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C:\Users\laura\Downloads\"/>
    </mc:Choice>
  </mc:AlternateContent>
  <xr:revisionPtr revIDLastSave="0" documentId="13_ncr:1_{3608D051-DAD9-427F-BAE2-970E27E53FEA}" xr6:coauthVersionLast="47" xr6:coauthVersionMax="47" xr10:uidLastSave="{00000000-0000-0000-0000-000000000000}"/>
  <bookViews>
    <workbookView xWindow="-120" yWindow="-120" windowWidth="20730" windowHeight="11160" xr2:uid="{00000000-000D-0000-FFFF-FFFF00000000}"/>
  </bookViews>
  <sheets>
    <sheet name="FO-AGR-PC01-151-1" sheetId="6" r:id="rId1"/>
    <sheet name="FO-AGR-PC01-151-2" sheetId="1" r:id="rId2"/>
  </sheets>
  <definedNames>
    <definedName name="_xlnm.Print_Area" localSheetId="0">'FO-AGR-PC01-151-1'!$A$1:$BB$128</definedName>
    <definedName name="_xlnm.Print_Area" localSheetId="1">'FO-AGR-PC01-151-2'!$A$1:$BA$122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14" i="6" l="1"/>
  <c r="AC114" i="6"/>
  <c r="AK114" i="6"/>
  <c r="AR114" i="6"/>
  <c r="AC100" i="6"/>
  <c r="Q106" i="1"/>
  <c r="Q107" i="1"/>
  <c r="Q108" i="1"/>
  <c r="Q109" i="1"/>
  <c r="Q103" i="1"/>
  <c r="Q104" i="1"/>
  <c r="Q105" i="1"/>
  <c r="AR109" i="6"/>
  <c r="AR110" i="6"/>
  <c r="AR111" i="6"/>
  <c r="AR112" i="6"/>
  <c r="AR113" i="6"/>
  <c r="AR115" i="6"/>
  <c r="AR116" i="6"/>
  <c r="AR101" i="6"/>
  <c r="AR102" i="6"/>
  <c r="AR103" i="6"/>
  <c r="AR104" i="6"/>
  <c r="AR105" i="6"/>
  <c r="AR106" i="6"/>
  <c r="AR107" i="6"/>
  <c r="AR108" i="6"/>
  <c r="AR100" i="6"/>
  <c r="AK110" i="6"/>
  <c r="AK111" i="6"/>
  <c r="AK112" i="6"/>
  <c r="AK113" i="6"/>
  <c r="AK115" i="6"/>
  <c r="AK116" i="6"/>
  <c r="AK105" i="6"/>
  <c r="AK106" i="6"/>
  <c r="AK107" i="6"/>
  <c r="AK108" i="6"/>
  <c r="AK109" i="6"/>
  <c r="AK101" i="6"/>
  <c r="AK102" i="6"/>
  <c r="AK103" i="6"/>
  <c r="AK104" i="6"/>
  <c r="AK100" i="6"/>
  <c r="AC101" i="6"/>
  <c r="AC102" i="6"/>
  <c r="AC103" i="6"/>
  <c r="AC104" i="6"/>
  <c r="AC105" i="6"/>
  <c r="AC106" i="6"/>
  <c r="AC107" i="6"/>
  <c r="AC108" i="6"/>
  <c r="AC109" i="6"/>
  <c r="AC110" i="6"/>
  <c r="AC111" i="6"/>
  <c r="AC112" i="6"/>
  <c r="AC113" i="6"/>
  <c r="AC115" i="6"/>
  <c r="AC116" i="6"/>
  <c r="Q100" i="6"/>
  <c r="Q111" i="6"/>
  <c r="Q112" i="6"/>
  <c r="Q113" i="6"/>
  <c r="Q115" i="6"/>
  <c r="Q116" i="6"/>
  <c r="Q105" i="6"/>
  <c r="Q106" i="6"/>
  <c r="Q107" i="6"/>
  <c r="Q108" i="6"/>
  <c r="Q109" i="6"/>
  <c r="Q110" i="6"/>
  <c r="Q101" i="6"/>
  <c r="Q102" i="6"/>
  <c r="Q103" i="6"/>
  <c r="Q104" i="6"/>
  <c r="B106" i="1"/>
  <c r="AR106" i="1" s="1"/>
  <c r="B107" i="1"/>
  <c r="AK107" i="1" s="1"/>
  <c r="AR107" i="1"/>
  <c r="B108" i="1"/>
  <c r="AR108" i="1" s="1"/>
  <c r="B109" i="1"/>
  <c r="AK109" i="1" s="1"/>
  <c r="B102" i="1"/>
  <c r="AK102" i="1" s="1"/>
  <c r="Q102" i="1"/>
  <c r="AR102" i="1"/>
  <c r="B103" i="1"/>
  <c r="AK103" i="1" s="1"/>
  <c r="AR103" i="1"/>
  <c r="B104" i="1"/>
  <c r="AK104" i="1" s="1"/>
  <c r="B105" i="1"/>
  <c r="AC105" i="1" s="1"/>
  <c r="B98" i="1"/>
  <c r="AK98" i="1" s="1"/>
  <c r="B99" i="1"/>
  <c r="Q99" i="1" s="1"/>
  <c r="B100" i="1"/>
  <c r="AR100" i="1" s="1"/>
  <c r="B101" i="1"/>
  <c r="AR101" i="1" s="1"/>
  <c r="B95" i="1"/>
  <c r="AR95" i="1" s="1"/>
  <c r="AC95" i="1"/>
  <c r="B96" i="1"/>
  <c r="Q96" i="1" s="1"/>
  <c r="AR96" i="1"/>
  <c r="B97" i="1"/>
  <c r="AC97" i="1" s="1"/>
  <c r="B94" i="1"/>
  <c r="AC94" i="1" s="1"/>
  <c r="Q94" i="1"/>
  <c r="P63" i="1"/>
  <c r="AS35" i="1"/>
  <c r="AS34" i="1"/>
  <c r="AK35" i="1"/>
  <c r="AK34" i="1"/>
  <c r="AD35" i="1"/>
  <c r="AD34" i="1"/>
  <c r="W35" i="1"/>
  <c r="W34" i="1"/>
  <c r="W32" i="1"/>
  <c r="P35" i="1"/>
  <c r="P34" i="1"/>
  <c r="AS26" i="1"/>
  <c r="AS27" i="1"/>
  <c r="AK26" i="1"/>
  <c r="AK27" i="1"/>
  <c r="AD26" i="1"/>
  <c r="AD27" i="1"/>
  <c r="W26" i="1"/>
  <c r="W27" i="1"/>
  <c r="P26" i="1"/>
  <c r="P27" i="1"/>
  <c r="AR16" i="1"/>
  <c r="AS7" i="1"/>
  <c r="AH16" i="1"/>
  <c r="AA16" i="1"/>
  <c r="U16" i="1"/>
  <c r="AN63" i="1"/>
  <c r="P32" i="1"/>
  <c r="AS32" i="1"/>
  <c r="AK32" i="1"/>
  <c r="AD32" i="1"/>
  <c r="AS25" i="1"/>
  <c r="AK25" i="1"/>
  <c r="AD25" i="1"/>
  <c r="W25" i="1"/>
  <c r="P25" i="1"/>
  <c r="X21" i="1"/>
  <c r="I21" i="1"/>
  <c r="AO19" i="1"/>
  <c r="AD19" i="1"/>
  <c r="Q19" i="1"/>
  <c r="D19" i="1"/>
  <c r="AS8" i="1"/>
  <c r="L8" i="1"/>
  <c r="Q7" i="1"/>
  <c r="AS6" i="1"/>
  <c r="K6" i="1"/>
  <c r="AV5" i="1"/>
  <c r="Q5" i="1"/>
  <c r="AM21" i="6"/>
  <c r="AM21" i="1"/>
  <c r="AS36" i="6"/>
  <c r="AS37" i="6" s="1"/>
  <c r="AK36" i="6"/>
  <c r="AK37" i="6" s="1"/>
  <c r="W36" i="6"/>
  <c r="W36" i="1" s="1"/>
  <c r="W37" i="1" s="1"/>
  <c r="AD36" i="6"/>
  <c r="AD37" i="6" s="1"/>
  <c r="AD36" i="1"/>
  <c r="AD37" i="1" s="1"/>
  <c r="P36" i="6"/>
  <c r="P36" i="1"/>
  <c r="P37" i="1" s="1"/>
  <c r="AS28" i="6"/>
  <c r="AS33" i="6"/>
  <c r="AS38" i="6" s="1"/>
  <c r="U43" i="6" s="1"/>
  <c r="U42" i="6"/>
  <c r="AK28" i="6"/>
  <c r="AK28" i="1" s="1"/>
  <c r="AK33" i="1" s="1"/>
  <c r="AD28" i="6"/>
  <c r="AD33" i="6" s="1"/>
  <c r="W28" i="6"/>
  <c r="W28" i="1"/>
  <c r="W33" i="1" s="1"/>
  <c r="P28" i="6"/>
  <c r="P33" i="6" s="1"/>
  <c r="P28" i="1"/>
  <c r="P33" i="1" s="1"/>
  <c r="AS31" i="6"/>
  <c r="AK31" i="6"/>
  <c r="AD31" i="6"/>
  <c r="W31" i="6"/>
  <c r="P31" i="6"/>
  <c r="W31" i="1"/>
  <c r="AD31" i="1"/>
  <c r="AK31" i="1"/>
  <c r="AS31" i="1"/>
  <c r="P31" i="1"/>
  <c r="W33" i="6"/>
  <c r="W38" i="6" s="1"/>
  <c r="R43" i="6" s="1"/>
  <c r="R42" i="6"/>
  <c r="AK94" i="1"/>
  <c r="AR94" i="1"/>
  <c r="Q101" i="1"/>
  <c r="AC101" i="1"/>
  <c r="AR105" i="1"/>
  <c r="AK105" i="1"/>
  <c r="AK101" i="1"/>
  <c r="AR104" i="1"/>
  <c r="AS28" i="1"/>
  <c r="AS33" i="1"/>
  <c r="U42" i="1" s="1"/>
  <c r="AS38" i="1"/>
  <c r="U43" i="1" s="1"/>
  <c r="P37" i="6"/>
  <c r="AC102" i="1"/>
  <c r="AR98" i="1"/>
  <c r="P38" i="6" l="1"/>
  <c r="Q43" i="6" s="1"/>
  <c r="Q42" i="6"/>
  <c r="W38" i="1"/>
  <c r="R43" i="1" s="1"/>
  <c r="R42" i="1"/>
  <c r="AC106" i="1"/>
  <c r="AC98" i="1"/>
  <c r="AC104" i="1"/>
  <c r="AK36" i="1"/>
  <c r="AK37" i="1" s="1"/>
  <c r="Q95" i="1"/>
  <c r="Q98" i="1"/>
  <c r="AK106" i="1"/>
  <c r="AK97" i="1"/>
  <c r="AR97" i="1"/>
  <c r="AC100" i="1"/>
  <c r="AC107" i="1"/>
  <c r="AS36" i="1"/>
  <c r="AS37" i="1" s="1"/>
  <c r="Q97" i="1"/>
  <c r="AK100" i="1"/>
  <c r="AC103" i="1"/>
  <c r="AK33" i="6"/>
  <c r="T42" i="6" s="1"/>
  <c r="AK96" i="1"/>
  <c r="S42" i="6"/>
  <c r="AD38" i="6"/>
  <c r="S43" i="6" s="1"/>
  <c r="Q42" i="1"/>
  <c r="P38" i="1"/>
  <c r="Q43" i="1" s="1"/>
  <c r="AK38" i="1"/>
  <c r="T43" i="1" s="1"/>
  <c r="T42" i="1"/>
  <c r="AC108" i="1"/>
  <c r="AC99" i="1"/>
  <c r="AK95" i="1"/>
  <c r="W37" i="6"/>
  <c r="Q100" i="1"/>
  <c r="AC96" i="1"/>
  <c r="AK38" i="6"/>
  <c r="T43" i="6" s="1"/>
  <c r="AR109" i="1"/>
  <c r="AD28" i="1"/>
  <c r="AD33" i="1" s="1"/>
  <c r="AC109" i="1"/>
  <c r="AK108" i="1"/>
  <c r="AK99" i="1"/>
  <c r="AR99" i="1"/>
  <c r="S42" i="1" l="1"/>
  <c r="AD38" i="1"/>
  <c r="S43" i="1" s="1"/>
</calcChain>
</file>

<file path=xl/sharedStrings.xml><?xml version="1.0" encoding="utf-8"?>
<sst xmlns="http://schemas.openxmlformats.org/spreadsheetml/2006/main" count="160" uniqueCount="94">
  <si>
    <t>FECHA DE REALIZACIÓN</t>
  </si>
  <si>
    <t>AAAA-MM-DD</t>
  </si>
  <si>
    <t xml:space="preserve"> NOMBRE Y APELLIDO / EMPRESA / PROYECTO</t>
  </si>
  <si>
    <t>No. SOLICITUD</t>
  </si>
  <si>
    <t xml:space="preserve"> DIRECCIÓN DEL CLIENTE</t>
  </si>
  <si>
    <t xml:space="preserve"> DEPARTAMENTO / MUNICIPIO / LOCALIZACIÓN</t>
  </si>
  <si>
    <t>IDENTIFICACIÓN DE CAMPO</t>
  </si>
  <si>
    <t xml:space="preserve"> SUPLEMENTO DE RESULTADOS</t>
  </si>
  <si>
    <t>DE FECHA</t>
  </si>
  <si>
    <t>TIPO DE MUESTRA</t>
  </si>
  <si>
    <t>N.A = NO APLICA; N.E. = NO ESPECIFICA; N.D. = NO DETECTADO.</t>
  </si>
  <si>
    <t xml:space="preserve">OBSERVACIONES </t>
  </si>
  <si>
    <t>NOTA: Los resultados almacenados en la base de datos y los enviados por fax o e-mail se conservarán durante tres años a partir de la entrega de los mismos. Las muestras se almacenarán durante seis meses a partir de la fecha de entrega. La información emitida por el Laboratorio Nacional de Suelos, se limita al análisis de la(s) muestra(s) entregadas por el cliente.</t>
  </si>
  <si>
    <t>Prohibida la reproducción parcial sin autorización escrita del Laboratorio.</t>
  </si>
  <si>
    <t>Nombre</t>
  </si>
  <si>
    <t>Firma</t>
  </si>
  <si>
    <t xml:space="preserve">Pág </t>
  </si>
  <si>
    <t>de</t>
  </si>
  <si>
    <t>No. De capas</t>
  </si>
  <si>
    <t>Dimensiones del molde</t>
  </si>
  <si>
    <t>Diametro (cm)</t>
  </si>
  <si>
    <t>Altura (cm)</t>
  </si>
  <si>
    <r>
      <t>Volumen (cm</t>
    </r>
    <r>
      <rPr>
        <b/>
        <vertAlign val="superscript"/>
        <sz val="8"/>
        <color indexed="8"/>
        <rFont val="Arial"/>
        <family val="2"/>
      </rPr>
      <t>3</t>
    </r>
    <r>
      <rPr>
        <b/>
        <sz val="8"/>
        <color indexed="8"/>
        <rFont val="Arial"/>
        <family val="2"/>
      </rPr>
      <t>)</t>
    </r>
  </si>
  <si>
    <t>CARACTERISTICAS DE LA COMPACTACIÓN</t>
  </si>
  <si>
    <t>Altura de caida del martillo (cm)</t>
  </si>
  <si>
    <t>No. De golpes / capa</t>
  </si>
  <si>
    <t>Conversión de unidades (Cuando se requiera)</t>
  </si>
  <si>
    <t>OBSERVACIONES</t>
  </si>
  <si>
    <t>Contenido de Humedad Óptimo CHO (%) =</t>
  </si>
  <si>
    <t>DETERMINACIÓN</t>
  </si>
  <si>
    <t>DESCRIPCIÓN DE LA MUESTRA</t>
  </si>
  <si>
    <t>PROFUNDIDAD (cm)</t>
  </si>
  <si>
    <t>No. DE LABORATORIO</t>
  </si>
  <si>
    <t>TIPO DE ENSAYO</t>
  </si>
  <si>
    <t>NORMAL</t>
  </si>
  <si>
    <t>MODIFICADO</t>
  </si>
  <si>
    <t>ESTANDAR</t>
  </si>
  <si>
    <t>MÉTODO EMPLEADO</t>
  </si>
  <si>
    <r>
      <t>DETERMINACIÓN DE LA DENSIDAD SECA, Ɣd (kg/m</t>
    </r>
    <r>
      <rPr>
        <b/>
        <vertAlign val="superscript"/>
        <sz val="8"/>
        <rFont val="Arial"/>
        <family val="2"/>
      </rPr>
      <t>3</t>
    </r>
    <r>
      <rPr>
        <b/>
        <sz val="8"/>
        <rFont val="Arial"/>
        <family val="2"/>
      </rPr>
      <t>)</t>
    </r>
  </si>
  <si>
    <t>DETERMINACIÓN DEL CONTENIDO DE HUMEDAD GRAVIMETRICO, θg (%)</t>
  </si>
  <si>
    <t>Contenido de humedad deseado (%)</t>
  </si>
  <si>
    <t>Contenido de humedad (%)</t>
  </si>
  <si>
    <t>Contenido de humedad obtenido (%)</t>
  </si>
  <si>
    <t>Masa de suelo humedo + molde (g)</t>
  </si>
  <si>
    <t>Masa del molde (g)</t>
  </si>
  <si>
    <t>Masa de suelo humedo (g)</t>
  </si>
  <si>
    <t>Masa de martillo (g)</t>
  </si>
  <si>
    <r>
      <t>Densidad humeda (kg/m</t>
    </r>
    <r>
      <rPr>
        <vertAlign val="superscript"/>
        <sz val="8"/>
        <rFont val="Arial"/>
        <family val="2"/>
      </rPr>
      <t>3</t>
    </r>
    <r>
      <rPr>
        <sz val="8"/>
        <rFont val="Arial"/>
        <family val="2"/>
      </rPr>
      <t>)</t>
    </r>
  </si>
  <si>
    <r>
      <t>Densidad seca  (kg/m</t>
    </r>
    <r>
      <rPr>
        <vertAlign val="superscript"/>
        <sz val="8"/>
        <rFont val="Arial"/>
        <family val="2"/>
      </rPr>
      <t>3</t>
    </r>
    <r>
      <rPr>
        <sz val="8"/>
        <rFont val="Arial"/>
        <family val="2"/>
      </rPr>
      <t>)</t>
    </r>
  </si>
  <si>
    <r>
      <t>Densidad Seca Máxima (kg/m</t>
    </r>
    <r>
      <rPr>
        <vertAlign val="superscript"/>
        <sz val="8"/>
        <color indexed="8"/>
        <rFont val="Arial"/>
        <family val="2"/>
      </rPr>
      <t>3</t>
    </r>
    <r>
      <rPr>
        <sz val="8"/>
        <color indexed="8"/>
        <rFont val="Arial"/>
        <family val="2"/>
      </rPr>
      <t>)=</t>
    </r>
  </si>
  <si>
    <t>GESTIÓN AGROLÓGICA</t>
  </si>
  <si>
    <t xml:space="preserve">INFORME Y RESULTADOS ENSAYO DE COMPACTACIÓN </t>
  </si>
  <si>
    <t>No. LABORATORIO</t>
  </si>
  <si>
    <t>CONDICIÓN DE LA MUESTRA</t>
  </si>
  <si>
    <t>APROPIADA</t>
  </si>
  <si>
    <t>DEFICIENTE</t>
  </si>
  <si>
    <t>EXPLICACIÓN</t>
  </si>
  <si>
    <t>FECHA DE RECEPCIÓN DE LA MUESTRA</t>
  </si>
  <si>
    <t>FECHA DE EJECUCIÓN DE LOS ANÁLISIS</t>
  </si>
  <si>
    <t>MÉTODO</t>
  </si>
  <si>
    <t>CONDICIONES ESPECÍFICAS O AMBIENTALES DEL MÉTODO (Cuando Aplica)</t>
  </si>
  <si>
    <t>INCERTIDUMBRE ESTIMADA (Si Aplica)</t>
  </si>
  <si>
    <t>LIMITE DE DETECCIÓN (Si Aplica)</t>
  </si>
  <si>
    <t>LIMITE DE CUANTIFICACIÓN (Si Aplica)</t>
  </si>
  <si>
    <t>Cualquier inquietud puede comunicarse con:</t>
  </si>
  <si>
    <t>La información reportada es específica para las muestras analizadas. Para el caso del envío de resultados de análisis, el reporte en PDF tiene validez aún sin firma, por cuanto queda en nuestro archivo el original firmado. Este estará disponible en caso de ser requerido.</t>
  </si>
  <si>
    <t>REVISIÓN</t>
  </si>
  <si>
    <t>DATOS DEL CLIENTE</t>
  </si>
  <si>
    <t>TIPO DE ANÁLISIS</t>
  </si>
  <si>
    <t>COHERENCIA Y CORRELACIÓN DE RESULTADOS</t>
  </si>
  <si>
    <t>APROBADO</t>
  </si>
  <si>
    <t>REPETICIÓN</t>
  </si>
  <si>
    <t>PROPIEDAD(ES)</t>
  </si>
  <si>
    <t>CAUSA NO CONFORMIDAD</t>
  </si>
  <si>
    <t>IGUAL</t>
  </si>
  <si>
    <t>Vo.Bo. FUNCIONARIO RESPONSABLE</t>
  </si>
  <si>
    <t>Fecha</t>
  </si>
  <si>
    <t>En caso de modificación del resultado, tache con una línea el valor anterior y escriba el número en la misma celda</t>
  </si>
  <si>
    <t>RESULTADO(S)</t>
  </si>
  <si>
    <t>FORMA DE ENTREGA</t>
  </si>
  <si>
    <t>FAX</t>
  </si>
  <si>
    <t>DIRECCIÓN ELECTRÓNICA</t>
  </si>
  <si>
    <t>CORREO</t>
  </si>
  <si>
    <t>PERSONAL</t>
  </si>
  <si>
    <t>LIMITE DE DETECCIÓN                             (Si Aplica)</t>
  </si>
  <si>
    <t>LIMITE DE CUANTIFICACIÓN                      (Si Aplica)</t>
  </si>
  <si>
    <t>CONDICIONES ESPECÍFICAS O AMBIENTALES DEL MÉTODO  (Cuando Aplica)</t>
  </si>
  <si>
    <t>FECHA DE PAGO DE LA MUESTRA</t>
  </si>
  <si>
    <t>Masa de Recipiente + suelo humedo (g)</t>
  </si>
  <si>
    <t>Masa de Recipiente + suelo seco  (g)</t>
  </si>
  <si>
    <t>Masa de Recipiente  (g)</t>
  </si>
  <si>
    <t>FO-AGR-PC01-151 V1</t>
  </si>
  <si>
    <t xml:space="preserve"> APROBADO POR:</t>
  </si>
  <si>
    <t xml:space="preserve">  Favor comunicar su sugerencia, observación o reclamo al Laboratorio Nacional de Suelos Cra 30 N° 48-51.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</si>
</sst>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0" x14ac:knownFonts="1">
    <font>
      <sz val="11"/>
      <color theme="1"/>
      <name val="Calibri"/>
      <family val="2"/>
      <scheme val="minor"/>
    </font>
    <font>
      <b/>
      <sz val="6.5"/>
      <name val="Arial"/>
      <family val="2"/>
    </font>
    <font>
      <b/>
      <sz val="9"/>
      <name val="Arial"/>
      <family val="2"/>
    </font>
    <font>
      <sz val="7"/>
      <name val="Arial"/>
      <family val="2"/>
    </font>
    <font>
      <sz val="8"/>
      <name val="Arial"/>
      <family val="2"/>
    </font>
    <font>
      <sz val="9"/>
      <name val="Arial"/>
      <family val="2"/>
    </font>
    <font>
      <sz val="10"/>
      <name val="Arial"/>
      <family val="2"/>
    </font>
    <font>
      <b/>
      <sz val="8"/>
      <name val="Arial"/>
      <family val="2"/>
    </font>
    <font>
      <b/>
      <sz val="7"/>
      <name val="Arial"/>
      <family val="2"/>
    </font>
    <font>
      <vertAlign val="superscript"/>
      <sz val="8"/>
      <name val="Arial"/>
      <family val="2"/>
    </font>
    <font>
      <sz val="6"/>
      <name val="Arial"/>
      <family val="2"/>
    </font>
    <font>
      <sz val="8"/>
      <color indexed="8"/>
      <name val="Arial"/>
      <family val="2"/>
    </font>
    <font>
      <vertAlign val="superscript"/>
      <sz val="8"/>
      <color indexed="8"/>
      <name val="Arial"/>
      <family val="2"/>
    </font>
    <font>
      <b/>
      <sz val="8"/>
      <color indexed="8"/>
      <name val="Arial"/>
      <family val="2"/>
    </font>
    <font>
      <b/>
      <vertAlign val="superscript"/>
      <sz val="8"/>
      <color indexed="8"/>
      <name val="Arial"/>
      <family val="2"/>
    </font>
    <font>
      <b/>
      <vertAlign val="superscript"/>
      <sz val="8"/>
      <name val="Arial"/>
      <family val="2"/>
    </font>
    <font>
      <sz val="8"/>
      <color theme="1"/>
      <name val="Arial"/>
      <family val="2"/>
    </font>
    <font>
      <b/>
      <sz val="8"/>
      <color theme="1"/>
      <name val="Arial"/>
      <family val="2"/>
    </font>
    <font>
      <sz val="7"/>
      <color theme="1"/>
      <name val="Arial"/>
      <family val="2"/>
    </font>
    <font>
      <sz val="7"/>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right/>
      <top style="thin">
        <color indexed="63"/>
      </top>
      <bottom/>
      <diagonal/>
    </border>
    <border>
      <left/>
      <right/>
      <top/>
      <bottom style="thin">
        <color indexed="63"/>
      </bottom>
      <diagonal/>
    </border>
    <border>
      <left style="thin">
        <color indexed="63"/>
      </left>
      <right/>
      <top/>
      <bottom/>
      <diagonal/>
    </border>
    <border>
      <left/>
      <right style="thin">
        <color indexed="63"/>
      </right>
      <top/>
      <bottom/>
      <diagonal/>
    </border>
    <border>
      <left style="thin">
        <color indexed="63"/>
      </left>
      <right/>
      <top style="thin">
        <color indexed="63"/>
      </top>
      <bottom/>
      <diagonal/>
    </border>
    <border>
      <left/>
      <right style="thin">
        <color indexed="63"/>
      </right>
      <top style="thin">
        <color indexed="63"/>
      </top>
      <bottom/>
      <diagonal/>
    </border>
    <border>
      <left style="thin">
        <color indexed="63"/>
      </left>
      <right/>
      <top/>
      <bottom style="thin">
        <color indexed="63"/>
      </bottom>
      <diagonal/>
    </border>
    <border>
      <left/>
      <right/>
      <top style="thin">
        <color indexed="63"/>
      </top>
      <bottom style="thin">
        <color indexed="64"/>
      </bottom>
      <diagonal/>
    </border>
    <border>
      <left/>
      <right style="thin">
        <color indexed="63"/>
      </right>
      <top/>
      <bottom style="thin">
        <color indexed="63"/>
      </bottom>
      <diagonal/>
    </border>
    <border>
      <left/>
      <right/>
      <top/>
      <bottom style="thin">
        <color indexed="64"/>
      </bottom>
      <diagonal/>
    </border>
    <border>
      <left/>
      <right style="thin">
        <color indexed="23"/>
      </right>
      <top style="thin">
        <color indexed="63"/>
      </top>
      <bottom style="hair">
        <color indexed="63"/>
      </bottom>
      <diagonal/>
    </border>
    <border>
      <left style="thin">
        <color indexed="23"/>
      </left>
      <right style="thin">
        <color indexed="23"/>
      </right>
      <top style="thin">
        <color indexed="63"/>
      </top>
      <bottom style="hair">
        <color indexed="63"/>
      </bottom>
      <diagonal/>
    </border>
    <border>
      <left style="thin">
        <color indexed="23"/>
      </left>
      <right style="thin">
        <color indexed="63"/>
      </right>
      <top style="thin">
        <color indexed="63"/>
      </top>
      <bottom style="hair">
        <color indexed="63"/>
      </bottom>
      <diagonal/>
    </border>
    <border>
      <left style="thin">
        <color indexed="63"/>
      </left>
      <right/>
      <top style="thin">
        <color indexed="23"/>
      </top>
      <bottom style="hair">
        <color indexed="63"/>
      </bottom>
      <diagonal/>
    </border>
    <border>
      <left/>
      <right/>
      <top style="thin">
        <color indexed="23"/>
      </top>
      <bottom style="hair">
        <color indexed="63"/>
      </bottom>
      <diagonal/>
    </border>
    <border>
      <left/>
      <right style="thin">
        <color indexed="63"/>
      </right>
      <top style="thin">
        <color indexed="23"/>
      </top>
      <bottom style="hair">
        <color indexed="63"/>
      </bottom>
      <diagonal/>
    </border>
    <border>
      <left style="thin">
        <color indexed="63"/>
      </left>
      <right/>
      <top style="hair">
        <color indexed="63"/>
      </top>
      <bottom style="thin">
        <color indexed="63"/>
      </bottom>
      <diagonal/>
    </border>
    <border>
      <left/>
      <right/>
      <top style="hair">
        <color indexed="63"/>
      </top>
      <bottom style="thin">
        <color indexed="63"/>
      </bottom>
      <diagonal/>
    </border>
    <border>
      <left/>
      <right style="thin">
        <color indexed="63"/>
      </right>
      <top style="hair">
        <color indexed="63"/>
      </top>
      <bottom style="thin">
        <color indexed="63"/>
      </bottom>
      <diagonal/>
    </border>
    <border>
      <left/>
      <right/>
      <top style="thin">
        <color indexed="23"/>
      </top>
      <bottom style="thin">
        <color indexed="23"/>
      </bottom>
      <diagonal/>
    </border>
    <border>
      <left style="thin">
        <color indexed="23"/>
      </left>
      <right style="thin">
        <color indexed="23"/>
      </right>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theme="1" tint="0.249977111117893"/>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top/>
      <bottom/>
      <diagonal/>
    </border>
    <border>
      <left/>
      <right style="thin">
        <color theme="1" tint="0.249977111117893"/>
      </right>
      <top/>
      <bottom/>
      <diagonal/>
    </border>
    <border>
      <left/>
      <right style="thin">
        <color theme="1" tint="0.249977111117893"/>
      </right>
      <top style="thin">
        <color theme="1" tint="0.249977111117893"/>
      </top>
      <bottom/>
      <diagonal/>
    </border>
    <border>
      <left/>
      <right style="thin">
        <color theme="1" tint="0.249977111117893"/>
      </right>
      <top/>
      <bottom style="thin">
        <color theme="1" tint="0.249977111117893"/>
      </bottom>
      <diagonal/>
    </border>
    <border>
      <left style="thin">
        <color theme="1" tint="0.249977111117893"/>
      </left>
      <right/>
      <top/>
      <bottom style="thin">
        <color theme="1" tint="0.249977111117893"/>
      </bottom>
      <diagonal/>
    </border>
    <border>
      <left style="thin">
        <color theme="1" tint="0.249977111117893"/>
      </left>
      <right/>
      <top style="thin">
        <color theme="1" tint="0.249977111117893"/>
      </top>
      <bottom/>
      <diagonal/>
    </border>
    <border>
      <left/>
      <right/>
      <top style="thin">
        <color theme="1" tint="0.34998626667073579"/>
      </top>
      <bottom style="thin">
        <color indexed="63"/>
      </bottom>
      <diagonal/>
    </border>
    <border>
      <left style="thin">
        <color theme="1" tint="0.499984740745262"/>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249977111117893"/>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thin">
        <color theme="1" tint="0.249977111117893"/>
      </left>
      <right style="thin">
        <color indexed="23"/>
      </right>
      <top style="thin">
        <color theme="1" tint="0.249977111117893"/>
      </top>
      <bottom style="thin">
        <color theme="1" tint="0.249977111117893"/>
      </bottom>
      <diagonal/>
    </border>
    <border>
      <left style="thin">
        <color indexed="23"/>
      </left>
      <right style="thin">
        <color indexed="23"/>
      </right>
      <top style="thin">
        <color theme="1" tint="0.249977111117893"/>
      </top>
      <bottom style="thin">
        <color theme="1" tint="0.249977111117893"/>
      </bottom>
      <diagonal/>
    </border>
    <border>
      <left style="thin">
        <color indexed="23"/>
      </left>
      <right style="thin">
        <color theme="1" tint="0.249977111117893"/>
      </right>
      <top style="thin">
        <color theme="1" tint="0.249977111117893"/>
      </top>
      <bottom style="thin">
        <color theme="1" tint="0.249977111117893"/>
      </bottom>
      <diagonal/>
    </border>
    <border>
      <left/>
      <right/>
      <top/>
      <bottom style="thin">
        <color theme="1" tint="0.34998626667073579"/>
      </bottom>
      <diagonal/>
    </border>
    <border>
      <left/>
      <right/>
      <top style="thin">
        <color theme="1" tint="0.249977111117893"/>
      </top>
      <bottom/>
      <diagonal/>
    </border>
    <border>
      <left/>
      <right style="thin">
        <color theme="1" tint="0.249977111117893"/>
      </right>
      <top/>
      <bottom style="thin">
        <color indexed="63"/>
      </bottom>
      <diagonal/>
    </border>
    <border>
      <left/>
      <right/>
      <top style="thin">
        <color indexed="63"/>
      </top>
      <bottom style="thin">
        <color theme="1" tint="0.34998626667073579"/>
      </bottom>
      <diagonal/>
    </border>
    <border>
      <left/>
      <right style="thin">
        <color indexed="63"/>
      </right>
      <top style="thin">
        <color indexed="63"/>
      </top>
      <bottom style="thin">
        <color theme="1" tint="0.34998626667073579"/>
      </bottom>
      <diagonal/>
    </border>
    <border>
      <left/>
      <right style="thin">
        <color indexed="63"/>
      </right>
      <top/>
      <bottom style="thin">
        <color theme="1" tint="0.34998626667073579"/>
      </bottom>
      <diagonal/>
    </border>
    <border>
      <left/>
      <right/>
      <top style="thin">
        <color theme="1" tint="0.34998626667073579"/>
      </top>
      <bottom style="thin">
        <color theme="1" tint="0.34998626667073579"/>
      </bottom>
      <diagonal/>
    </border>
    <border>
      <left/>
      <right style="thin">
        <color indexed="63"/>
      </right>
      <top style="thin">
        <color theme="1" tint="0.34998626667073579"/>
      </top>
      <bottom style="thin">
        <color theme="1" tint="0.34998626667073579"/>
      </bottom>
      <diagonal/>
    </border>
    <border>
      <left/>
      <right style="thin">
        <color theme="1" tint="0.499984740745262"/>
      </right>
      <top/>
      <bottom/>
      <diagonal/>
    </border>
    <border>
      <left/>
      <right style="thin">
        <color theme="1" tint="0.34998626667073579"/>
      </right>
      <top style="thin">
        <color indexed="63"/>
      </top>
      <bottom style="thin">
        <color theme="1" tint="0.34998626667073579"/>
      </bottom>
      <diagonal/>
    </border>
    <border>
      <left style="thin">
        <color indexed="23"/>
      </left>
      <right/>
      <top style="thin">
        <color theme="1" tint="0.249977111117893"/>
      </top>
      <bottom style="thin">
        <color indexed="23"/>
      </bottom>
      <diagonal/>
    </border>
    <border>
      <left/>
      <right/>
      <top style="thin">
        <color theme="1" tint="0.249977111117893"/>
      </top>
      <bottom style="thin">
        <color indexed="23"/>
      </bottom>
      <diagonal/>
    </border>
    <border>
      <left/>
      <right style="thin">
        <color indexed="23"/>
      </right>
      <top style="thin">
        <color theme="1" tint="0.249977111117893"/>
      </top>
      <bottom style="thin">
        <color indexed="23"/>
      </bottom>
      <diagonal/>
    </border>
    <border>
      <left/>
      <right style="thin">
        <color theme="1" tint="0.34998626667073579"/>
      </right>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s>
  <cellStyleXfs count="2">
    <xf numFmtId="0" fontId="0" fillId="0" borderId="0"/>
    <xf numFmtId="0" fontId="6" fillId="0" borderId="0"/>
  </cellStyleXfs>
  <cellXfs count="416">
    <xf numFmtId="0" fontId="0" fillId="0" borderId="0" xfId="0"/>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0" fillId="0" borderId="4" xfId="0" applyBorder="1"/>
    <xf numFmtId="0" fontId="0" fillId="0" borderId="0" xfId="0" applyBorder="1"/>
    <xf numFmtId="0" fontId="0" fillId="0" borderId="5" xfId="0" applyBorder="1"/>
    <xf numFmtId="0" fontId="0" fillId="0" borderId="6" xfId="0" applyBorder="1"/>
    <xf numFmtId="0" fontId="0" fillId="0" borderId="2" xfId="0" applyBorder="1"/>
    <xf numFmtId="0" fontId="0" fillId="0" borderId="7" xfId="0" applyBorder="1"/>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4" xfId="0" applyFont="1" applyBorder="1" applyAlignment="1">
      <alignment horizontal="left" vertical="center" indent="1"/>
    </xf>
    <xf numFmtId="0" fontId="4" fillId="0" borderId="0" xfId="0" applyFont="1" applyBorder="1" applyAlignment="1">
      <alignment horizontal="left" vertical="center" indent="1"/>
    </xf>
    <xf numFmtId="0" fontId="4" fillId="0" borderId="5" xfId="0" applyFont="1" applyBorder="1" applyAlignment="1">
      <alignment horizontal="left" vertical="center" indent="1"/>
    </xf>
    <xf numFmtId="0" fontId="0" fillId="0" borderId="0" xfId="0" applyNumberFormat="1" applyBorder="1"/>
    <xf numFmtId="0" fontId="3" fillId="0" borderId="0" xfId="0" applyNumberFormat="1" applyFont="1" applyBorder="1" applyAlignment="1">
      <alignment vertical="center"/>
    </xf>
    <xf numFmtId="0" fontId="3" fillId="0" borderId="6" xfId="0" applyNumberFormat="1" applyFont="1" applyBorder="1" applyAlignment="1">
      <alignment horizontal="left"/>
    </xf>
    <xf numFmtId="0" fontId="0" fillId="0" borderId="2" xfId="0" applyNumberFormat="1" applyBorder="1"/>
    <xf numFmtId="0" fontId="0" fillId="0" borderId="2" xfId="0" applyNumberFormat="1" applyBorder="1" applyAlignment="1">
      <alignment horizontal="left" indent="1"/>
    </xf>
    <xf numFmtId="0" fontId="0" fillId="0" borderId="4" xfId="0" applyNumberFormat="1" applyBorder="1"/>
    <xf numFmtId="0" fontId="0" fillId="0" borderId="8" xfId="0" applyNumberFormat="1" applyBorder="1"/>
    <xf numFmtId="0" fontId="0" fillId="0" borderId="3" xfId="0" applyNumberFormat="1" applyBorder="1"/>
    <xf numFmtId="0" fontId="0" fillId="0" borderId="0" xfId="0" applyNumberFormat="1" applyBorder="1" applyAlignment="1">
      <alignment vertical="center"/>
    </xf>
    <xf numFmtId="0" fontId="3" fillId="0" borderId="9" xfId="0" applyNumberFormat="1" applyFont="1" applyBorder="1" applyAlignment="1" applyProtection="1">
      <alignment horizontal="center" vertical="center" wrapText="1"/>
      <protection locked="0"/>
    </xf>
    <xf numFmtId="0" fontId="3" fillId="0" borderId="2" xfId="0" applyNumberFormat="1" applyFont="1" applyBorder="1" applyAlignment="1">
      <alignment vertical="center"/>
    </xf>
    <xf numFmtId="0" fontId="5" fillId="0" borderId="0" xfId="0" applyFont="1" applyBorder="1" applyAlignment="1">
      <alignment vertical="center"/>
    </xf>
    <xf numFmtId="0" fontId="16" fillId="0" borderId="4" xfId="0" applyFont="1" applyBorder="1"/>
    <xf numFmtId="0" fontId="16" fillId="0" borderId="0" xfId="0" applyFont="1" applyBorder="1"/>
    <xf numFmtId="0" fontId="16" fillId="0" borderId="5" xfId="0" applyFont="1" applyBorder="1"/>
    <xf numFmtId="0" fontId="16" fillId="0" borderId="0" xfId="0" applyFont="1"/>
    <xf numFmtId="0" fontId="4" fillId="0" borderId="0" xfId="0" applyFont="1" applyBorder="1" applyAlignment="1">
      <alignment vertical="center"/>
    </xf>
    <xf numFmtId="0" fontId="4" fillId="0" borderId="25" xfId="0" applyFont="1" applyBorder="1" applyAlignment="1" applyProtection="1">
      <alignment vertical="center"/>
      <protection locked="0"/>
    </xf>
    <xf numFmtId="0" fontId="4" fillId="0" borderId="0" xfId="0" applyFont="1" applyAlignment="1">
      <alignment vertical="center"/>
    </xf>
    <xf numFmtId="0" fontId="4" fillId="0" borderId="4" xfId="0" applyFont="1" applyBorder="1" applyAlignment="1">
      <alignment vertical="center"/>
    </xf>
    <xf numFmtId="0" fontId="16" fillId="0" borderId="4" xfId="0" applyFont="1" applyBorder="1" applyAlignment="1">
      <alignment vertical="center"/>
    </xf>
    <xf numFmtId="0" fontId="16" fillId="0" borderId="0" xfId="0" applyFont="1" applyBorder="1" applyAlignment="1">
      <alignment vertical="center"/>
    </xf>
    <xf numFmtId="0" fontId="16" fillId="0" borderId="5" xfId="0" applyFont="1" applyBorder="1" applyAlignment="1">
      <alignment vertical="center"/>
    </xf>
    <xf numFmtId="0" fontId="16" fillId="0" borderId="0" xfId="0" applyFont="1" applyAlignment="1">
      <alignment vertical="center"/>
    </xf>
    <xf numFmtId="2" fontId="5" fillId="0" borderId="0" xfId="0" applyNumberFormat="1" applyFont="1" applyBorder="1" applyAlignment="1">
      <alignment vertical="center"/>
    </xf>
    <xf numFmtId="0" fontId="10" fillId="0" borderId="0" xfId="0" applyFont="1" applyBorder="1" applyAlignment="1">
      <alignment vertical="center" wrapText="1"/>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7" fillId="2" borderId="0" xfId="0" applyFont="1" applyFill="1" applyBorder="1" applyAlignment="1">
      <alignment horizontal="center" vertical="center" wrapText="1"/>
    </xf>
    <xf numFmtId="0" fontId="7" fillId="2" borderId="26" xfId="0" applyFont="1" applyFill="1" applyBorder="1" applyAlignment="1">
      <alignment vertical="center" wrapText="1"/>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1" fillId="0" borderId="3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2" xfId="0" applyFont="1" applyBorder="1" applyAlignment="1">
      <alignment horizontal="center" vertical="center" wrapText="1"/>
    </xf>
    <xf numFmtId="0" fontId="0" fillId="0" borderId="33" xfId="0" applyBorder="1"/>
    <xf numFmtId="0" fontId="0" fillId="0" borderId="32" xfId="0" applyBorder="1"/>
    <xf numFmtId="0" fontId="0" fillId="0" borderId="34" xfId="0" applyBorder="1"/>
    <xf numFmtId="0" fontId="0" fillId="0" borderId="29" xfId="0" applyBorder="1"/>
    <xf numFmtId="0" fontId="0" fillId="0" borderId="30" xfId="0" applyBorder="1"/>
    <xf numFmtId="0" fontId="16" fillId="0" borderId="26" xfId="0" applyFont="1" applyBorder="1"/>
    <xf numFmtId="0" fontId="4" fillId="0" borderId="27"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3" xfId="0" applyFont="1" applyBorder="1" applyAlignment="1">
      <alignment vertical="center"/>
    </xf>
    <xf numFmtId="0" fontId="4" fillId="0" borderId="26" xfId="0" applyFont="1" applyBorder="1" applyAlignment="1">
      <alignment vertical="center"/>
    </xf>
    <xf numFmtId="0" fontId="4" fillId="0" borderId="32" xfId="0" applyFont="1" applyBorder="1" applyAlignment="1">
      <alignment vertical="center"/>
    </xf>
    <xf numFmtId="0" fontId="4" fillId="0" borderId="0" xfId="0" applyFont="1" applyBorder="1" applyAlignment="1">
      <alignment horizontal="center" vertical="top" wrapText="1"/>
    </xf>
    <xf numFmtId="0" fontId="0" fillId="0" borderId="2" xfId="0" applyNumberFormat="1" applyBorder="1" applyAlignment="1" applyProtection="1">
      <protection locked="0"/>
    </xf>
    <xf numFmtId="0" fontId="3" fillId="0" borderId="35" xfId="0" applyNumberFormat="1" applyFont="1" applyBorder="1" applyAlignment="1">
      <alignment vertical="center"/>
    </xf>
    <xf numFmtId="0" fontId="0" fillId="0" borderId="0" xfId="0" applyNumberFormat="1" applyBorder="1" applyAlignment="1" applyProtection="1">
      <protection locked="0"/>
    </xf>
    <xf numFmtId="0" fontId="3" fillId="0" borderId="3" xfId="0" applyNumberFormat="1" applyFont="1" applyBorder="1" applyAlignment="1">
      <alignment vertical="center"/>
    </xf>
    <xf numFmtId="0" fontId="3" fillId="0" borderId="11" xfId="0" applyNumberFormat="1" applyFont="1" applyBorder="1" applyAlignment="1" applyProtection="1">
      <alignment horizontal="center" vertical="center" wrapText="1"/>
      <protection locked="0"/>
    </xf>
    <xf numFmtId="0" fontId="4" fillId="0" borderId="36" xfId="0" applyFont="1" applyBorder="1" applyAlignment="1">
      <alignment vertical="center"/>
    </xf>
    <xf numFmtId="164" fontId="5"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4" fillId="0" borderId="37" xfId="0" applyFont="1" applyBorder="1" applyAlignment="1">
      <alignment vertical="center"/>
    </xf>
    <xf numFmtId="0" fontId="4" fillId="0" borderId="37" xfId="0" applyFont="1" applyBorder="1" applyAlignment="1">
      <alignment horizontal="center" vertical="center"/>
    </xf>
    <xf numFmtId="0" fontId="5" fillId="0" borderId="37" xfId="0" applyFont="1" applyBorder="1" applyAlignment="1" applyProtection="1">
      <alignment vertical="center"/>
      <protection locked="0"/>
    </xf>
    <xf numFmtId="0" fontId="0" fillId="0" borderId="0" xfId="0" applyProtection="1"/>
    <xf numFmtId="0" fontId="1" fillId="0" borderId="2"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4" fillId="0" borderId="0" xfId="0" applyFont="1" applyAlignment="1" applyProtection="1">
      <alignment vertical="center"/>
    </xf>
    <xf numFmtId="0" fontId="4" fillId="0" borderId="29" xfId="0" applyFont="1" applyBorder="1" applyAlignment="1" applyProtection="1">
      <alignment vertical="center"/>
    </xf>
    <xf numFmtId="0" fontId="4" fillId="0" borderId="0" xfId="0" applyFont="1" applyBorder="1" applyAlignment="1" applyProtection="1">
      <alignment vertical="center"/>
    </xf>
    <xf numFmtId="0" fontId="10" fillId="0" borderId="0" xfId="0" applyFont="1" applyBorder="1" applyAlignment="1" applyProtection="1">
      <alignment vertical="center" wrapText="1"/>
    </xf>
    <xf numFmtId="0" fontId="5" fillId="0" borderId="0" xfId="0" applyFont="1" applyBorder="1" applyAlignment="1" applyProtection="1">
      <alignment horizontal="center" vertical="center"/>
    </xf>
    <xf numFmtId="0" fontId="5" fillId="0" borderId="5" xfId="0" applyFont="1" applyBorder="1" applyAlignment="1" applyProtection="1">
      <alignment horizontal="center" vertical="center"/>
    </xf>
    <xf numFmtId="0" fontId="4" fillId="0" borderId="5" xfId="0" applyFont="1" applyBorder="1" applyAlignment="1" applyProtection="1">
      <alignment vertical="center"/>
    </xf>
    <xf numFmtId="0" fontId="4" fillId="0" borderId="0" xfId="0" applyFont="1" applyBorder="1" applyAlignment="1" applyProtection="1">
      <alignment horizontal="center" vertical="center"/>
    </xf>
    <xf numFmtId="0" fontId="0" fillId="0" borderId="4" xfId="0" applyBorder="1" applyProtection="1"/>
    <xf numFmtId="0" fontId="0" fillId="0" borderId="0" xfId="0" applyBorder="1" applyProtection="1"/>
    <xf numFmtId="0" fontId="0" fillId="0" borderId="5" xfId="0" applyBorder="1" applyProtection="1"/>
    <xf numFmtId="0" fontId="0" fillId="0" borderId="6" xfId="0" applyBorder="1" applyProtection="1"/>
    <xf numFmtId="0" fontId="0" fillId="0" borderId="2" xfId="0" applyBorder="1" applyProtection="1"/>
    <xf numFmtId="0" fontId="0" fillId="0" borderId="7" xfId="0" applyBorder="1" applyProtection="1"/>
    <xf numFmtId="0" fontId="7" fillId="0" borderId="29"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2" borderId="27" xfId="0" applyFont="1"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26" xfId="0" applyFont="1" applyFill="1" applyBorder="1" applyAlignment="1" applyProtection="1">
      <alignment vertical="center" wrapText="1"/>
    </xf>
    <xf numFmtId="0" fontId="16" fillId="0" borderId="4" xfId="0" applyFont="1" applyBorder="1" applyAlignment="1" applyProtection="1">
      <alignment vertical="center"/>
    </xf>
    <xf numFmtId="0" fontId="16" fillId="0" borderId="0" xfId="0" applyFont="1" applyBorder="1" applyAlignment="1" applyProtection="1">
      <alignment vertical="center"/>
    </xf>
    <xf numFmtId="0" fontId="16" fillId="0" borderId="5" xfId="0" applyFont="1" applyBorder="1" applyAlignment="1" applyProtection="1">
      <alignment vertical="center"/>
    </xf>
    <xf numFmtId="0" fontId="16" fillId="0" borderId="0" xfId="0" applyFont="1" applyAlignment="1" applyProtection="1">
      <alignment vertical="center"/>
    </xf>
    <xf numFmtId="0" fontId="16" fillId="0" borderId="4" xfId="0" applyFont="1" applyBorder="1" applyProtection="1"/>
    <xf numFmtId="0" fontId="16" fillId="0" borderId="0" xfId="0" applyFont="1" applyBorder="1" applyProtection="1"/>
    <xf numFmtId="0" fontId="16" fillId="0" borderId="5" xfId="0" applyFont="1" applyBorder="1" applyProtection="1"/>
    <xf numFmtId="0" fontId="16" fillId="0" borderId="0" xfId="0" applyFont="1" applyProtection="1"/>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0" xfId="0" applyFont="1" applyAlignment="1" applyProtection="1">
      <alignment horizontal="center" vertical="center" wrapText="1"/>
    </xf>
    <xf numFmtId="0" fontId="5" fillId="0" borderId="0" xfId="0" applyFont="1" applyBorder="1" applyAlignment="1" applyProtection="1">
      <alignment vertical="center"/>
    </xf>
    <xf numFmtId="2" fontId="5" fillId="0" borderId="0" xfId="0" applyNumberFormat="1" applyFont="1" applyBorder="1" applyAlignment="1" applyProtection="1">
      <alignment vertical="center"/>
    </xf>
    <xf numFmtId="0" fontId="4" fillId="0" borderId="4" xfId="0" applyFont="1" applyBorder="1" applyAlignment="1" applyProtection="1">
      <alignment horizontal="left" vertical="center" indent="1"/>
    </xf>
    <xf numFmtId="0" fontId="4" fillId="0" borderId="0" xfId="0" applyFont="1" applyBorder="1" applyAlignment="1" applyProtection="1">
      <alignment horizontal="left" vertical="center" indent="1"/>
    </xf>
    <xf numFmtId="0" fontId="4" fillId="0" borderId="5" xfId="0" applyFont="1" applyBorder="1" applyAlignment="1" applyProtection="1">
      <alignment horizontal="left" vertical="center" indent="1"/>
    </xf>
    <xf numFmtId="0" fontId="0" fillId="0" borderId="0" xfId="0" applyNumberFormat="1" applyBorder="1" applyProtection="1"/>
    <xf numFmtId="0" fontId="3" fillId="0" borderId="0" xfId="0" applyNumberFormat="1" applyFont="1" applyBorder="1" applyAlignment="1" applyProtection="1">
      <alignment vertical="center"/>
    </xf>
    <xf numFmtId="0" fontId="8" fillId="0" borderId="8" xfId="0" applyNumberFormat="1" applyFont="1" applyBorder="1" applyAlignment="1" applyProtection="1">
      <alignment vertical="center"/>
    </xf>
    <xf numFmtId="0" fontId="8" fillId="0" borderId="3" xfId="0" applyNumberFormat="1" applyFont="1" applyBorder="1" applyAlignment="1" applyProtection="1">
      <alignment vertical="center"/>
    </xf>
    <xf numFmtId="0" fontId="8" fillId="0" borderId="10" xfId="0" applyNumberFormat="1" applyFont="1" applyBorder="1" applyAlignment="1" applyProtection="1">
      <alignment vertical="center"/>
    </xf>
    <xf numFmtId="0" fontId="3" fillId="0" borderId="6" xfId="0" applyNumberFormat="1" applyFont="1" applyBorder="1" applyAlignment="1" applyProtection="1">
      <alignment horizontal="left"/>
    </xf>
    <xf numFmtId="0" fontId="0" fillId="0" borderId="2" xfId="0" applyNumberFormat="1" applyBorder="1" applyProtection="1"/>
    <xf numFmtId="0" fontId="0" fillId="0" borderId="2" xfId="0" applyNumberFormat="1" applyBorder="1" applyAlignment="1" applyProtection="1">
      <alignment horizontal="left" indent="1"/>
    </xf>
    <xf numFmtId="0" fontId="0" fillId="0" borderId="2" xfId="0" applyNumberFormat="1" applyBorder="1" applyAlignment="1" applyProtection="1">
      <alignment horizontal="center"/>
    </xf>
    <xf numFmtId="0" fontId="0" fillId="0" borderId="7" xfId="0" applyNumberFormat="1" applyBorder="1" applyAlignment="1" applyProtection="1">
      <alignment horizontal="left" indent="1"/>
    </xf>
    <xf numFmtId="0" fontId="0" fillId="0" borderId="4" xfId="0" applyNumberFormat="1" applyBorder="1" applyProtection="1"/>
    <xf numFmtId="0" fontId="0" fillId="0" borderId="0" xfId="0" applyNumberFormat="1" applyBorder="1" applyAlignment="1" applyProtection="1">
      <alignment horizontal="center"/>
    </xf>
    <xf numFmtId="0" fontId="0" fillId="0" borderId="0" xfId="0" applyNumberFormat="1" applyBorder="1" applyAlignment="1" applyProtection="1">
      <alignment horizontal="left" indent="1"/>
    </xf>
    <xf numFmtId="0" fontId="0" fillId="0" borderId="5" xfId="0" applyNumberFormat="1" applyBorder="1" applyProtection="1"/>
    <xf numFmtId="0" fontId="0" fillId="0" borderId="8" xfId="0" applyNumberFormat="1" applyBorder="1" applyProtection="1"/>
    <xf numFmtId="0" fontId="0" fillId="0" borderId="3" xfId="0" applyNumberFormat="1" applyBorder="1" applyProtection="1"/>
    <xf numFmtId="0" fontId="3" fillId="0" borderId="3" xfId="0" applyNumberFormat="1" applyFont="1" applyBorder="1" applyAlignment="1" applyProtection="1">
      <alignment horizontal="center" vertical="center"/>
    </xf>
    <xf numFmtId="0" fontId="3" fillId="0" borderId="10" xfId="0" applyNumberFormat="1" applyFont="1" applyBorder="1" applyAlignment="1" applyProtection="1">
      <alignment horizontal="center" vertical="center"/>
    </xf>
    <xf numFmtId="0" fontId="0" fillId="0" borderId="0" xfId="0" applyNumberFormat="1" applyBorder="1" applyAlignment="1" applyProtection="1">
      <alignment vertical="center"/>
    </xf>
    <xf numFmtId="0" fontId="3" fillId="0" borderId="9" xfId="0" applyNumberFormat="1" applyFont="1" applyBorder="1" applyAlignment="1" applyProtection="1">
      <alignment horizontal="center" vertical="center" wrapText="1"/>
    </xf>
    <xf numFmtId="0" fontId="3" fillId="0" borderId="2" xfId="0" applyNumberFormat="1" applyFont="1" applyBorder="1" applyAlignment="1" applyProtection="1">
      <alignment vertical="center"/>
    </xf>
    <xf numFmtId="0" fontId="10" fillId="0" borderId="0" xfId="0" applyNumberFormat="1" applyFont="1" applyFill="1" applyBorder="1" applyAlignment="1" applyProtection="1">
      <alignment vertical="center"/>
    </xf>
    <xf numFmtId="0" fontId="1" fillId="0" borderId="31" xfId="0" applyFont="1" applyBorder="1" applyAlignment="1" applyProtection="1">
      <alignment horizontal="center" vertical="center" wrapText="1"/>
    </xf>
    <xf numFmtId="0" fontId="1" fillId="0" borderId="30" xfId="0" applyFont="1" applyBorder="1" applyAlignment="1" applyProtection="1">
      <alignment horizontal="center" vertical="center" wrapText="1"/>
    </xf>
    <xf numFmtId="0" fontId="1" fillId="0" borderId="32" xfId="0" applyFont="1" applyBorder="1" applyAlignment="1" applyProtection="1">
      <alignment horizontal="center" vertical="center" wrapText="1"/>
    </xf>
    <xf numFmtId="0" fontId="4" fillId="0" borderId="4" xfId="0" applyFont="1" applyBorder="1" applyAlignment="1" applyProtection="1">
      <alignment horizontal="left" vertical="center" indent="1"/>
      <protection locked="0"/>
    </xf>
    <xf numFmtId="0" fontId="0" fillId="0" borderId="2" xfId="0" applyNumberFormat="1" applyBorder="1" applyProtection="1">
      <protection locked="0"/>
    </xf>
    <xf numFmtId="0" fontId="0" fillId="0" borderId="0" xfId="0" applyNumberFormat="1" applyBorder="1" applyProtection="1">
      <protection locked="0"/>
    </xf>
    <xf numFmtId="0" fontId="0" fillId="0" borderId="29" xfId="0" applyBorder="1" applyProtection="1">
      <protection locked="0"/>
    </xf>
    <xf numFmtId="0" fontId="16" fillId="0" borderId="0" xfId="0" applyFont="1" applyBorder="1" applyProtection="1">
      <protection locked="0"/>
    </xf>
    <xf numFmtId="0" fontId="0" fillId="0" borderId="30" xfId="0" applyBorder="1" applyProtection="1">
      <protection locked="0"/>
    </xf>
    <xf numFmtId="0" fontId="0" fillId="0" borderId="0" xfId="0" applyProtection="1">
      <protection locked="0"/>
    </xf>
    <xf numFmtId="0" fontId="16" fillId="0" borderId="27" xfId="0" applyFont="1" applyBorder="1" applyProtection="1">
      <protection locked="0"/>
    </xf>
    <xf numFmtId="0" fontId="0" fillId="0" borderId="33" xfId="0" applyBorder="1" applyProtection="1">
      <protection locked="0"/>
    </xf>
    <xf numFmtId="0" fontId="16" fillId="0" borderId="26" xfId="0" applyFont="1" applyBorder="1" applyProtection="1">
      <protection locked="0"/>
    </xf>
    <xf numFmtId="0" fontId="0" fillId="0" borderId="32" xfId="0" applyBorder="1" applyProtection="1">
      <protection locked="0"/>
    </xf>
    <xf numFmtId="0" fontId="0" fillId="0" borderId="26" xfId="0" applyBorder="1" applyProtection="1">
      <protection locked="0"/>
    </xf>
    <xf numFmtId="0" fontId="0" fillId="0" borderId="34" xfId="0" applyBorder="1" applyProtection="1">
      <protection locked="0"/>
    </xf>
    <xf numFmtId="0" fontId="19" fillId="0" borderId="0" xfId="0" applyFont="1"/>
    <xf numFmtId="0" fontId="7" fillId="0" borderId="22" xfId="0" applyFont="1" applyFill="1" applyBorder="1" applyAlignment="1">
      <alignment horizontal="center" vertical="center" wrapText="1"/>
    </xf>
    <xf numFmtId="0" fontId="17"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4" fillId="0" borderId="0" xfId="0" applyFont="1" applyBorder="1" applyAlignment="1" applyProtection="1">
      <alignment horizontal="left" vertical="center"/>
      <protection locked="0"/>
    </xf>
    <xf numFmtId="0" fontId="4" fillId="0" borderId="0" xfId="0" applyFont="1" applyBorder="1" applyAlignment="1">
      <alignment horizontal="center" vertical="center"/>
    </xf>
    <xf numFmtId="164" fontId="4" fillId="0" borderId="0" xfId="0" applyNumberFormat="1" applyFont="1" applyBorder="1" applyAlignment="1" applyProtection="1">
      <alignment horizontal="center" vertical="center"/>
      <protection locked="0"/>
    </xf>
    <xf numFmtId="0" fontId="7" fillId="3" borderId="41" xfId="0" applyFont="1" applyFill="1" applyBorder="1" applyAlignment="1">
      <alignment horizontal="center" vertical="center" wrapText="1"/>
    </xf>
    <xf numFmtId="0" fontId="7" fillId="3" borderId="42"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4" fillId="0" borderId="44" xfId="0" applyFont="1" applyBorder="1" applyAlignment="1">
      <alignment horizontal="center" vertical="center"/>
    </xf>
    <xf numFmtId="0" fontId="5" fillId="0" borderId="44" xfId="0" applyFont="1" applyBorder="1" applyAlignment="1" applyProtection="1">
      <alignment horizontal="center" vertical="center"/>
      <protection locked="0"/>
    </xf>
    <xf numFmtId="0" fontId="7" fillId="2" borderId="2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0" borderId="52" xfId="0" applyFont="1" applyBorder="1" applyAlignment="1">
      <alignment horizontal="center"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17" fillId="0" borderId="54" xfId="0" applyFont="1" applyFill="1" applyBorder="1" applyAlignment="1">
      <alignment horizontal="center" vertical="center"/>
    </xf>
    <xf numFmtId="0" fontId="17" fillId="0" borderId="55" xfId="0" applyFont="1" applyFill="1" applyBorder="1" applyAlignment="1">
      <alignment horizontal="center" vertical="center"/>
    </xf>
    <xf numFmtId="0" fontId="17" fillId="0" borderId="56"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4"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2" fillId="0" borderId="6" xfId="0" applyFont="1" applyBorder="1" applyAlignment="1">
      <alignment horizontal="center" vertical="center"/>
    </xf>
    <xf numFmtId="0" fontId="2" fillId="0" borderId="45" xfId="0" applyFont="1" applyBorder="1" applyAlignment="1">
      <alignment horizontal="center" vertical="center"/>
    </xf>
    <xf numFmtId="0" fontId="2" fillId="0" borderId="31"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3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4" fillId="0" borderId="8" xfId="0" applyFont="1" applyBorder="1" applyAlignment="1">
      <alignment horizontal="center" vertical="top"/>
    </xf>
    <xf numFmtId="0" fontId="4" fillId="0" borderId="3" xfId="0" applyFont="1" applyBorder="1" applyAlignment="1">
      <alignment horizontal="center" vertical="top"/>
    </xf>
    <xf numFmtId="0" fontId="4" fillId="0" borderId="46" xfId="0" applyFont="1" applyBorder="1" applyAlignment="1">
      <alignment horizontal="center" vertical="top"/>
    </xf>
    <xf numFmtId="164" fontId="5" fillId="0" borderId="18" xfId="0" applyNumberFormat="1" applyFont="1" applyBorder="1" applyAlignment="1" applyProtection="1">
      <alignment horizontal="center" vertical="center"/>
      <protection locked="0"/>
    </xf>
    <xf numFmtId="164" fontId="5" fillId="0" borderId="19" xfId="0" applyNumberFormat="1" applyFont="1" applyBorder="1" applyAlignment="1" applyProtection="1">
      <alignment horizontal="center" vertical="center"/>
      <protection locked="0"/>
    </xf>
    <xf numFmtId="164" fontId="5" fillId="0" borderId="20" xfId="0" applyNumberFormat="1" applyFont="1" applyBorder="1" applyAlignment="1" applyProtection="1">
      <alignment horizontal="center" vertical="center"/>
      <protection locked="0"/>
    </xf>
    <xf numFmtId="0" fontId="4" fillId="0" borderId="6" xfId="0" applyFont="1" applyBorder="1" applyAlignment="1">
      <alignment vertical="center"/>
    </xf>
    <xf numFmtId="0" fontId="4" fillId="0" borderId="2" xfId="0" applyFont="1" applyBorder="1" applyAlignment="1">
      <alignment vertical="center"/>
    </xf>
    <xf numFmtId="0" fontId="5" fillId="0" borderId="47" xfId="0" applyFont="1" applyBorder="1" applyAlignment="1">
      <alignment horizontal="center" vertical="center"/>
    </xf>
    <xf numFmtId="0" fontId="5" fillId="0" borderId="47"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3" fillId="0" borderId="0" xfId="0" applyFont="1" applyBorder="1" applyAlignment="1">
      <alignment horizontal="center"/>
    </xf>
    <xf numFmtId="0" fontId="5" fillId="0" borderId="49" xfId="0" applyFont="1" applyBorder="1" applyAlignment="1" applyProtection="1">
      <alignment horizontal="center" vertical="center"/>
      <protection locked="0"/>
    </xf>
    <xf numFmtId="0" fontId="4" fillId="0" borderId="29"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horizontal="center" wrapText="1"/>
    </xf>
    <xf numFmtId="0" fontId="5" fillId="0" borderId="50" xfId="0" applyFont="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0" fontId="4" fillId="0" borderId="0" xfId="0" applyFont="1" applyBorder="1" applyAlignment="1">
      <alignment horizontal="center" wrapText="1"/>
    </xf>
    <xf numFmtId="0" fontId="17" fillId="0" borderId="1" xfId="0" applyFont="1" applyBorder="1" applyAlignment="1">
      <alignment horizontal="center" vertical="center"/>
    </xf>
    <xf numFmtId="0" fontId="16" fillId="0" borderId="1" xfId="0" applyFont="1" applyBorder="1" applyAlignment="1">
      <alignment horizontal="center" vertical="center"/>
    </xf>
    <xf numFmtId="2" fontId="16" fillId="0" borderId="1" xfId="0" applyNumberFormat="1" applyFont="1" applyBorder="1" applyAlignment="1">
      <alignment horizontal="center" vertical="center"/>
    </xf>
    <xf numFmtId="0" fontId="7" fillId="3" borderId="23"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4" fillId="0" borderId="23" xfId="0" applyFont="1" applyBorder="1" applyAlignment="1">
      <alignment horizontal="left" vertical="center"/>
    </xf>
    <xf numFmtId="0" fontId="4" fillId="0" borderId="21" xfId="0" applyFont="1" applyBorder="1" applyAlignment="1">
      <alignment horizontal="left" vertical="center"/>
    </xf>
    <xf numFmtId="0" fontId="4" fillId="0" borderId="24" xfId="0" applyFont="1" applyBorder="1" applyAlignment="1">
      <alignment horizontal="left" vertical="center"/>
    </xf>
    <xf numFmtId="2" fontId="4" fillId="0" borderId="23" xfId="0" applyNumberFormat="1" applyFont="1" applyFill="1" applyBorder="1" applyAlignment="1">
      <alignment horizontal="center" vertical="center" wrapText="1"/>
    </xf>
    <xf numFmtId="2" fontId="4" fillId="0" borderId="21" xfId="0" applyNumberFormat="1" applyFont="1" applyFill="1" applyBorder="1" applyAlignment="1">
      <alignment horizontal="center" vertical="center" wrapText="1"/>
    </xf>
    <xf numFmtId="2" fontId="4" fillId="0" borderId="24" xfId="0" applyNumberFormat="1" applyFont="1" applyFill="1" applyBorder="1" applyAlignment="1">
      <alignment horizontal="center" vertical="center" wrapText="1"/>
    </xf>
    <xf numFmtId="3" fontId="4" fillId="0" borderId="23" xfId="0" applyNumberFormat="1" applyFont="1" applyFill="1" applyBorder="1" applyAlignment="1">
      <alignment horizontal="center" vertical="center" wrapText="1"/>
    </xf>
    <xf numFmtId="3" fontId="4" fillId="0" borderId="21" xfId="0" applyNumberFormat="1" applyFont="1" applyFill="1" applyBorder="1" applyAlignment="1">
      <alignment horizontal="center" vertical="center" wrapText="1"/>
    </xf>
    <xf numFmtId="3" fontId="4" fillId="0" borderId="24" xfId="0" applyNumberFormat="1" applyFont="1" applyFill="1" applyBorder="1" applyAlignment="1">
      <alignment horizontal="center" vertical="center" wrapText="1"/>
    </xf>
    <xf numFmtId="0" fontId="10" fillId="0" borderId="45" xfId="0" applyNumberFormat="1" applyFont="1" applyFill="1" applyBorder="1" applyAlignment="1">
      <alignment horizontal="right" vertical="center"/>
    </xf>
    <xf numFmtId="0" fontId="5" fillId="0" borderId="44" xfId="0" applyFont="1" applyBorder="1" applyAlignment="1" applyProtection="1">
      <alignment horizontal="left"/>
      <protection locked="0"/>
    </xf>
    <xf numFmtId="0" fontId="5" fillId="0" borderId="57" xfId="0" applyFont="1" applyBorder="1" applyAlignment="1" applyProtection="1">
      <alignment horizontal="left"/>
      <protection locked="0"/>
    </xf>
    <xf numFmtId="0" fontId="5" fillId="0" borderId="50" xfId="0" applyFont="1" applyBorder="1" applyAlignment="1" applyProtection="1">
      <alignment horizontal="left"/>
      <protection locked="0"/>
    </xf>
    <xf numFmtId="0" fontId="5" fillId="0" borderId="58" xfId="0" applyFont="1" applyBorder="1" applyAlignment="1" applyProtection="1">
      <alignment horizontal="left"/>
      <protection locked="0"/>
    </xf>
    <xf numFmtId="2" fontId="16" fillId="0" borderId="1" xfId="0" applyNumberFormat="1" applyFont="1" applyFill="1" applyBorder="1" applyAlignment="1">
      <alignment horizontal="center" vertical="center"/>
    </xf>
    <xf numFmtId="0" fontId="4" fillId="0" borderId="40" xfId="0" applyFont="1" applyBorder="1" applyAlignment="1">
      <alignment horizontal="center" vertical="center"/>
    </xf>
    <xf numFmtId="0" fontId="4" fillId="0" borderId="27" xfId="0" applyFont="1" applyBorder="1" applyAlignment="1">
      <alignment horizontal="center" vertical="center"/>
    </xf>
    <xf numFmtId="0" fontId="4" fillId="3" borderId="27" xfId="0" applyFont="1" applyFill="1" applyBorder="1" applyAlignment="1">
      <alignment horizontal="center" vertical="center"/>
    </xf>
    <xf numFmtId="0" fontId="4" fillId="0" borderId="29" xfId="0" applyFont="1" applyBorder="1" applyAlignment="1">
      <alignment horizontal="center" vertical="center"/>
    </xf>
    <xf numFmtId="0" fontId="5" fillId="0" borderId="47" xfId="0" applyFont="1" applyBorder="1" applyAlignment="1" applyProtection="1">
      <alignment horizontal="left"/>
      <protection locked="0"/>
    </xf>
    <xf numFmtId="0" fontId="5" fillId="0" borderId="53" xfId="0" applyFont="1" applyBorder="1" applyAlignment="1" applyProtection="1">
      <alignment horizontal="left"/>
      <protection locked="0"/>
    </xf>
    <xf numFmtId="0" fontId="16" fillId="0" borderId="0" xfId="0" applyFont="1" applyBorder="1" applyAlignment="1">
      <alignment horizontal="center"/>
    </xf>
    <xf numFmtId="0" fontId="16" fillId="0" borderId="26" xfId="0" applyFont="1" applyBorder="1" applyAlignment="1">
      <alignment horizontal="center"/>
    </xf>
    <xf numFmtId="0" fontId="0" fillId="0" borderId="34" xfId="0" applyBorder="1" applyAlignment="1">
      <alignment horizontal="center"/>
    </xf>
    <xf numFmtId="0" fontId="0" fillId="0" borderId="45" xfId="0" applyBorder="1" applyAlignment="1">
      <alignment horizontal="center"/>
    </xf>
    <xf numFmtId="0" fontId="0" fillId="0" borderId="29" xfId="0" applyBorder="1" applyAlignment="1">
      <alignment horizontal="center"/>
    </xf>
    <xf numFmtId="0" fontId="0" fillId="0" borderId="33" xfId="0" applyBorder="1" applyAlignment="1">
      <alignment horizontal="center"/>
    </xf>
    <xf numFmtId="0" fontId="0" fillId="0" borderId="26" xfId="0" applyBorder="1" applyAlignment="1">
      <alignment horizontal="center"/>
    </xf>
    <xf numFmtId="0" fontId="3" fillId="0" borderId="2" xfId="0" applyNumberFormat="1" applyFont="1" applyBorder="1" applyAlignment="1">
      <alignment horizontal="left" vertical="center"/>
    </xf>
    <xf numFmtId="0" fontId="3" fillId="0" borderId="2" xfId="0" applyNumberFormat="1" applyFont="1" applyBorder="1" applyAlignment="1">
      <alignment horizontal="center" vertical="center"/>
    </xf>
    <xf numFmtId="0" fontId="16" fillId="0" borderId="27" xfId="0" applyFont="1" applyBorder="1" applyAlignment="1">
      <alignment horizontal="center" vertical="center"/>
    </xf>
    <xf numFmtId="0" fontId="16" fillId="0" borderId="27" xfId="0" applyFont="1" applyBorder="1" applyAlignment="1">
      <alignment horizontal="center" wrapText="1"/>
    </xf>
    <xf numFmtId="0" fontId="0" fillId="0" borderId="27" xfId="0" applyBorder="1" applyAlignment="1">
      <alignment horizontal="center"/>
    </xf>
    <xf numFmtId="0" fontId="16" fillId="0" borderId="27" xfId="0" applyFont="1" applyBorder="1" applyAlignment="1">
      <alignment horizontal="center"/>
    </xf>
    <xf numFmtId="0" fontId="16" fillId="0" borderId="38" xfId="0" applyFont="1" applyBorder="1" applyAlignment="1">
      <alignment horizontal="center"/>
    </xf>
    <xf numFmtId="0" fontId="16" fillId="0" borderId="39" xfId="0" applyFont="1" applyBorder="1" applyAlignment="1">
      <alignment horizontal="center"/>
    </xf>
    <xf numFmtId="0" fontId="16" fillId="0" borderId="40" xfId="0" applyFont="1"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16" fillId="0" borderId="29" xfId="0" applyFont="1" applyBorder="1" applyAlignment="1">
      <alignment horizontal="center"/>
    </xf>
    <xf numFmtId="0" fontId="16" fillId="0" borderId="30" xfId="0" applyFont="1" applyBorder="1" applyAlignment="1">
      <alignment horizontal="center"/>
    </xf>
    <xf numFmtId="0" fontId="16" fillId="0" borderId="34" xfId="0" applyFont="1" applyBorder="1" applyAlignment="1">
      <alignment horizontal="left"/>
    </xf>
    <xf numFmtId="0" fontId="16" fillId="0" borderId="45" xfId="0" applyFont="1" applyBorder="1" applyAlignment="1">
      <alignment horizontal="left"/>
    </xf>
    <xf numFmtId="0" fontId="16" fillId="0" borderId="31" xfId="0" applyFont="1" applyBorder="1" applyAlignment="1">
      <alignment horizontal="left"/>
    </xf>
    <xf numFmtId="0" fontId="3" fillId="0" borderId="0" xfId="0" applyNumberFormat="1" applyFont="1" applyBorder="1" applyAlignment="1">
      <alignment horizontal="center" vertical="center"/>
    </xf>
    <xf numFmtId="0" fontId="4" fillId="0" borderId="0" xfId="0" applyFont="1" applyBorder="1" applyAlignment="1">
      <alignment horizontal="left" vertical="top" wrapText="1"/>
    </xf>
    <xf numFmtId="0" fontId="4" fillId="0" borderId="34" xfId="0" applyFont="1" applyBorder="1" applyAlignment="1">
      <alignment horizontal="center" vertical="center"/>
    </xf>
    <xf numFmtId="0" fontId="4" fillId="0" borderId="45"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33" xfId="0" applyFont="1" applyBorder="1" applyAlignment="1">
      <alignment horizontal="center" vertical="center"/>
    </xf>
    <xf numFmtId="0" fontId="4" fillId="0" borderId="26" xfId="0" applyFont="1" applyBorder="1" applyAlignment="1">
      <alignment horizontal="center" vertical="center"/>
    </xf>
    <xf numFmtId="0" fontId="4" fillId="0" borderId="32" xfId="0" applyFont="1" applyBorder="1" applyAlignment="1">
      <alignment horizontal="center" vertical="center"/>
    </xf>
    <xf numFmtId="0" fontId="16" fillId="0" borderId="45" xfId="0" applyFont="1" applyBorder="1" applyAlignment="1">
      <alignment horizontal="center"/>
    </xf>
    <xf numFmtId="0" fontId="3" fillId="0" borderId="35" xfId="0" applyNumberFormat="1" applyFont="1" applyBorder="1" applyAlignment="1">
      <alignment horizontal="center" vertical="center"/>
    </xf>
    <xf numFmtId="0" fontId="0" fillId="0" borderId="2" xfId="0" applyNumberFormat="1" applyBorder="1" applyAlignment="1">
      <alignment horizontal="center"/>
    </xf>
    <xf numFmtId="0" fontId="0" fillId="0" borderId="44" xfId="0" applyNumberFormat="1" applyBorder="1" applyAlignment="1">
      <alignment horizontal="center"/>
    </xf>
    <xf numFmtId="0" fontId="0" fillId="0" borderId="26" xfId="0" applyNumberFormat="1" applyBorder="1" applyAlignment="1" applyProtection="1">
      <alignment horizontal="center"/>
      <protection locked="0"/>
    </xf>
    <xf numFmtId="0" fontId="18" fillId="0" borderId="3" xfId="0" applyNumberFormat="1" applyFont="1" applyBorder="1" applyAlignment="1">
      <alignment horizontal="center"/>
    </xf>
    <xf numFmtId="0" fontId="16" fillId="0" borderId="34" xfId="0" applyNumberFormat="1" applyFont="1" applyBorder="1" applyAlignment="1" applyProtection="1">
      <alignment horizontal="center" wrapText="1"/>
      <protection locked="0"/>
    </xf>
    <xf numFmtId="0" fontId="16" fillId="0" borderId="45" xfId="0" applyNumberFormat="1" applyFont="1" applyBorder="1" applyAlignment="1" applyProtection="1">
      <alignment horizontal="center" wrapText="1"/>
      <protection locked="0"/>
    </xf>
    <xf numFmtId="0" fontId="16" fillId="0" borderId="31" xfId="0" applyNumberFormat="1" applyFont="1" applyBorder="1" applyAlignment="1" applyProtection="1">
      <alignment horizontal="center" wrapText="1"/>
      <protection locked="0"/>
    </xf>
    <xf numFmtId="0" fontId="16" fillId="0" borderId="29" xfId="0" applyNumberFormat="1" applyFont="1" applyBorder="1" applyAlignment="1" applyProtection="1">
      <alignment horizontal="center" wrapText="1"/>
      <protection locked="0"/>
    </xf>
    <xf numFmtId="0" fontId="16" fillId="0" borderId="0" xfId="0" applyNumberFormat="1" applyFont="1" applyBorder="1" applyAlignment="1" applyProtection="1">
      <alignment horizontal="center" wrapText="1"/>
      <protection locked="0"/>
    </xf>
    <xf numFmtId="0" fontId="16" fillId="0" borderId="30" xfId="0" applyNumberFormat="1" applyFont="1" applyBorder="1" applyAlignment="1" applyProtection="1">
      <alignment horizontal="center" wrapText="1"/>
      <protection locked="0"/>
    </xf>
    <xf numFmtId="0" fontId="16" fillId="0" borderId="33" xfId="0" applyNumberFormat="1" applyFont="1" applyBorder="1" applyAlignment="1" applyProtection="1">
      <alignment horizontal="center" wrapText="1"/>
      <protection locked="0"/>
    </xf>
    <xf numFmtId="0" fontId="16" fillId="0" borderId="26" xfId="0" applyNumberFormat="1" applyFont="1" applyBorder="1" applyAlignment="1" applyProtection="1">
      <alignment horizontal="center" wrapText="1"/>
      <protection locked="0"/>
    </xf>
    <xf numFmtId="0" fontId="16" fillId="0" borderId="32" xfId="0" applyNumberFormat="1" applyFont="1" applyBorder="1" applyAlignment="1" applyProtection="1">
      <alignment horizontal="center" wrapText="1"/>
      <protection locked="0"/>
    </xf>
    <xf numFmtId="0" fontId="4" fillId="0" borderId="4"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44" xfId="0" applyFont="1" applyBorder="1" applyAlignment="1" applyProtection="1">
      <alignment horizontal="center" vertical="center"/>
    </xf>
    <xf numFmtId="0" fontId="17" fillId="0" borderId="1" xfId="0" applyFont="1" applyBorder="1" applyAlignment="1" applyProtection="1">
      <alignment horizontal="center" vertical="center"/>
    </xf>
    <xf numFmtId="0" fontId="16" fillId="0" borderId="1" xfId="0" applyFont="1" applyBorder="1" applyAlignment="1" applyProtection="1">
      <alignment horizontal="center" vertical="center"/>
    </xf>
    <xf numFmtId="0" fontId="7" fillId="3" borderId="41" xfId="0" applyFont="1" applyFill="1" applyBorder="1" applyAlignment="1" applyProtection="1">
      <alignment horizontal="center" vertical="center" wrapText="1"/>
    </xf>
    <xf numFmtId="0" fontId="7" fillId="3" borderId="42" xfId="0" applyFont="1" applyFill="1" applyBorder="1" applyAlignment="1" applyProtection="1">
      <alignment horizontal="center" vertical="center" wrapText="1"/>
    </xf>
    <xf numFmtId="0" fontId="7" fillId="3" borderId="43"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2" fontId="16" fillId="0" borderId="1" xfId="0" applyNumberFormat="1" applyFont="1" applyBorder="1" applyAlignment="1" applyProtection="1">
      <alignment horizontal="center" vertical="center"/>
    </xf>
    <xf numFmtId="0" fontId="16" fillId="0" borderId="1" xfId="0" applyFont="1" applyFill="1" applyBorder="1" applyAlignment="1" applyProtection="1">
      <alignment horizontal="center" vertical="center"/>
    </xf>
    <xf numFmtId="0" fontId="7" fillId="2" borderId="0" xfId="0" applyFont="1" applyFill="1" applyBorder="1" applyAlignment="1" applyProtection="1">
      <alignment horizontal="center" vertical="center" wrapText="1"/>
    </xf>
    <xf numFmtId="0" fontId="7" fillId="2" borderId="26" xfId="0" applyFont="1" applyFill="1" applyBorder="1" applyAlignment="1" applyProtection="1">
      <alignment horizontal="center" vertical="center" wrapText="1"/>
    </xf>
    <xf numFmtId="0" fontId="7" fillId="2" borderId="30" xfId="0" applyFont="1" applyFill="1" applyBorder="1" applyAlignment="1" applyProtection="1">
      <alignment horizontal="center" vertical="center" wrapText="1"/>
    </xf>
    <xf numFmtId="0" fontId="7" fillId="2" borderId="32" xfId="0" applyFont="1" applyFill="1" applyBorder="1" applyAlignment="1" applyProtection="1">
      <alignment horizontal="center" vertical="center" wrapText="1"/>
    </xf>
    <xf numFmtId="0" fontId="3" fillId="0" borderId="0" xfId="0" applyFont="1" applyBorder="1" applyAlignment="1" applyProtection="1">
      <alignment horizontal="center" wrapText="1"/>
    </xf>
    <xf numFmtId="0" fontId="4" fillId="0" borderId="0" xfId="0" applyFont="1" applyBorder="1" applyAlignment="1" applyProtection="1">
      <alignment horizontal="center" wrapText="1"/>
    </xf>
    <xf numFmtId="164" fontId="5" fillId="0" borderId="11"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xf>
    <xf numFmtId="0" fontId="5" fillId="0" borderId="50" xfId="0" applyFont="1" applyBorder="1" applyAlignment="1" applyProtection="1">
      <alignment horizontal="center" vertical="center"/>
    </xf>
    <xf numFmtId="0" fontId="5" fillId="0" borderId="51" xfId="0" applyFont="1" applyBorder="1" applyAlignment="1" applyProtection="1">
      <alignment horizontal="center" vertical="center"/>
    </xf>
    <xf numFmtId="3" fontId="4" fillId="0" borderId="23" xfId="0" applyNumberFormat="1" applyFont="1" applyFill="1" applyBorder="1" applyAlignment="1" applyProtection="1">
      <alignment horizontal="center" vertical="center" wrapText="1"/>
    </xf>
    <xf numFmtId="3" fontId="4" fillId="0" borderId="21" xfId="0" applyNumberFormat="1" applyFont="1" applyFill="1" applyBorder="1" applyAlignment="1" applyProtection="1">
      <alignment horizontal="center" vertical="center" wrapText="1"/>
    </xf>
    <xf numFmtId="3" fontId="4" fillId="0" borderId="24" xfId="0" applyNumberFormat="1" applyFont="1" applyFill="1" applyBorder="1" applyAlignment="1" applyProtection="1">
      <alignment horizontal="center" vertical="center" wrapText="1"/>
    </xf>
    <xf numFmtId="2" fontId="4" fillId="0" borderId="23" xfId="0" applyNumberFormat="1" applyFont="1" applyFill="1" applyBorder="1" applyAlignment="1" applyProtection="1">
      <alignment horizontal="center" vertical="center" wrapText="1"/>
    </xf>
    <xf numFmtId="2" fontId="4" fillId="0" borderId="21" xfId="0" applyNumberFormat="1" applyFont="1" applyFill="1" applyBorder="1" applyAlignment="1" applyProtection="1">
      <alignment horizontal="center" vertical="center" wrapText="1"/>
    </xf>
    <xf numFmtId="2" fontId="4" fillId="0" borderId="24" xfId="0" applyNumberFormat="1" applyFont="1" applyFill="1" applyBorder="1" applyAlignment="1" applyProtection="1">
      <alignment horizontal="center" vertical="center" wrapText="1"/>
    </xf>
    <xf numFmtId="2" fontId="16" fillId="0" borderId="1" xfId="0" applyNumberFormat="1" applyFont="1" applyFill="1" applyBorder="1" applyAlignment="1" applyProtection="1">
      <alignment horizontal="center" vertical="center"/>
    </xf>
    <xf numFmtId="0" fontId="4" fillId="0" borderId="23" xfId="0" applyFont="1" applyBorder="1" applyAlignment="1" applyProtection="1">
      <alignment horizontal="left" vertical="center"/>
    </xf>
    <xf numFmtId="0" fontId="4" fillId="0" borderId="21" xfId="0" applyFont="1" applyBorder="1" applyAlignment="1" applyProtection="1">
      <alignment horizontal="left" vertical="center"/>
    </xf>
    <xf numFmtId="0" fontId="4" fillId="0" borderId="24" xfId="0" applyFont="1" applyBorder="1" applyAlignment="1" applyProtection="1">
      <alignment horizontal="left" vertical="center"/>
    </xf>
    <xf numFmtId="0" fontId="0" fillId="0" borderId="6" xfId="0" applyBorder="1" applyAlignment="1" applyProtection="1">
      <alignment horizontal="center"/>
    </xf>
    <xf numFmtId="0" fontId="0" fillId="0" borderId="2" xfId="0" applyBorder="1" applyAlignment="1" applyProtection="1">
      <alignment horizontal="center"/>
    </xf>
    <xf numFmtId="0" fontId="0" fillId="0" borderId="4" xfId="0" applyBorder="1" applyAlignment="1" applyProtection="1">
      <alignment horizontal="center"/>
    </xf>
    <xf numFmtId="0" fontId="0" fillId="0" borderId="0" xfId="0" applyBorder="1" applyAlignment="1" applyProtection="1">
      <alignment horizontal="center"/>
    </xf>
    <xf numFmtId="0" fontId="2" fillId="0" borderId="6" xfId="0" applyFont="1" applyBorder="1" applyAlignment="1" applyProtection="1">
      <alignment horizontal="center" vertical="center"/>
    </xf>
    <xf numFmtId="0" fontId="2" fillId="0" borderId="45" xfId="0" applyFont="1" applyBorder="1" applyAlignment="1" applyProtection="1">
      <alignment horizontal="center" vertical="center"/>
    </xf>
    <xf numFmtId="0" fontId="2" fillId="0" borderId="31"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30"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7" xfId="0" applyFont="1" applyBorder="1" applyAlignment="1" applyProtection="1">
      <alignment horizontal="center" vertical="center"/>
    </xf>
    <xf numFmtId="0" fontId="4" fillId="0" borderId="8" xfId="0" applyFont="1" applyBorder="1" applyAlignment="1" applyProtection="1">
      <alignment horizontal="center" vertical="top"/>
    </xf>
    <xf numFmtId="0" fontId="4" fillId="0" borderId="3" xfId="0" applyFont="1" applyBorder="1" applyAlignment="1" applyProtection="1">
      <alignment horizontal="center" vertical="top"/>
    </xf>
    <xf numFmtId="0" fontId="4" fillId="0" borderId="46" xfId="0" applyFont="1" applyBorder="1" applyAlignment="1" applyProtection="1">
      <alignment horizontal="center" vertical="top"/>
    </xf>
    <xf numFmtId="0" fontId="4" fillId="0" borderId="6" xfId="0" applyFont="1" applyBorder="1" applyAlignment="1" applyProtection="1">
      <alignment vertical="center"/>
    </xf>
    <xf numFmtId="0" fontId="4" fillId="0" borderId="2" xfId="0" applyFont="1" applyBorder="1" applyAlignment="1" applyProtection="1">
      <alignment vertical="center"/>
    </xf>
    <xf numFmtId="0" fontId="5" fillId="0" borderId="47" xfId="0" applyFont="1" applyBorder="1" applyAlignment="1" applyProtection="1">
      <alignment horizontal="center" vertical="center"/>
    </xf>
    <xf numFmtId="0" fontId="5" fillId="0" borderId="48" xfId="0" applyFont="1" applyBorder="1" applyAlignment="1" applyProtection="1">
      <alignment horizontal="center" vertical="center"/>
    </xf>
    <xf numFmtId="0" fontId="5" fillId="0" borderId="44" xfId="0" applyFont="1" applyBorder="1" applyAlignment="1" applyProtection="1">
      <alignment horizontal="center" vertical="center"/>
    </xf>
    <xf numFmtId="0" fontId="7" fillId="3" borderId="23" xfId="0" applyFont="1" applyFill="1" applyBorder="1" applyAlignment="1" applyProtection="1">
      <alignment horizontal="center" vertical="center" wrapText="1"/>
    </xf>
    <xf numFmtId="0" fontId="7" fillId="3" borderId="21" xfId="0" applyFont="1" applyFill="1" applyBorder="1" applyAlignment="1" applyProtection="1">
      <alignment horizontal="center" vertical="center" wrapText="1"/>
    </xf>
    <xf numFmtId="0" fontId="7" fillId="3" borderId="24" xfId="0" applyFont="1" applyFill="1" applyBorder="1" applyAlignment="1" applyProtection="1">
      <alignment horizontal="center" vertical="center" wrapText="1"/>
    </xf>
    <xf numFmtId="0" fontId="3" fillId="0" borderId="0" xfId="0" applyFont="1" applyBorder="1" applyAlignment="1" applyProtection="1">
      <alignment horizontal="center"/>
    </xf>
    <xf numFmtId="0" fontId="5" fillId="0" borderId="49" xfId="0" applyFont="1" applyBorder="1" applyAlignment="1" applyProtection="1">
      <alignment horizontal="center" vertical="center"/>
    </xf>
    <xf numFmtId="0" fontId="4" fillId="0" borderId="29" xfId="0" applyFont="1" applyBorder="1" applyAlignment="1" applyProtection="1">
      <alignment vertical="center"/>
    </xf>
    <xf numFmtId="0" fontId="4" fillId="0" borderId="0" xfId="0" applyFont="1" applyBorder="1" applyAlignment="1" applyProtection="1">
      <alignment vertical="center"/>
    </xf>
    <xf numFmtId="0" fontId="4" fillId="0" borderId="1" xfId="0" applyFont="1" applyFill="1" applyBorder="1" applyAlignment="1" applyProtection="1">
      <alignment horizontal="center" vertical="center" wrapText="1"/>
    </xf>
    <xf numFmtId="0" fontId="17" fillId="0" borderId="22" xfId="0" applyFont="1" applyFill="1" applyBorder="1" applyAlignment="1" applyProtection="1">
      <alignment horizontal="center" vertical="center"/>
    </xf>
    <xf numFmtId="0" fontId="7" fillId="2" borderId="29" xfId="0" applyFont="1" applyFill="1" applyBorder="1" applyAlignment="1" applyProtection="1">
      <alignment horizontal="center" vertical="center" wrapText="1"/>
    </xf>
    <xf numFmtId="0" fontId="7" fillId="2" borderId="33" xfId="0" applyFont="1" applyFill="1" applyBorder="1" applyAlignment="1" applyProtection="1">
      <alignment horizontal="center" vertical="center" wrapText="1"/>
    </xf>
    <xf numFmtId="0" fontId="4" fillId="0" borderId="38" xfId="0" applyFont="1" applyBorder="1" applyAlignment="1" applyProtection="1">
      <alignment horizontal="left" vertical="center" indent="1"/>
    </xf>
    <xf numFmtId="0" fontId="4" fillId="0" borderId="39" xfId="0" applyFont="1" applyBorder="1" applyAlignment="1" applyProtection="1">
      <alignment horizontal="left" vertical="center" indent="1"/>
    </xf>
    <xf numFmtId="0" fontId="4" fillId="0" borderId="40" xfId="0" applyFont="1" applyBorder="1" applyAlignment="1" applyProtection="1">
      <alignment horizontal="left" vertical="center" indent="1"/>
    </xf>
    <xf numFmtId="0" fontId="4" fillId="0" borderId="29"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3" fillId="0" borderId="2" xfId="0" applyNumberFormat="1" applyFont="1" applyBorder="1" applyAlignment="1" applyProtection="1">
      <alignment horizontal="left" vertical="center"/>
    </xf>
    <xf numFmtId="0" fontId="3" fillId="0" borderId="2" xfId="0" applyNumberFormat="1" applyFont="1" applyBorder="1" applyAlignment="1" applyProtection="1">
      <alignment horizontal="center" vertical="center"/>
    </xf>
    <xf numFmtId="0" fontId="8" fillId="0" borderId="4" xfId="0" applyNumberFormat="1" applyFont="1" applyBorder="1" applyAlignment="1" applyProtection="1">
      <alignment horizontal="left" vertical="center" wrapText="1"/>
    </xf>
    <xf numFmtId="0" fontId="8" fillId="0" borderId="0" xfId="0" applyNumberFormat="1" applyFont="1" applyBorder="1" applyAlignment="1" applyProtection="1">
      <alignment horizontal="left" vertical="center" wrapText="1"/>
    </xf>
    <xf numFmtId="0" fontId="8" fillId="0" borderId="5" xfId="0" applyNumberFormat="1" applyFont="1" applyBorder="1" applyAlignment="1" applyProtection="1">
      <alignment horizontal="left" vertical="center" wrapText="1"/>
    </xf>
    <xf numFmtId="0" fontId="10" fillId="0" borderId="2" xfId="0" applyNumberFormat="1" applyFont="1" applyFill="1" applyBorder="1" applyAlignment="1" applyProtection="1">
      <alignment horizontal="center" vertical="center"/>
    </xf>
    <xf numFmtId="0" fontId="4" fillId="0" borderId="6" xfId="0" applyNumberFormat="1" applyFont="1" applyBorder="1" applyAlignment="1" applyProtection="1">
      <alignment horizontal="left" vertical="center" wrapText="1" indent="1"/>
    </xf>
    <xf numFmtId="0" fontId="4" fillId="0" borderId="2" xfId="0" applyNumberFormat="1" applyFont="1" applyBorder="1" applyAlignment="1" applyProtection="1">
      <alignment horizontal="left" vertical="center" wrapText="1" indent="1"/>
    </xf>
    <xf numFmtId="0" fontId="4" fillId="0" borderId="7" xfId="0" applyNumberFormat="1" applyFont="1" applyBorder="1" applyAlignment="1" applyProtection="1">
      <alignment horizontal="left" vertical="center" wrapText="1" indent="1"/>
    </xf>
    <xf numFmtId="0" fontId="6" fillId="0" borderId="2" xfId="0" applyNumberFormat="1" applyFont="1" applyBorder="1" applyAlignment="1" applyProtection="1">
      <alignment horizontal="center"/>
      <protection locked="0"/>
    </xf>
    <xf numFmtId="0" fontId="0" fillId="0" borderId="2" xfId="0" applyNumberFormat="1" applyBorder="1" applyAlignment="1" applyProtection="1">
      <alignment horizontal="center"/>
      <protection locked="0"/>
    </xf>
    <xf numFmtId="0" fontId="0" fillId="0" borderId="44" xfId="0" applyNumberFormat="1" applyBorder="1" applyAlignment="1" applyProtection="1">
      <alignment horizontal="center"/>
      <protection locked="0"/>
    </xf>
    <xf numFmtId="0" fontId="3" fillId="0" borderId="3" xfId="0" applyNumberFormat="1" applyFont="1" applyBorder="1" applyAlignment="1" applyProtection="1">
      <alignment horizontal="center" vertical="center"/>
    </xf>
    <xf numFmtId="0" fontId="16" fillId="0" borderId="0" xfId="0" applyFont="1" applyBorder="1" applyAlignment="1" applyProtection="1">
      <alignment horizontal="center"/>
      <protection locked="0"/>
    </xf>
    <xf numFmtId="0" fontId="16" fillId="0" borderId="26" xfId="0" applyFont="1" applyBorder="1" applyAlignment="1" applyProtection="1">
      <alignment horizontal="center"/>
      <protection locked="0"/>
    </xf>
    <xf numFmtId="0" fontId="0" fillId="0" borderId="34" xfId="0" applyBorder="1" applyAlignment="1" applyProtection="1">
      <alignment horizontal="center"/>
    </xf>
    <xf numFmtId="0" fontId="0" fillId="0" borderId="45" xfId="0" applyBorder="1" applyAlignment="1" applyProtection="1">
      <alignment horizontal="center"/>
    </xf>
    <xf numFmtId="0" fontId="0" fillId="0" borderId="29" xfId="0" applyBorder="1" applyAlignment="1" applyProtection="1">
      <alignment horizontal="center"/>
    </xf>
    <xf numFmtId="0" fontId="0" fillId="0" borderId="33" xfId="0" applyBorder="1" applyAlignment="1" applyProtection="1">
      <alignment horizontal="center"/>
    </xf>
    <xf numFmtId="0" fontId="0" fillId="0" borderId="26" xfId="0" applyBorder="1" applyAlignment="1" applyProtection="1">
      <alignment horizontal="center"/>
    </xf>
    <xf numFmtId="0" fontId="16" fillId="0" borderId="27" xfId="0" applyFont="1" applyBorder="1" applyAlignment="1" applyProtection="1">
      <alignment horizontal="center" wrapText="1"/>
    </xf>
    <xf numFmtId="0" fontId="16" fillId="0" borderId="27" xfId="0" applyFont="1" applyBorder="1" applyAlignment="1" applyProtection="1">
      <alignment horizontal="center" vertical="center"/>
    </xf>
    <xf numFmtId="0" fontId="16" fillId="0" borderId="32" xfId="0" applyFont="1" applyBorder="1" applyAlignment="1" applyProtection="1">
      <alignment horizontal="center"/>
      <protection locked="0"/>
    </xf>
    <xf numFmtId="0" fontId="0" fillId="0" borderId="27" xfId="0" applyBorder="1" applyAlignment="1" applyProtection="1">
      <alignment horizontal="center"/>
    </xf>
    <xf numFmtId="0" fontId="16" fillId="0" borderId="27" xfId="0" applyFont="1" applyBorder="1" applyAlignment="1" applyProtection="1">
      <alignment horizontal="center"/>
    </xf>
    <xf numFmtId="0" fontId="16" fillId="0" borderId="34" xfId="0" applyFont="1" applyBorder="1" applyAlignment="1" applyProtection="1">
      <alignment horizontal="left"/>
      <protection locked="0"/>
    </xf>
    <xf numFmtId="0" fontId="16" fillId="0" borderId="45" xfId="0" applyFont="1" applyBorder="1" applyAlignment="1" applyProtection="1">
      <alignment horizontal="left"/>
      <protection locked="0"/>
    </xf>
    <xf numFmtId="0" fontId="16" fillId="0" borderId="31" xfId="0" applyFont="1" applyBorder="1" applyAlignment="1" applyProtection="1">
      <alignment horizontal="left"/>
      <protection locked="0"/>
    </xf>
    <xf numFmtId="0" fontId="16" fillId="0" borderId="29"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16" fillId="0" borderId="30" xfId="0" applyFont="1" applyBorder="1" applyAlignment="1" applyProtection="1">
      <alignment horizontal="left"/>
      <protection locked="0"/>
    </xf>
    <xf numFmtId="0" fontId="17" fillId="0" borderId="54" xfId="0" applyFont="1" applyFill="1" applyBorder="1" applyAlignment="1" applyProtection="1">
      <alignment horizontal="center" vertical="center"/>
    </xf>
    <xf numFmtId="0" fontId="17" fillId="0" borderId="55" xfId="0" applyFont="1" applyFill="1" applyBorder="1" applyAlignment="1" applyProtection="1">
      <alignment horizontal="center" vertical="center"/>
    </xf>
    <xf numFmtId="0" fontId="17" fillId="0" borderId="56" xfId="0" applyFont="1" applyFill="1" applyBorder="1" applyAlignment="1" applyProtection="1">
      <alignment horizontal="center" vertical="center"/>
    </xf>
    <xf numFmtId="0" fontId="16" fillId="0" borderId="23" xfId="0" applyFont="1" applyFill="1" applyBorder="1" applyAlignment="1" applyProtection="1">
      <alignment horizontal="center" vertical="center"/>
    </xf>
    <xf numFmtId="0" fontId="16" fillId="0" borderId="21"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45" xfId="0" applyFont="1" applyBorder="1" applyAlignment="1" applyProtection="1">
      <alignment horizontal="center"/>
      <protection locked="0"/>
    </xf>
    <xf numFmtId="0" fontId="0" fillId="0" borderId="39"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26" xfId="0" applyBorder="1" applyAlignment="1" applyProtection="1">
      <alignment horizontal="center"/>
      <protection locked="0"/>
    </xf>
    <xf numFmtId="0" fontId="16" fillId="0" borderId="29" xfId="0" applyFont="1" applyBorder="1" applyAlignment="1" applyProtection="1">
      <alignment horizontal="left" wrapText="1"/>
    </xf>
    <xf numFmtId="0" fontId="16" fillId="0" borderId="0" xfId="0" applyFont="1" applyBorder="1" applyAlignment="1" applyProtection="1">
      <alignment horizontal="left" wrapText="1"/>
    </xf>
    <xf numFmtId="0" fontId="16" fillId="0" borderId="30" xfId="0" applyFont="1" applyBorder="1" applyAlignment="1" applyProtection="1">
      <alignment horizontal="left" wrapText="1"/>
    </xf>
    <xf numFmtId="0" fontId="16" fillId="0" borderId="33" xfId="0" applyFont="1" applyBorder="1" applyAlignment="1" applyProtection="1">
      <alignment horizontal="left" wrapText="1"/>
    </xf>
    <xf numFmtId="0" fontId="16" fillId="0" borderId="26" xfId="0" applyFont="1" applyBorder="1" applyAlignment="1" applyProtection="1">
      <alignment horizontal="left" wrapText="1"/>
    </xf>
    <xf numFmtId="0" fontId="16" fillId="0" borderId="32" xfId="0" applyFont="1" applyBorder="1" applyAlignment="1" applyProtection="1">
      <alignment horizontal="left"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s-CO"/>
              <a:t>RELACIÓN HUMEDAD - DENSIDAD SECA (COMPACTACIÓN)</a:t>
            </a:r>
          </a:p>
        </c:rich>
      </c:tx>
      <c:overlay val="0"/>
    </c:title>
    <c:autoTitleDeleted val="0"/>
    <c:plotArea>
      <c:layout/>
      <c:scatterChart>
        <c:scatterStyle val="smoothMarker"/>
        <c:varyColors val="0"/>
        <c:ser>
          <c:idx val="0"/>
          <c:order val="0"/>
          <c:spPr>
            <a:ln w="22225">
              <a:solidFill>
                <a:srgbClr val="000000"/>
              </a:solidFill>
            </a:ln>
          </c:spPr>
          <c:marker>
            <c:symbol val="diamond"/>
            <c:size val="5"/>
            <c:spPr>
              <a:solidFill>
                <a:schemeClr val="tx1"/>
              </a:solidFill>
              <a:ln>
                <a:solidFill>
                  <a:srgbClr val="000000"/>
                </a:solidFill>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'FO-AGR-PC01-151-1'!$Q$42:$U$42</c:f>
            </c:numRef>
          </c:xVal>
          <c:yVal>
            <c:numRef>
              <c:f>'FO-AGR-PC01-151-1'!$Q$43:$U$43</c:f>
              <c:numCache>
                <c:formatCode>0.00</c:formatCode>
                <c:ptCount val="5"/>
                <c:pt idx="0">
                  <c:v>0</c:v>
                </c:pt>
                <c:pt idx="1">
                  <c:v>0</c:v>
                </c:pt>
                <c:pt idx="2">
                  <c:v>0</c:v>
                </c:pt>
                <c:pt idx="3">
                  <c:v>0</c:v>
                </c:pt>
                <c:pt idx="4">
                  <c:v>0</c:v>
                </c:pt>
              </c:numCache>
            </c:numRef>
          </c:yVal>
          <c:smooth val="1"/>
          <c:extLst>
            <c:ext xmlns:c16="http://schemas.microsoft.com/office/drawing/2014/chart" uri="{C3380CC4-5D6E-409C-BE32-E72D297353CC}">
              <c16:uniqueId val="{00000000-0F2F-4A9B-9192-CCE27FFBC378}"/>
            </c:ext>
          </c:extLst>
        </c:ser>
        <c:dLbls>
          <c:showLegendKey val="0"/>
          <c:showVal val="0"/>
          <c:showCatName val="0"/>
          <c:showSerName val="0"/>
          <c:showPercent val="0"/>
          <c:showBubbleSize val="0"/>
        </c:dLbls>
        <c:axId val="119428128"/>
        <c:axId val="119428688"/>
      </c:scatterChart>
      <c:valAx>
        <c:axId val="119428128"/>
        <c:scaling>
          <c:orientation val="minMax"/>
        </c:scaling>
        <c:delete val="0"/>
        <c:axPos val="b"/>
        <c:majorGridlines/>
        <c:minorGridlines/>
        <c:title>
          <c:tx>
            <c:rich>
              <a:bodyPr/>
              <a:lstStyle/>
              <a:p>
                <a:pPr>
                  <a:defRPr sz="1100" b="0" i="0" u="none" strike="noStrike" baseline="0">
                    <a:solidFill>
                      <a:srgbClr val="000000"/>
                    </a:solidFill>
                    <a:latin typeface="Calibri"/>
                    <a:ea typeface="Calibri"/>
                    <a:cs typeface="Calibri"/>
                  </a:defRPr>
                </a:pPr>
                <a:r>
                  <a:rPr lang="es-CO" sz="1000" b="1" i="0" u="none" strike="noStrike" baseline="0">
                    <a:solidFill>
                      <a:srgbClr val="000000"/>
                    </a:solidFill>
                    <a:latin typeface="Calibri"/>
                    <a:cs typeface="Calibri"/>
                  </a:rPr>
                  <a:t>Contenido de humedad gravimetrica (θg%)</a:t>
                </a:r>
              </a:p>
            </c:rich>
          </c:tx>
          <c:overlay val="0"/>
        </c:title>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O"/>
          </a:p>
        </c:txPr>
        <c:crossAx val="119428688"/>
        <c:crosses val="autoZero"/>
        <c:crossBetween val="midCat"/>
      </c:valAx>
      <c:valAx>
        <c:axId val="119428688"/>
        <c:scaling>
          <c:orientation val="minMax"/>
        </c:scaling>
        <c:delete val="0"/>
        <c:axPos val="l"/>
        <c:majorGridlines/>
        <c:minorGridlines/>
        <c:title>
          <c:tx>
            <c:rich>
              <a:bodyPr/>
              <a:lstStyle/>
              <a:p>
                <a:pPr>
                  <a:defRPr sz="1100" b="0" i="0" u="none" strike="noStrike" baseline="0">
                    <a:solidFill>
                      <a:srgbClr val="000000"/>
                    </a:solidFill>
                    <a:latin typeface="Calibri"/>
                    <a:ea typeface="Calibri"/>
                    <a:cs typeface="Calibri"/>
                  </a:defRPr>
                </a:pPr>
                <a:r>
                  <a:rPr lang="es-CO" sz="1000" b="1" i="0" u="none" strike="noStrike" baseline="0">
                    <a:solidFill>
                      <a:srgbClr val="000000"/>
                    </a:solidFill>
                    <a:latin typeface="Calibri"/>
                  </a:rPr>
                  <a:t>Densidad Seca ( </a:t>
                </a:r>
                <a:r>
                  <a:rPr lang="es-CO" sz="1000" b="1" i="0" u="none" strike="noStrike" baseline="0">
                    <a:solidFill>
                      <a:srgbClr val="000000"/>
                    </a:solidFill>
                    <a:latin typeface="Symbol"/>
                  </a:rPr>
                  <a:t>g</a:t>
                </a:r>
                <a:r>
                  <a:rPr lang="es-CO" sz="1000" b="1" i="0" u="none" strike="noStrike" baseline="-25000">
                    <a:solidFill>
                      <a:srgbClr val="000000"/>
                    </a:solidFill>
                    <a:latin typeface="Arial"/>
                    <a:cs typeface="Arial"/>
                  </a:rPr>
                  <a:t>seca</a:t>
                </a:r>
                <a:r>
                  <a:rPr lang="es-CO" sz="1000" b="1" i="0" u="none" strike="noStrike" baseline="0">
                    <a:solidFill>
                      <a:srgbClr val="000000"/>
                    </a:solidFill>
                    <a:latin typeface="Arial"/>
                    <a:cs typeface="Arial"/>
                  </a:rPr>
                  <a:t>,</a:t>
                </a:r>
                <a:r>
                  <a:rPr lang="es-CO" sz="1000" b="1" i="0" u="none" strike="noStrike" baseline="0">
                    <a:solidFill>
                      <a:srgbClr val="000000"/>
                    </a:solidFill>
                    <a:latin typeface="Calibri"/>
                    <a:cs typeface="Arial"/>
                  </a:rPr>
                  <a:t> kg/m</a:t>
                </a:r>
                <a:r>
                  <a:rPr lang="es-CO" sz="1000" b="1" i="0" u="none" strike="noStrike" baseline="30000">
                    <a:solidFill>
                      <a:srgbClr val="000000"/>
                    </a:solidFill>
                    <a:latin typeface="Calibri"/>
                    <a:cs typeface="Arial"/>
                  </a:rPr>
                  <a:t>3</a:t>
                </a:r>
                <a:r>
                  <a:rPr lang="es-CO" sz="1000" b="1" i="0" u="none" strike="noStrike" baseline="0">
                    <a:solidFill>
                      <a:srgbClr val="000000"/>
                    </a:solidFill>
                    <a:latin typeface="Calibri"/>
                    <a:cs typeface="Arial"/>
                  </a:rPr>
                  <a:t>)</a:t>
                </a:r>
                <a:endParaRPr lang="es-CO" sz="1000" b="1" i="0" u="none" strike="noStrike" baseline="0">
                  <a:solidFill>
                    <a:srgbClr val="000000"/>
                  </a:solidFill>
                  <a:latin typeface="Calibri"/>
                </a:endParaRPr>
              </a:p>
            </c:rich>
          </c:tx>
          <c:layout>
            <c:manualLayout>
              <c:xMode val="edge"/>
              <c:yMode val="edge"/>
              <c:x val="2.4330889673273598E-2"/>
              <c:y val="0.29971957452686837"/>
            </c:manualLayout>
          </c:layout>
          <c:overlay val="0"/>
        </c:title>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O"/>
          </a:p>
        </c:txPr>
        <c:crossAx val="119428128"/>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s-CO"/>
              <a:t>RELACIÓN HUMEDAD - DENSIDAD SECA (COMPACTACIÓN)</a:t>
            </a:r>
          </a:p>
        </c:rich>
      </c:tx>
      <c:overlay val="0"/>
    </c:title>
    <c:autoTitleDeleted val="0"/>
    <c:plotArea>
      <c:layout/>
      <c:scatterChart>
        <c:scatterStyle val="smoothMarker"/>
        <c:varyColors val="0"/>
        <c:ser>
          <c:idx val="0"/>
          <c:order val="0"/>
          <c:spPr>
            <a:ln w="22225">
              <a:solidFill>
                <a:srgbClr val="000000"/>
              </a:solidFill>
            </a:ln>
          </c:spPr>
          <c:marker>
            <c:symbol val="diamond"/>
            <c:size val="5"/>
            <c:spPr>
              <a:solidFill>
                <a:schemeClr val="tx1"/>
              </a:solidFill>
              <a:ln>
                <a:solidFill>
                  <a:srgbClr val="000000"/>
                </a:solidFill>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'FO-AGR-PC01-151-2'!$Q$42:$U$42</c:f>
            </c:numRef>
          </c:xVal>
          <c:yVal>
            <c:numRef>
              <c:f>'FO-AGR-PC01-151-2'!$Q$43:$U$43</c:f>
              <c:numCache>
                <c:formatCode>0.00</c:formatCode>
                <c:ptCount val="5"/>
                <c:pt idx="0">
                  <c:v>0</c:v>
                </c:pt>
                <c:pt idx="1">
                  <c:v>0</c:v>
                </c:pt>
                <c:pt idx="2">
                  <c:v>0</c:v>
                </c:pt>
                <c:pt idx="3">
                  <c:v>0</c:v>
                </c:pt>
                <c:pt idx="4">
                  <c:v>0</c:v>
                </c:pt>
              </c:numCache>
            </c:numRef>
          </c:yVal>
          <c:smooth val="1"/>
          <c:extLst>
            <c:ext xmlns:c16="http://schemas.microsoft.com/office/drawing/2014/chart" uri="{C3380CC4-5D6E-409C-BE32-E72D297353CC}">
              <c16:uniqueId val="{00000000-F414-4A76-9AFA-8ECEFCCF4BA3}"/>
            </c:ext>
          </c:extLst>
        </c:ser>
        <c:dLbls>
          <c:showLegendKey val="0"/>
          <c:showVal val="0"/>
          <c:showCatName val="0"/>
          <c:showSerName val="0"/>
          <c:showPercent val="0"/>
          <c:showBubbleSize val="0"/>
        </c:dLbls>
        <c:axId val="119431488"/>
        <c:axId val="119432048"/>
      </c:scatterChart>
      <c:valAx>
        <c:axId val="119431488"/>
        <c:scaling>
          <c:orientation val="minMax"/>
        </c:scaling>
        <c:delete val="0"/>
        <c:axPos val="b"/>
        <c:majorGridlines/>
        <c:minorGridlines/>
        <c:title>
          <c:tx>
            <c:rich>
              <a:bodyPr/>
              <a:lstStyle/>
              <a:p>
                <a:pPr>
                  <a:defRPr sz="1100" b="0" i="0" u="none" strike="noStrike" baseline="0">
                    <a:solidFill>
                      <a:srgbClr val="000000"/>
                    </a:solidFill>
                    <a:latin typeface="Calibri"/>
                    <a:ea typeface="Calibri"/>
                    <a:cs typeface="Calibri"/>
                  </a:defRPr>
                </a:pPr>
                <a:r>
                  <a:rPr lang="es-CO" sz="1000" b="1" i="0" u="none" strike="noStrike" baseline="0">
                    <a:solidFill>
                      <a:srgbClr val="000000"/>
                    </a:solidFill>
                    <a:latin typeface="Calibri"/>
                    <a:cs typeface="Calibri"/>
                  </a:rPr>
                  <a:t>Contenido de humedad gravimetrica (θg%)</a:t>
                </a:r>
              </a:p>
            </c:rich>
          </c:tx>
          <c:overlay val="0"/>
        </c:title>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O"/>
          </a:p>
        </c:txPr>
        <c:crossAx val="119432048"/>
        <c:crosses val="autoZero"/>
        <c:crossBetween val="midCat"/>
      </c:valAx>
      <c:valAx>
        <c:axId val="119432048"/>
        <c:scaling>
          <c:orientation val="minMax"/>
        </c:scaling>
        <c:delete val="0"/>
        <c:axPos val="l"/>
        <c:majorGridlines/>
        <c:minorGridlines/>
        <c:title>
          <c:tx>
            <c:rich>
              <a:bodyPr/>
              <a:lstStyle/>
              <a:p>
                <a:pPr>
                  <a:defRPr sz="1100" b="0" i="0" u="none" strike="noStrike" baseline="0">
                    <a:solidFill>
                      <a:srgbClr val="000000"/>
                    </a:solidFill>
                    <a:latin typeface="Calibri"/>
                    <a:ea typeface="Calibri"/>
                    <a:cs typeface="Calibri"/>
                  </a:defRPr>
                </a:pPr>
                <a:r>
                  <a:rPr lang="es-CO" sz="1000" b="1" i="0" u="none" strike="noStrike" baseline="0">
                    <a:solidFill>
                      <a:srgbClr val="000000"/>
                    </a:solidFill>
                    <a:latin typeface="Calibri"/>
                  </a:rPr>
                  <a:t>Densidad Seca ( </a:t>
                </a:r>
                <a:r>
                  <a:rPr lang="es-CO" sz="1000" b="1" i="0" u="none" strike="noStrike" baseline="0">
                    <a:solidFill>
                      <a:srgbClr val="000000"/>
                    </a:solidFill>
                    <a:latin typeface="Symbol"/>
                  </a:rPr>
                  <a:t>g</a:t>
                </a:r>
                <a:r>
                  <a:rPr lang="es-CO" sz="1000" b="1" i="0" u="none" strike="noStrike" baseline="-25000">
                    <a:solidFill>
                      <a:srgbClr val="000000"/>
                    </a:solidFill>
                    <a:latin typeface="Arial"/>
                    <a:cs typeface="Arial"/>
                  </a:rPr>
                  <a:t>seca</a:t>
                </a:r>
                <a:r>
                  <a:rPr lang="es-CO" sz="1000" b="1" i="0" u="none" strike="noStrike" baseline="0">
                    <a:solidFill>
                      <a:srgbClr val="000000"/>
                    </a:solidFill>
                    <a:latin typeface="Arial"/>
                    <a:cs typeface="Arial"/>
                  </a:rPr>
                  <a:t>,</a:t>
                </a:r>
                <a:r>
                  <a:rPr lang="es-CO" sz="1000" b="1" i="0" u="none" strike="noStrike" baseline="0">
                    <a:solidFill>
                      <a:srgbClr val="000000"/>
                    </a:solidFill>
                    <a:latin typeface="Calibri"/>
                    <a:cs typeface="Arial"/>
                  </a:rPr>
                  <a:t> kg/m</a:t>
                </a:r>
                <a:r>
                  <a:rPr lang="es-CO" sz="1000" b="1" i="0" u="none" strike="noStrike" baseline="30000">
                    <a:solidFill>
                      <a:srgbClr val="000000"/>
                    </a:solidFill>
                    <a:latin typeface="Calibri"/>
                    <a:cs typeface="Arial"/>
                  </a:rPr>
                  <a:t>3</a:t>
                </a:r>
                <a:r>
                  <a:rPr lang="es-CO" sz="1000" b="1" i="0" u="none" strike="noStrike" baseline="0">
                    <a:solidFill>
                      <a:srgbClr val="000000"/>
                    </a:solidFill>
                    <a:latin typeface="Calibri"/>
                    <a:cs typeface="Arial"/>
                  </a:rPr>
                  <a:t>)</a:t>
                </a:r>
                <a:endParaRPr lang="es-CO" sz="1000" b="1" i="0" u="none" strike="noStrike" baseline="0">
                  <a:solidFill>
                    <a:srgbClr val="000000"/>
                  </a:solidFill>
                  <a:latin typeface="Calibri"/>
                </a:endParaRPr>
              </a:p>
            </c:rich>
          </c:tx>
          <c:layout>
            <c:manualLayout>
              <c:xMode val="edge"/>
              <c:yMode val="edge"/>
              <c:x val="2.4330955109484555E-2"/>
              <c:y val="0.29971957452686837"/>
            </c:manualLayout>
          </c:layout>
          <c:overlay val="0"/>
        </c:title>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O"/>
          </a:p>
        </c:txPr>
        <c:crossAx val="119431488"/>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chart" Target="../charts/chart2.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28575</xdr:colOff>
      <xdr:row>1</xdr:row>
      <xdr:rowOff>47625</xdr:rowOff>
    </xdr:from>
    <xdr:to>
      <xdr:col>4</xdr:col>
      <xdr:colOff>85725</xdr:colOff>
      <xdr:row>3</xdr:row>
      <xdr:rowOff>180975</xdr:rowOff>
    </xdr:to>
    <xdr:pic>
      <xdr:nvPicPr>
        <xdr:cNvPr id="350305" name="Imagen 1" descr="\\Mpramirez\mis documentos\Mis imágenes\Logo Igac_color_vert.jpg">
          <a:extLst>
            <a:ext uri="{FF2B5EF4-FFF2-40B4-BE49-F238E27FC236}">
              <a16:creationId xmlns:a16="http://schemas.microsoft.com/office/drawing/2014/main" id="{7E3CF403-EEE3-41B8-BAC0-3A5D39BE6E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3293"/>
        <a:stretch>
          <a:fillRect/>
        </a:stretch>
      </xdr:blipFill>
      <xdr:spPr bwMode="auto">
        <a:xfrm>
          <a:off x="171450" y="114300"/>
          <a:ext cx="4000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47625</xdr:colOff>
      <xdr:row>38</xdr:row>
      <xdr:rowOff>133350</xdr:rowOff>
    </xdr:from>
    <xdr:to>
      <xdr:col>50</xdr:col>
      <xdr:colOff>161925</xdr:colOff>
      <xdr:row>61</xdr:row>
      <xdr:rowOff>95250</xdr:rowOff>
    </xdr:to>
    <xdr:graphicFrame macro="">
      <xdr:nvGraphicFramePr>
        <xdr:cNvPr id="350306" name="2 Gráfico">
          <a:extLst>
            <a:ext uri="{FF2B5EF4-FFF2-40B4-BE49-F238E27FC236}">
              <a16:creationId xmlns:a16="http://schemas.microsoft.com/office/drawing/2014/main" id="{E2D97B21-D060-4A74-A970-674F065197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28575</xdr:colOff>
      <xdr:row>88</xdr:row>
      <xdr:rowOff>47625</xdr:rowOff>
    </xdr:from>
    <xdr:to>
      <xdr:col>4</xdr:col>
      <xdr:colOff>85725</xdr:colOff>
      <xdr:row>90</xdr:row>
      <xdr:rowOff>180975</xdr:rowOff>
    </xdr:to>
    <xdr:pic>
      <xdr:nvPicPr>
        <xdr:cNvPr id="350307" name="Imagen 1" descr="\\Mpramirez\mis documentos\Mis imágenes\Logo Igac_color_vert.jpg">
          <a:extLst>
            <a:ext uri="{FF2B5EF4-FFF2-40B4-BE49-F238E27FC236}">
              <a16:creationId xmlns:a16="http://schemas.microsoft.com/office/drawing/2014/main" id="{DC54C091-BBE2-4915-A296-28486BA74CA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b="13293"/>
        <a:stretch>
          <a:fillRect/>
        </a:stretch>
      </xdr:blipFill>
      <xdr:spPr bwMode="auto">
        <a:xfrm>
          <a:off x="171450" y="14316075"/>
          <a:ext cx="4000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28575</xdr:colOff>
      <xdr:row>1</xdr:row>
      <xdr:rowOff>47625</xdr:rowOff>
    </xdr:from>
    <xdr:to>
      <xdr:col>4</xdr:col>
      <xdr:colOff>85725</xdr:colOff>
      <xdr:row>3</xdr:row>
      <xdr:rowOff>180975</xdr:rowOff>
    </xdr:to>
    <xdr:pic>
      <xdr:nvPicPr>
        <xdr:cNvPr id="1563" name="Imagen 1" descr="\\Mpramirez\mis documentos\Mis imágenes\Logo Igac_color_vert.jpg">
          <a:extLst>
            <a:ext uri="{FF2B5EF4-FFF2-40B4-BE49-F238E27FC236}">
              <a16:creationId xmlns:a16="http://schemas.microsoft.com/office/drawing/2014/main" id="{A3115B11-3632-4FE1-A5B4-62B7B62F76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3293"/>
        <a:stretch>
          <a:fillRect/>
        </a:stretch>
      </xdr:blipFill>
      <xdr:spPr bwMode="auto">
        <a:xfrm>
          <a:off x="171450" y="114300"/>
          <a:ext cx="4000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47625</xdr:colOff>
      <xdr:row>38</xdr:row>
      <xdr:rowOff>133350</xdr:rowOff>
    </xdr:from>
    <xdr:to>
      <xdr:col>49</xdr:col>
      <xdr:colOff>161925</xdr:colOff>
      <xdr:row>61</xdr:row>
      <xdr:rowOff>95250</xdr:rowOff>
    </xdr:to>
    <xdr:graphicFrame macro="">
      <xdr:nvGraphicFramePr>
        <xdr:cNvPr id="1564" name="2 Gráfico">
          <a:extLst>
            <a:ext uri="{FF2B5EF4-FFF2-40B4-BE49-F238E27FC236}">
              <a16:creationId xmlns:a16="http://schemas.microsoft.com/office/drawing/2014/main" id="{9D1F3A7D-847F-4784-B659-55293E498B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28575</xdr:colOff>
      <xdr:row>80</xdr:row>
      <xdr:rowOff>47625</xdr:rowOff>
    </xdr:from>
    <xdr:to>
      <xdr:col>4</xdr:col>
      <xdr:colOff>85725</xdr:colOff>
      <xdr:row>82</xdr:row>
      <xdr:rowOff>180975</xdr:rowOff>
    </xdr:to>
    <xdr:pic>
      <xdr:nvPicPr>
        <xdr:cNvPr id="1565" name="Imagen 1" descr="\\Mpramirez\mis documentos\Mis imágenes\Logo Igac_color_vert.jpg">
          <a:extLst>
            <a:ext uri="{FF2B5EF4-FFF2-40B4-BE49-F238E27FC236}">
              <a16:creationId xmlns:a16="http://schemas.microsoft.com/office/drawing/2014/main" id="{C5989289-7FE9-4187-8465-A2F2216D070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b="13293"/>
        <a:stretch>
          <a:fillRect/>
        </a:stretch>
      </xdr:blipFill>
      <xdr:spPr bwMode="auto">
        <a:xfrm>
          <a:off x="171450" y="13849350"/>
          <a:ext cx="4000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B126"/>
  <sheetViews>
    <sheetView showGridLines="0" tabSelected="1" zoomScaleNormal="100" zoomScaleSheetLayoutView="25" workbookViewId="0">
      <selection activeCell="F2" sqref="F2:AR3"/>
    </sheetView>
  </sheetViews>
  <sheetFormatPr baseColWidth="10" defaultRowHeight="15" x14ac:dyDescent="0.25"/>
  <cols>
    <col min="1" max="1" width="1.28515625" customWidth="1"/>
    <col min="2" max="2" width="0.85546875" customWidth="1"/>
    <col min="3" max="27" width="2.5703125" customWidth="1"/>
    <col min="28" max="28" width="3.28515625" customWidth="1"/>
    <col min="29" max="42" width="2.5703125" customWidth="1"/>
    <col min="43" max="43" width="3.5703125" customWidth="1"/>
    <col min="44" max="50" width="2.5703125" customWidth="1"/>
    <col min="51" max="51" width="3" customWidth="1"/>
    <col min="52" max="52" width="2.5703125" customWidth="1"/>
    <col min="53" max="53" width="1.140625" customWidth="1"/>
    <col min="54" max="54" width="0.7109375" customWidth="1"/>
    <col min="55" max="65" width="2.7109375" customWidth="1"/>
  </cols>
  <sheetData>
    <row r="1" spans="2:54" ht="5.25" customHeight="1" x14ac:dyDescent="0.25"/>
    <row r="2" spans="2:54" ht="13.5" customHeight="1" x14ac:dyDescent="0.25">
      <c r="B2" s="189"/>
      <c r="C2" s="190"/>
      <c r="D2" s="190"/>
      <c r="E2" s="1"/>
      <c r="F2" s="193" t="s">
        <v>51</v>
      </c>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5"/>
      <c r="AS2" s="199" t="s">
        <v>0</v>
      </c>
      <c r="AT2" s="200"/>
      <c r="AU2" s="200"/>
      <c r="AV2" s="200"/>
      <c r="AW2" s="200"/>
      <c r="AX2" s="200"/>
      <c r="AY2" s="200"/>
      <c r="AZ2" s="200"/>
      <c r="BA2" s="201"/>
    </row>
    <row r="3" spans="2:54" ht="12.75" customHeight="1" x14ac:dyDescent="0.25">
      <c r="B3" s="191"/>
      <c r="C3" s="192"/>
      <c r="D3" s="192"/>
      <c r="E3" s="2"/>
      <c r="F3" s="196"/>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8"/>
      <c r="AS3" s="202" t="s">
        <v>1</v>
      </c>
      <c r="AT3" s="203"/>
      <c r="AU3" s="203"/>
      <c r="AV3" s="203"/>
      <c r="AW3" s="203"/>
      <c r="AX3" s="203"/>
      <c r="AY3" s="203"/>
      <c r="AZ3" s="203"/>
      <c r="BA3" s="204"/>
    </row>
    <row r="4" spans="2:54" ht="15.75" customHeight="1" x14ac:dyDescent="0.25">
      <c r="B4" s="191"/>
      <c r="C4" s="192"/>
      <c r="D4" s="192"/>
      <c r="E4" s="3"/>
      <c r="F4" s="205" t="s">
        <v>50</v>
      </c>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7"/>
      <c r="AS4" s="208"/>
      <c r="AT4" s="209"/>
      <c r="AU4" s="209"/>
      <c r="AV4" s="209"/>
      <c r="AW4" s="209"/>
      <c r="AX4" s="209"/>
      <c r="AY4" s="209"/>
      <c r="AZ4" s="209"/>
      <c r="BA4" s="210"/>
    </row>
    <row r="5" spans="2:54" s="34" customFormat="1" ht="15.75" customHeight="1" x14ac:dyDescent="0.25">
      <c r="B5" s="211" t="s">
        <v>2</v>
      </c>
      <c r="C5" s="212"/>
      <c r="D5" s="212"/>
      <c r="E5" s="212"/>
      <c r="F5" s="212"/>
      <c r="G5" s="212"/>
      <c r="H5" s="212"/>
      <c r="I5" s="212"/>
      <c r="J5" s="212"/>
      <c r="K5" s="212"/>
      <c r="L5" s="212"/>
      <c r="M5" s="212"/>
      <c r="N5" s="212"/>
      <c r="O5" s="212"/>
      <c r="P5" s="212"/>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2" t="s">
        <v>3</v>
      </c>
      <c r="AR5" s="212"/>
      <c r="AS5" s="212"/>
      <c r="AT5" s="212"/>
      <c r="AU5" s="212"/>
      <c r="AV5" s="212"/>
      <c r="AW5" s="214"/>
      <c r="AX5" s="214"/>
      <c r="AY5" s="214"/>
      <c r="AZ5" s="214"/>
      <c r="BA5" s="215"/>
    </row>
    <row r="6" spans="2:54" s="34" customFormat="1" ht="15.75" customHeight="1" x14ac:dyDescent="0.15">
      <c r="B6" s="181" t="s">
        <v>4</v>
      </c>
      <c r="C6" s="182"/>
      <c r="D6" s="182"/>
      <c r="E6" s="182"/>
      <c r="F6" s="182"/>
      <c r="G6" s="182"/>
      <c r="H6" s="182"/>
      <c r="I6" s="182"/>
      <c r="J6" s="182"/>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216" t="s">
        <v>32</v>
      </c>
      <c r="AL6" s="216"/>
      <c r="AM6" s="216"/>
      <c r="AN6" s="216"/>
      <c r="AO6" s="216"/>
      <c r="AP6" s="216"/>
      <c r="AQ6" s="216"/>
      <c r="AR6" s="216"/>
      <c r="AS6" s="171"/>
      <c r="AT6" s="171"/>
      <c r="AU6" s="171"/>
      <c r="AV6" s="171"/>
      <c r="AW6" s="171"/>
      <c r="AX6" s="171"/>
      <c r="AY6" s="171"/>
      <c r="AZ6" s="171"/>
      <c r="BA6" s="217"/>
    </row>
    <row r="7" spans="2:54" s="34" customFormat="1" ht="18.75" customHeight="1" x14ac:dyDescent="0.15">
      <c r="B7" s="218" t="s">
        <v>5</v>
      </c>
      <c r="C7" s="219"/>
      <c r="D7" s="219"/>
      <c r="E7" s="219"/>
      <c r="F7" s="219"/>
      <c r="G7" s="219"/>
      <c r="H7" s="219"/>
      <c r="I7" s="219"/>
      <c r="J7" s="219"/>
      <c r="K7" s="219"/>
      <c r="L7" s="219"/>
      <c r="M7" s="219"/>
      <c r="N7" s="219"/>
      <c r="O7" s="219"/>
      <c r="P7" s="219"/>
      <c r="Q7" s="171"/>
      <c r="R7" s="171"/>
      <c r="S7" s="171"/>
      <c r="T7" s="171"/>
      <c r="U7" s="171"/>
      <c r="V7" s="171"/>
      <c r="W7" s="171"/>
      <c r="X7" s="171"/>
      <c r="Y7" s="171"/>
      <c r="Z7" s="171"/>
      <c r="AA7" s="171"/>
      <c r="AB7" s="171"/>
      <c r="AC7" s="171"/>
      <c r="AD7" s="171"/>
      <c r="AE7" s="171"/>
      <c r="AF7" s="171"/>
      <c r="AG7" s="171"/>
      <c r="AH7" s="171"/>
      <c r="AI7" s="171"/>
      <c r="AJ7" s="171"/>
      <c r="AK7" s="220" t="s">
        <v>6</v>
      </c>
      <c r="AL7" s="220"/>
      <c r="AM7" s="220"/>
      <c r="AN7" s="220"/>
      <c r="AO7" s="220"/>
      <c r="AP7" s="220"/>
      <c r="AQ7" s="220"/>
      <c r="AR7" s="220"/>
      <c r="AS7" s="221"/>
      <c r="AT7" s="221"/>
      <c r="AU7" s="221"/>
      <c r="AV7" s="221"/>
      <c r="AW7" s="221"/>
      <c r="AX7" s="221"/>
      <c r="AY7" s="221"/>
      <c r="AZ7" s="221"/>
      <c r="BA7" s="222"/>
    </row>
    <row r="8" spans="2:54" s="34" customFormat="1" ht="15.75" customHeight="1" x14ac:dyDescent="0.2">
      <c r="B8" s="181" t="s">
        <v>30</v>
      </c>
      <c r="C8" s="182"/>
      <c r="D8" s="182"/>
      <c r="E8" s="182"/>
      <c r="F8" s="182"/>
      <c r="G8" s="182"/>
      <c r="H8" s="182"/>
      <c r="I8" s="182"/>
      <c r="J8" s="182"/>
      <c r="K8" s="182"/>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223" t="s">
        <v>31</v>
      </c>
      <c r="AL8" s="223"/>
      <c r="AM8" s="223"/>
      <c r="AN8" s="223"/>
      <c r="AO8" s="223"/>
      <c r="AP8" s="223"/>
      <c r="AQ8" s="223"/>
      <c r="AR8" s="41"/>
      <c r="AS8" s="221"/>
      <c r="AT8" s="221"/>
      <c r="AU8" s="221"/>
      <c r="AV8" s="221"/>
      <c r="AW8" s="221"/>
      <c r="AX8" s="221"/>
      <c r="AY8" s="221"/>
      <c r="AZ8" s="221"/>
      <c r="BA8" s="222"/>
    </row>
    <row r="9" spans="2:54" s="34" customFormat="1" ht="7.5" customHeight="1" x14ac:dyDescent="0.25">
      <c r="B9" s="35"/>
      <c r="C9" s="32"/>
      <c r="D9" s="32"/>
      <c r="E9" s="32"/>
      <c r="F9" s="32"/>
      <c r="G9" s="32"/>
      <c r="H9" s="32"/>
      <c r="I9" s="32"/>
      <c r="J9" s="32"/>
      <c r="K9" s="32"/>
      <c r="L9" s="32"/>
      <c r="M9" s="32"/>
      <c r="N9" s="32"/>
      <c r="O9" s="32"/>
      <c r="P9" s="32"/>
      <c r="Q9" s="42"/>
      <c r="R9" s="42"/>
      <c r="S9" s="42"/>
      <c r="T9" s="42"/>
      <c r="U9" s="42"/>
      <c r="V9" s="42"/>
      <c r="W9" s="42"/>
      <c r="X9" s="42"/>
      <c r="Y9" s="42"/>
      <c r="Z9" s="42"/>
      <c r="AA9" s="42"/>
      <c r="AB9" s="42"/>
      <c r="AC9" s="42"/>
      <c r="AD9" s="42"/>
      <c r="AE9" s="42"/>
      <c r="AF9" s="42"/>
      <c r="AG9" s="42"/>
      <c r="AH9" s="42"/>
      <c r="AI9" s="42"/>
      <c r="AJ9" s="42"/>
      <c r="AK9" s="41"/>
      <c r="AL9" s="41"/>
      <c r="AM9" s="41"/>
      <c r="AN9" s="41"/>
      <c r="AO9" s="41"/>
      <c r="AP9" s="41"/>
      <c r="AQ9" s="41"/>
      <c r="AR9" s="41"/>
      <c r="AS9" s="42"/>
      <c r="AT9" s="42"/>
      <c r="AU9" s="42"/>
      <c r="AV9" s="42"/>
      <c r="AW9" s="42"/>
      <c r="AX9" s="42"/>
      <c r="AY9" s="42"/>
      <c r="AZ9" s="42"/>
      <c r="BA9" s="43"/>
    </row>
    <row r="10" spans="2:54" s="34" customFormat="1" ht="2.4500000000000002" customHeight="1" x14ac:dyDescent="0.25">
      <c r="B10" s="35"/>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43"/>
    </row>
    <row r="11" spans="2:54" s="34" customFormat="1" ht="12.75" customHeight="1" x14ac:dyDescent="0.25">
      <c r="B11" s="181" t="s">
        <v>79</v>
      </c>
      <c r="C11" s="182"/>
      <c r="D11" s="182"/>
      <c r="E11" s="182"/>
      <c r="F11" s="182"/>
      <c r="G11" s="182"/>
      <c r="H11" s="182"/>
      <c r="I11" s="182"/>
      <c r="J11" s="165" t="s">
        <v>80</v>
      </c>
      <c r="K11" s="180"/>
      <c r="L11" s="33"/>
      <c r="M11" s="73"/>
      <c r="N11" s="170"/>
      <c r="O11" s="170"/>
      <c r="P11" s="170"/>
      <c r="Q11" s="170"/>
      <c r="R11" s="170"/>
      <c r="S11" s="74"/>
      <c r="T11" s="166" t="s">
        <v>81</v>
      </c>
      <c r="U11" s="166"/>
      <c r="V11" s="166"/>
      <c r="W11" s="166"/>
      <c r="X11" s="166"/>
      <c r="Y11" s="166"/>
      <c r="Z11" s="166"/>
      <c r="AA11" s="76"/>
      <c r="AB11" s="32"/>
      <c r="AC11" s="170"/>
      <c r="AD11" s="170"/>
      <c r="AE11" s="170"/>
      <c r="AF11" s="170"/>
      <c r="AG11" s="170"/>
      <c r="AH11" s="170"/>
      <c r="AI11" s="170"/>
      <c r="AJ11" s="170"/>
      <c r="AK11" s="170"/>
      <c r="AL11" s="165" t="s">
        <v>82</v>
      </c>
      <c r="AM11" s="165"/>
      <c r="AN11" s="165"/>
      <c r="AO11" s="77"/>
      <c r="AP11" s="75"/>
      <c r="AQ11" s="171"/>
      <c r="AR11" s="171"/>
      <c r="AS11" s="171"/>
      <c r="AT11" s="171"/>
      <c r="AU11" s="171"/>
      <c r="AV11" s="171"/>
      <c r="AW11" s="164" t="s">
        <v>83</v>
      </c>
      <c r="AX11" s="164"/>
      <c r="AY11" s="164"/>
      <c r="AZ11" s="78"/>
      <c r="BA11" s="43"/>
    </row>
    <row r="12" spans="2:54" ht="3" customHeigh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43"/>
    </row>
    <row r="13" spans="2:54" ht="9.75" customHeight="1" x14ac:dyDescent="0.25">
      <c r="B13" s="7"/>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9"/>
      <c r="BB13" s="4"/>
    </row>
    <row r="14" spans="2:54" x14ac:dyDescent="0.25">
      <c r="B14" s="4"/>
      <c r="C14" s="5"/>
      <c r="D14" s="167" t="s">
        <v>23</v>
      </c>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9"/>
      <c r="BA14" s="6"/>
      <c r="BB14" s="5"/>
    </row>
    <row r="15" spans="2:54" ht="3" customHeight="1" x14ac:dyDescent="0.25">
      <c r="B15" s="4"/>
      <c r="C15" s="5"/>
      <c r="D15" s="48"/>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50"/>
      <c r="AI15" s="49"/>
      <c r="AJ15" s="49"/>
      <c r="AK15" s="49"/>
      <c r="AL15" s="49"/>
      <c r="AM15" s="49"/>
      <c r="AN15" s="49"/>
      <c r="AO15" s="49"/>
      <c r="AP15" s="49"/>
      <c r="AQ15" s="49"/>
      <c r="AR15" s="49"/>
      <c r="AS15" s="49"/>
      <c r="AT15" s="49"/>
      <c r="AU15" s="49"/>
      <c r="AV15" s="49"/>
      <c r="AW15" s="49"/>
      <c r="AX15" s="49"/>
      <c r="AY15" s="49"/>
      <c r="AZ15" s="51"/>
      <c r="BA15" s="6"/>
      <c r="BB15" s="5"/>
    </row>
    <row r="16" spans="2:54" ht="15" customHeight="1" x14ac:dyDescent="0.25">
      <c r="B16" s="4"/>
      <c r="C16" s="5"/>
      <c r="D16" s="172" t="s">
        <v>33</v>
      </c>
      <c r="E16" s="173"/>
      <c r="F16" s="173"/>
      <c r="G16" s="173"/>
      <c r="H16" s="173"/>
      <c r="I16" s="173"/>
      <c r="J16" s="173"/>
      <c r="K16" s="173"/>
      <c r="L16" s="173"/>
      <c r="M16" s="173"/>
      <c r="N16" s="173"/>
      <c r="O16" s="173"/>
      <c r="P16" s="173"/>
      <c r="Q16" s="173" t="s">
        <v>34</v>
      </c>
      <c r="R16" s="173"/>
      <c r="S16" s="173"/>
      <c r="T16" s="173"/>
      <c r="U16" s="46"/>
      <c r="V16" s="173" t="s">
        <v>35</v>
      </c>
      <c r="W16" s="173"/>
      <c r="X16" s="173"/>
      <c r="Y16" s="173"/>
      <c r="Z16" s="173"/>
      <c r="AA16" s="46"/>
      <c r="AB16" s="173" t="s">
        <v>36</v>
      </c>
      <c r="AC16" s="173"/>
      <c r="AD16" s="173"/>
      <c r="AE16" s="173"/>
      <c r="AF16" s="173"/>
      <c r="AG16" s="173"/>
      <c r="AH16" s="47"/>
      <c r="AI16" s="44"/>
      <c r="AJ16" s="173" t="s">
        <v>37</v>
      </c>
      <c r="AK16" s="173"/>
      <c r="AL16" s="173"/>
      <c r="AM16" s="173"/>
      <c r="AN16" s="173"/>
      <c r="AO16" s="173"/>
      <c r="AP16" s="173"/>
      <c r="AQ16" s="173"/>
      <c r="AR16" s="176"/>
      <c r="AS16" s="176"/>
      <c r="AT16" s="176"/>
      <c r="AU16" s="176"/>
      <c r="AV16" s="176"/>
      <c r="AW16" s="176"/>
      <c r="AX16" s="176"/>
      <c r="AY16" s="176"/>
      <c r="AZ16" s="177"/>
      <c r="BA16" s="6"/>
      <c r="BB16" s="5"/>
    </row>
    <row r="17" spans="2:54" ht="3" customHeight="1" x14ac:dyDescent="0.25">
      <c r="B17" s="4"/>
      <c r="C17" s="5"/>
      <c r="D17" s="174"/>
      <c r="E17" s="175"/>
      <c r="F17" s="175"/>
      <c r="G17" s="175"/>
      <c r="H17" s="175"/>
      <c r="I17" s="175"/>
      <c r="J17" s="175"/>
      <c r="K17" s="175"/>
      <c r="L17" s="175"/>
      <c r="M17" s="175"/>
      <c r="N17" s="175"/>
      <c r="O17" s="175"/>
      <c r="P17" s="175"/>
      <c r="Q17" s="175"/>
      <c r="R17" s="175"/>
      <c r="S17" s="175"/>
      <c r="T17" s="175"/>
      <c r="U17" s="45"/>
      <c r="V17" s="175"/>
      <c r="W17" s="175"/>
      <c r="X17" s="175"/>
      <c r="Y17" s="175"/>
      <c r="Z17" s="175"/>
      <c r="AA17" s="45"/>
      <c r="AB17" s="175"/>
      <c r="AC17" s="175"/>
      <c r="AD17" s="175"/>
      <c r="AE17" s="175"/>
      <c r="AF17" s="175"/>
      <c r="AG17" s="175"/>
      <c r="AH17" s="45"/>
      <c r="AI17" s="45"/>
      <c r="AJ17" s="175"/>
      <c r="AK17" s="175"/>
      <c r="AL17" s="175"/>
      <c r="AM17" s="175"/>
      <c r="AN17" s="175"/>
      <c r="AO17" s="175"/>
      <c r="AP17" s="175"/>
      <c r="AQ17" s="175"/>
      <c r="AR17" s="178"/>
      <c r="AS17" s="178"/>
      <c r="AT17" s="178"/>
      <c r="AU17" s="178"/>
      <c r="AV17" s="178"/>
      <c r="AW17" s="178"/>
      <c r="AX17" s="178"/>
      <c r="AY17" s="178"/>
      <c r="AZ17" s="179"/>
      <c r="BA17" s="6"/>
      <c r="BB17" s="5"/>
    </row>
    <row r="18" spans="2:54" s="39" customFormat="1" ht="15" customHeight="1" x14ac:dyDescent="0.25">
      <c r="B18" s="36"/>
      <c r="C18" s="37"/>
      <c r="D18" s="160" t="s">
        <v>18</v>
      </c>
      <c r="E18" s="160"/>
      <c r="F18" s="160"/>
      <c r="G18" s="160"/>
      <c r="H18" s="160"/>
      <c r="I18" s="160"/>
      <c r="J18" s="160"/>
      <c r="K18" s="160"/>
      <c r="L18" s="160"/>
      <c r="M18" s="160"/>
      <c r="N18" s="160"/>
      <c r="O18" s="160"/>
      <c r="P18" s="160"/>
      <c r="Q18" s="161" t="s">
        <v>25</v>
      </c>
      <c r="R18" s="161"/>
      <c r="S18" s="161"/>
      <c r="T18" s="161"/>
      <c r="U18" s="161"/>
      <c r="V18" s="161"/>
      <c r="W18" s="161"/>
      <c r="X18" s="161"/>
      <c r="Y18" s="161"/>
      <c r="Z18" s="161"/>
      <c r="AA18" s="161"/>
      <c r="AB18" s="161"/>
      <c r="AC18" s="161"/>
      <c r="AD18" s="161" t="s">
        <v>46</v>
      </c>
      <c r="AE18" s="161"/>
      <c r="AF18" s="161"/>
      <c r="AG18" s="161"/>
      <c r="AH18" s="161"/>
      <c r="AI18" s="161"/>
      <c r="AJ18" s="161"/>
      <c r="AK18" s="161"/>
      <c r="AL18" s="161"/>
      <c r="AM18" s="161"/>
      <c r="AN18" s="161"/>
      <c r="AO18" s="183" t="s">
        <v>24</v>
      </c>
      <c r="AP18" s="184"/>
      <c r="AQ18" s="184"/>
      <c r="AR18" s="184"/>
      <c r="AS18" s="184"/>
      <c r="AT18" s="184"/>
      <c r="AU18" s="184"/>
      <c r="AV18" s="184"/>
      <c r="AW18" s="184"/>
      <c r="AX18" s="184"/>
      <c r="AY18" s="184"/>
      <c r="AZ18" s="185"/>
      <c r="BA18" s="38"/>
      <c r="BB18" s="37"/>
    </row>
    <row r="19" spans="2:54" s="39" customFormat="1" ht="15" customHeight="1" x14ac:dyDescent="0.25">
      <c r="B19" s="36"/>
      <c r="C19" s="37"/>
      <c r="D19" s="162"/>
      <c r="E19" s="162"/>
      <c r="F19" s="162"/>
      <c r="G19" s="162"/>
      <c r="H19" s="162"/>
      <c r="I19" s="162"/>
      <c r="J19" s="162"/>
      <c r="K19" s="162"/>
      <c r="L19" s="162"/>
      <c r="M19" s="162"/>
      <c r="N19" s="162"/>
      <c r="O19" s="162"/>
      <c r="P19" s="162"/>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86"/>
      <c r="AP19" s="187"/>
      <c r="AQ19" s="187"/>
      <c r="AR19" s="187"/>
      <c r="AS19" s="187"/>
      <c r="AT19" s="187"/>
      <c r="AU19" s="187"/>
      <c r="AV19" s="187"/>
      <c r="AW19" s="187"/>
      <c r="AX19" s="187"/>
      <c r="AY19" s="187"/>
      <c r="AZ19" s="188"/>
      <c r="BA19" s="38"/>
      <c r="BB19" s="37"/>
    </row>
    <row r="20" spans="2:54" s="39" customFormat="1" ht="15" customHeight="1" x14ac:dyDescent="0.25">
      <c r="B20" s="36"/>
      <c r="C20" s="37"/>
      <c r="D20" s="224" t="s">
        <v>19</v>
      </c>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224"/>
      <c r="AZ20" s="224"/>
      <c r="BA20" s="38"/>
      <c r="BB20" s="37"/>
    </row>
    <row r="21" spans="2:54" s="39" customFormat="1" ht="15" customHeight="1" x14ac:dyDescent="0.25">
      <c r="B21" s="36"/>
      <c r="C21" s="37"/>
      <c r="D21" s="224" t="s">
        <v>20</v>
      </c>
      <c r="E21" s="224"/>
      <c r="F21" s="224"/>
      <c r="G21" s="224"/>
      <c r="H21" s="224"/>
      <c r="I21" s="225"/>
      <c r="J21" s="225"/>
      <c r="K21" s="225"/>
      <c r="L21" s="225"/>
      <c r="M21" s="225"/>
      <c r="N21" s="225"/>
      <c r="O21" s="225"/>
      <c r="P21" s="225"/>
      <c r="Q21" s="225"/>
      <c r="R21" s="225"/>
      <c r="S21" s="224" t="s">
        <v>21</v>
      </c>
      <c r="T21" s="224"/>
      <c r="U21" s="224"/>
      <c r="V21" s="224"/>
      <c r="W21" s="224"/>
      <c r="X21" s="225"/>
      <c r="Y21" s="225"/>
      <c r="Z21" s="225"/>
      <c r="AA21" s="225"/>
      <c r="AB21" s="225"/>
      <c r="AC21" s="225"/>
      <c r="AD21" s="225"/>
      <c r="AE21" s="225"/>
      <c r="AF21" s="225"/>
      <c r="AG21" s="224" t="s">
        <v>22</v>
      </c>
      <c r="AH21" s="224"/>
      <c r="AI21" s="224"/>
      <c r="AJ21" s="224"/>
      <c r="AK21" s="224"/>
      <c r="AL21" s="224"/>
      <c r="AM21" s="226" t="str">
        <f>IF(I21="","",(3.141596*I21^2*X21)/4)</f>
        <v/>
      </c>
      <c r="AN21" s="226"/>
      <c r="AO21" s="226"/>
      <c r="AP21" s="226"/>
      <c r="AQ21" s="226"/>
      <c r="AR21" s="226"/>
      <c r="AS21" s="226"/>
      <c r="AT21" s="226"/>
      <c r="AU21" s="226"/>
      <c r="AV21" s="226"/>
      <c r="AW21" s="226"/>
      <c r="AX21" s="226"/>
      <c r="AY21" s="226"/>
      <c r="AZ21" s="226"/>
      <c r="BA21" s="38"/>
      <c r="BB21" s="37"/>
    </row>
    <row r="22" spans="2:54" x14ac:dyDescent="0.25">
      <c r="B22" s="4"/>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6"/>
      <c r="BB22" s="5"/>
    </row>
    <row r="23" spans="2:54" ht="15" customHeight="1" x14ac:dyDescent="0.25">
      <c r="B23" s="4"/>
      <c r="C23" s="5"/>
      <c r="D23" s="227" t="s">
        <v>39</v>
      </c>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9"/>
      <c r="BA23" s="6"/>
      <c r="BB23" s="5"/>
    </row>
    <row r="24" spans="2:54" s="31" customFormat="1" ht="15" customHeight="1" x14ac:dyDescent="0.2">
      <c r="B24" s="28"/>
      <c r="C24" s="29"/>
      <c r="D24" s="227" t="s">
        <v>29</v>
      </c>
      <c r="E24" s="228"/>
      <c r="F24" s="228"/>
      <c r="G24" s="228"/>
      <c r="H24" s="228"/>
      <c r="I24" s="228"/>
      <c r="J24" s="228"/>
      <c r="K24" s="228"/>
      <c r="L24" s="228"/>
      <c r="M24" s="228"/>
      <c r="N24" s="228"/>
      <c r="O24" s="229"/>
      <c r="P24" s="227">
        <v>1</v>
      </c>
      <c r="Q24" s="228"/>
      <c r="R24" s="228"/>
      <c r="S24" s="228"/>
      <c r="T24" s="228"/>
      <c r="U24" s="228"/>
      <c r="V24" s="229"/>
      <c r="W24" s="227">
        <v>2</v>
      </c>
      <c r="X24" s="228"/>
      <c r="Y24" s="228"/>
      <c r="Z24" s="228"/>
      <c r="AA24" s="228"/>
      <c r="AB24" s="228"/>
      <c r="AC24" s="229"/>
      <c r="AD24" s="227">
        <v>3</v>
      </c>
      <c r="AE24" s="228"/>
      <c r="AF24" s="228"/>
      <c r="AG24" s="228"/>
      <c r="AH24" s="228"/>
      <c r="AI24" s="228"/>
      <c r="AJ24" s="229"/>
      <c r="AK24" s="227">
        <v>4</v>
      </c>
      <c r="AL24" s="228"/>
      <c r="AM24" s="228"/>
      <c r="AN24" s="228"/>
      <c r="AO24" s="228"/>
      <c r="AP24" s="228"/>
      <c r="AQ24" s="228"/>
      <c r="AR24" s="229"/>
      <c r="AS24" s="227">
        <v>5</v>
      </c>
      <c r="AT24" s="228"/>
      <c r="AU24" s="228"/>
      <c r="AV24" s="228"/>
      <c r="AW24" s="228"/>
      <c r="AX24" s="228"/>
      <c r="AY24" s="228"/>
      <c r="AZ24" s="229"/>
      <c r="BA24" s="30"/>
      <c r="BB24" s="29"/>
    </row>
    <row r="25" spans="2:54" s="31" customFormat="1" ht="15" customHeight="1" x14ac:dyDescent="0.2">
      <c r="B25" s="28"/>
      <c r="C25" s="32"/>
      <c r="D25" s="230" t="s">
        <v>88</v>
      </c>
      <c r="E25" s="231"/>
      <c r="F25" s="231"/>
      <c r="G25" s="231"/>
      <c r="H25" s="231"/>
      <c r="I25" s="231"/>
      <c r="J25" s="231"/>
      <c r="K25" s="231"/>
      <c r="L25" s="231"/>
      <c r="M25" s="231"/>
      <c r="N25" s="231"/>
      <c r="O25" s="232"/>
      <c r="P25" s="233"/>
      <c r="Q25" s="234"/>
      <c r="R25" s="234"/>
      <c r="S25" s="234"/>
      <c r="T25" s="234"/>
      <c r="U25" s="234"/>
      <c r="V25" s="235"/>
      <c r="W25" s="233"/>
      <c r="X25" s="234"/>
      <c r="Y25" s="234"/>
      <c r="Z25" s="234"/>
      <c r="AA25" s="234"/>
      <c r="AB25" s="234"/>
      <c r="AC25" s="235"/>
      <c r="AD25" s="233"/>
      <c r="AE25" s="234"/>
      <c r="AF25" s="234"/>
      <c r="AG25" s="234"/>
      <c r="AH25" s="234"/>
      <c r="AI25" s="234"/>
      <c r="AJ25" s="235"/>
      <c r="AK25" s="233"/>
      <c r="AL25" s="234"/>
      <c r="AM25" s="234"/>
      <c r="AN25" s="234"/>
      <c r="AO25" s="234"/>
      <c r="AP25" s="234"/>
      <c r="AQ25" s="234"/>
      <c r="AR25" s="235"/>
      <c r="AS25" s="233"/>
      <c r="AT25" s="234"/>
      <c r="AU25" s="234"/>
      <c r="AV25" s="234"/>
      <c r="AW25" s="234"/>
      <c r="AX25" s="234"/>
      <c r="AY25" s="234"/>
      <c r="AZ25" s="235"/>
      <c r="BA25" s="30"/>
    </row>
    <row r="26" spans="2:54" s="31" customFormat="1" ht="15" customHeight="1" x14ac:dyDescent="0.2">
      <c r="B26" s="28"/>
      <c r="C26" s="32"/>
      <c r="D26" s="230" t="s">
        <v>89</v>
      </c>
      <c r="E26" s="231"/>
      <c r="F26" s="231"/>
      <c r="G26" s="231"/>
      <c r="H26" s="231"/>
      <c r="I26" s="231"/>
      <c r="J26" s="231"/>
      <c r="K26" s="231"/>
      <c r="L26" s="231"/>
      <c r="M26" s="231"/>
      <c r="N26" s="231"/>
      <c r="O26" s="232"/>
      <c r="P26" s="233"/>
      <c r="Q26" s="234"/>
      <c r="R26" s="234"/>
      <c r="S26" s="234"/>
      <c r="T26" s="234"/>
      <c r="U26" s="234"/>
      <c r="V26" s="235"/>
      <c r="W26" s="233"/>
      <c r="X26" s="234"/>
      <c r="Y26" s="234"/>
      <c r="Z26" s="234"/>
      <c r="AA26" s="234"/>
      <c r="AB26" s="234"/>
      <c r="AC26" s="235"/>
      <c r="AD26" s="233"/>
      <c r="AE26" s="234"/>
      <c r="AF26" s="234"/>
      <c r="AG26" s="234"/>
      <c r="AH26" s="234"/>
      <c r="AI26" s="234"/>
      <c r="AJ26" s="235"/>
      <c r="AK26" s="233"/>
      <c r="AL26" s="234"/>
      <c r="AM26" s="234"/>
      <c r="AN26" s="234"/>
      <c r="AO26" s="234"/>
      <c r="AP26" s="234"/>
      <c r="AQ26" s="234"/>
      <c r="AR26" s="235"/>
      <c r="AS26" s="233"/>
      <c r="AT26" s="234"/>
      <c r="AU26" s="234"/>
      <c r="AV26" s="234"/>
      <c r="AW26" s="234"/>
      <c r="AX26" s="234"/>
      <c r="AY26" s="234"/>
      <c r="AZ26" s="235"/>
      <c r="BA26" s="30"/>
    </row>
    <row r="27" spans="2:54" s="12" customFormat="1" ht="15" customHeight="1" x14ac:dyDescent="0.25">
      <c r="B27" s="10"/>
      <c r="C27" s="32"/>
      <c r="D27" s="230" t="s">
        <v>90</v>
      </c>
      <c r="E27" s="231"/>
      <c r="F27" s="231"/>
      <c r="G27" s="231"/>
      <c r="H27" s="231"/>
      <c r="I27" s="231"/>
      <c r="J27" s="231"/>
      <c r="K27" s="231"/>
      <c r="L27" s="231"/>
      <c r="M27" s="231"/>
      <c r="N27" s="231"/>
      <c r="O27" s="232"/>
      <c r="P27" s="233"/>
      <c r="Q27" s="234"/>
      <c r="R27" s="234"/>
      <c r="S27" s="234"/>
      <c r="T27" s="234"/>
      <c r="U27" s="234"/>
      <c r="V27" s="235"/>
      <c r="W27" s="233"/>
      <c r="X27" s="234"/>
      <c r="Y27" s="234"/>
      <c r="Z27" s="234"/>
      <c r="AA27" s="234"/>
      <c r="AB27" s="234"/>
      <c r="AC27" s="235"/>
      <c r="AD27" s="233"/>
      <c r="AE27" s="234"/>
      <c r="AF27" s="234"/>
      <c r="AG27" s="234"/>
      <c r="AH27" s="234"/>
      <c r="AI27" s="234"/>
      <c r="AJ27" s="235"/>
      <c r="AK27" s="233"/>
      <c r="AL27" s="234"/>
      <c r="AM27" s="234"/>
      <c r="AN27" s="234"/>
      <c r="AO27" s="234"/>
      <c r="AP27" s="234"/>
      <c r="AQ27" s="234"/>
      <c r="AR27" s="235"/>
      <c r="AS27" s="233"/>
      <c r="AT27" s="234"/>
      <c r="AU27" s="234"/>
      <c r="AV27" s="234"/>
      <c r="AW27" s="234"/>
      <c r="AX27" s="234"/>
      <c r="AY27" s="234"/>
      <c r="AZ27" s="235"/>
      <c r="BA27" s="11"/>
    </row>
    <row r="28" spans="2:54" s="31" customFormat="1" ht="15" customHeight="1" x14ac:dyDescent="0.2">
      <c r="B28" s="28"/>
      <c r="C28" s="32"/>
      <c r="D28" s="230" t="s">
        <v>41</v>
      </c>
      <c r="E28" s="231"/>
      <c r="F28" s="231"/>
      <c r="G28" s="231"/>
      <c r="H28" s="231"/>
      <c r="I28" s="231"/>
      <c r="J28" s="231"/>
      <c r="K28" s="231"/>
      <c r="L28" s="231"/>
      <c r="M28" s="231"/>
      <c r="N28" s="231"/>
      <c r="O28" s="232"/>
      <c r="P28" s="233" t="str">
        <f>IF(P25="","",((P25-P26)/(P26-P27))*100)</f>
        <v/>
      </c>
      <c r="Q28" s="234"/>
      <c r="R28" s="234"/>
      <c r="S28" s="234"/>
      <c r="T28" s="234"/>
      <c r="U28" s="234"/>
      <c r="V28" s="235"/>
      <c r="W28" s="233" t="str">
        <f>IF(W25="","",((W25-W26)/(W26-W27))*100)</f>
        <v/>
      </c>
      <c r="X28" s="234"/>
      <c r="Y28" s="234"/>
      <c r="Z28" s="234"/>
      <c r="AA28" s="234"/>
      <c r="AB28" s="234"/>
      <c r="AC28" s="235"/>
      <c r="AD28" s="233" t="str">
        <f>IF(AD25="","",((AD25-AD26)/(AD26-AD27))*100)</f>
        <v/>
      </c>
      <c r="AE28" s="234"/>
      <c r="AF28" s="234"/>
      <c r="AG28" s="234"/>
      <c r="AH28" s="234"/>
      <c r="AI28" s="234"/>
      <c r="AJ28" s="235"/>
      <c r="AK28" s="233" t="str">
        <f>IF(AK25="","",((AK25-AK26)/(AK26-AK27))*100)</f>
        <v/>
      </c>
      <c r="AL28" s="234"/>
      <c r="AM28" s="234"/>
      <c r="AN28" s="234"/>
      <c r="AO28" s="234"/>
      <c r="AP28" s="234"/>
      <c r="AQ28" s="234"/>
      <c r="AR28" s="235"/>
      <c r="AS28" s="233" t="str">
        <f>IF(AS25="","",((AS25-AS26)/(AS26-AS27))*100)</f>
        <v/>
      </c>
      <c r="AT28" s="234"/>
      <c r="AU28" s="234"/>
      <c r="AV28" s="234"/>
      <c r="AW28" s="234"/>
      <c r="AX28" s="234"/>
      <c r="AY28" s="234"/>
      <c r="AZ28" s="235"/>
      <c r="BA28" s="30"/>
    </row>
    <row r="29" spans="2:54" s="31" customFormat="1" ht="15" customHeight="1" x14ac:dyDescent="0.2">
      <c r="B29" s="28"/>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30"/>
    </row>
    <row r="30" spans="2:54" ht="15" customHeight="1" x14ac:dyDescent="0.25">
      <c r="B30" s="4"/>
      <c r="C30" s="5"/>
      <c r="D30" s="227" t="s">
        <v>38</v>
      </c>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9"/>
      <c r="BA30" s="6"/>
      <c r="BB30" s="5"/>
    </row>
    <row r="31" spans="2:54" s="31" customFormat="1" ht="15" customHeight="1" x14ac:dyDescent="0.2">
      <c r="B31" s="28"/>
      <c r="C31" s="29"/>
      <c r="D31" s="227" t="s">
        <v>29</v>
      </c>
      <c r="E31" s="228"/>
      <c r="F31" s="228"/>
      <c r="G31" s="228"/>
      <c r="H31" s="228"/>
      <c r="I31" s="228"/>
      <c r="J31" s="228"/>
      <c r="K31" s="228"/>
      <c r="L31" s="228"/>
      <c r="M31" s="228"/>
      <c r="N31" s="228"/>
      <c r="O31" s="229"/>
      <c r="P31" s="227">
        <f>+P24</f>
        <v>1</v>
      </c>
      <c r="Q31" s="228"/>
      <c r="R31" s="228"/>
      <c r="S31" s="228"/>
      <c r="T31" s="228"/>
      <c r="U31" s="228"/>
      <c r="V31" s="229"/>
      <c r="W31" s="227">
        <f>+W24</f>
        <v>2</v>
      </c>
      <c r="X31" s="228"/>
      <c r="Y31" s="228"/>
      <c r="Z31" s="228"/>
      <c r="AA31" s="228"/>
      <c r="AB31" s="228"/>
      <c r="AC31" s="229"/>
      <c r="AD31" s="227">
        <f>+AD24</f>
        <v>3</v>
      </c>
      <c r="AE31" s="228"/>
      <c r="AF31" s="228"/>
      <c r="AG31" s="228"/>
      <c r="AH31" s="228"/>
      <c r="AI31" s="228"/>
      <c r="AJ31" s="229"/>
      <c r="AK31" s="227">
        <f>+AK24</f>
        <v>4</v>
      </c>
      <c r="AL31" s="228"/>
      <c r="AM31" s="228"/>
      <c r="AN31" s="228"/>
      <c r="AO31" s="228"/>
      <c r="AP31" s="228"/>
      <c r="AQ31" s="228"/>
      <c r="AR31" s="229"/>
      <c r="AS31" s="227">
        <f>+AS24</f>
        <v>5</v>
      </c>
      <c r="AT31" s="228"/>
      <c r="AU31" s="228"/>
      <c r="AV31" s="228"/>
      <c r="AW31" s="228"/>
      <c r="AX31" s="228"/>
      <c r="AY31" s="228"/>
      <c r="AZ31" s="229"/>
      <c r="BA31" s="30"/>
      <c r="BB31" s="29"/>
    </row>
    <row r="32" spans="2:54" s="31" customFormat="1" ht="15" customHeight="1" x14ac:dyDescent="0.2">
      <c r="B32" s="28"/>
      <c r="C32" s="32"/>
      <c r="D32" s="230" t="s">
        <v>40</v>
      </c>
      <c r="E32" s="231"/>
      <c r="F32" s="231"/>
      <c r="G32" s="231"/>
      <c r="H32" s="231"/>
      <c r="I32" s="231"/>
      <c r="J32" s="231"/>
      <c r="K32" s="231"/>
      <c r="L32" s="231"/>
      <c r="M32" s="231"/>
      <c r="N32" s="231"/>
      <c r="O32" s="232"/>
      <c r="P32" s="233"/>
      <c r="Q32" s="234"/>
      <c r="R32" s="234"/>
      <c r="S32" s="234"/>
      <c r="T32" s="234"/>
      <c r="U32" s="234"/>
      <c r="V32" s="235"/>
      <c r="W32" s="233"/>
      <c r="X32" s="234"/>
      <c r="Y32" s="234"/>
      <c r="Z32" s="234"/>
      <c r="AA32" s="234"/>
      <c r="AB32" s="234"/>
      <c r="AC32" s="235"/>
      <c r="AD32" s="233"/>
      <c r="AE32" s="234"/>
      <c r="AF32" s="234"/>
      <c r="AG32" s="234"/>
      <c r="AH32" s="234"/>
      <c r="AI32" s="234"/>
      <c r="AJ32" s="235"/>
      <c r="AK32" s="233"/>
      <c r="AL32" s="234"/>
      <c r="AM32" s="234"/>
      <c r="AN32" s="234"/>
      <c r="AO32" s="234"/>
      <c r="AP32" s="234"/>
      <c r="AQ32" s="234"/>
      <c r="AR32" s="235"/>
      <c r="AS32" s="233"/>
      <c r="AT32" s="234"/>
      <c r="AU32" s="234"/>
      <c r="AV32" s="234"/>
      <c r="AW32" s="234"/>
      <c r="AX32" s="234"/>
      <c r="AY32" s="234"/>
      <c r="AZ32" s="235"/>
      <c r="BA32" s="30"/>
    </row>
    <row r="33" spans="2:53" s="31" customFormat="1" ht="15" customHeight="1" x14ac:dyDescent="0.2">
      <c r="B33" s="28"/>
      <c r="C33" s="32"/>
      <c r="D33" s="230" t="s">
        <v>42</v>
      </c>
      <c r="E33" s="231"/>
      <c r="F33" s="231"/>
      <c r="G33" s="231"/>
      <c r="H33" s="231"/>
      <c r="I33" s="231"/>
      <c r="J33" s="231"/>
      <c r="K33" s="231"/>
      <c r="L33" s="231"/>
      <c r="M33" s="231"/>
      <c r="N33" s="231"/>
      <c r="O33" s="232"/>
      <c r="P33" s="233" t="str">
        <f>+P28</f>
        <v/>
      </c>
      <c r="Q33" s="234"/>
      <c r="R33" s="234"/>
      <c r="S33" s="234"/>
      <c r="T33" s="234"/>
      <c r="U33" s="234"/>
      <c r="V33" s="235"/>
      <c r="W33" s="233" t="str">
        <f>+W28</f>
        <v/>
      </c>
      <c r="X33" s="234"/>
      <c r="Y33" s="234"/>
      <c r="Z33" s="234"/>
      <c r="AA33" s="234"/>
      <c r="AB33" s="234"/>
      <c r="AC33" s="235"/>
      <c r="AD33" s="233" t="str">
        <f>+AD28</f>
        <v/>
      </c>
      <c r="AE33" s="234"/>
      <c r="AF33" s="234"/>
      <c r="AG33" s="234"/>
      <c r="AH33" s="234"/>
      <c r="AI33" s="234"/>
      <c r="AJ33" s="235"/>
      <c r="AK33" s="233" t="str">
        <f>+AK28</f>
        <v/>
      </c>
      <c r="AL33" s="234"/>
      <c r="AM33" s="234"/>
      <c r="AN33" s="234"/>
      <c r="AO33" s="234"/>
      <c r="AP33" s="234"/>
      <c r="AQ33" s="234"/>
      <c r="AR33" s="235"/>
      <c r="AS33" s="233" t="str">
        <f>+AS28</f>
        <v/>
      </c>
      <c r="AT33" s="234"/>
      <c r="AU33" s="234"/>
      <c r="AV33" s="234"/>
      <c r="AW33" s="234"/>
      <c r="AX33" s="234"/>
      <c r="AY33" s="234"/>
      <c r="AZ33" s="235"/>
      <c r="BA33" s="30"/>
    </row>
    <row r="34" spans="2:53" s="31" customFormat="1" ht="15" customHeight="1" x14ac:dyDescent="0.2">
      <c r="B34" s="28"/>
      <c r="C34" s="32"/>
      <c r="D34" s="230" t="s">
        <v>43</v>
      </c>
      <c r="E34" s="231"/>
      <c r="F34" s="231"/>
      <c r="G34" s="231"/>
      <c r="H34" s="231"/>
      <c r="I34" s="231"/>
      <c r="J34" s="231"/>
      <c r="K34" s="231"/>
      <c r="L34" s="231"/>
      <c r="M34" s="231"/>
      <c r="N34" s="231"/>
      <c r="O34" s="232"/>
      <c r="P34" s="236"/>
      <c r="Q34" s="237"/>
      <c r="R34" s="237"/>
      <c r="S34" s="237"/>
      <c r="T34" s="237"/>
      <c r="U34" s="237"/>
      <c r="V34" s="238"/>
      <c r="W34" s="236"/>
      <c r="X34" s="237"/>
      <c r="Y34" s="237"/>
      <c r="Z34" s="237"/>
      <c r="AA34" s="237"/>
      <c r="AB34" s="237"/>
      <c r="AC34" s="238"/>
      <c r="AD34" s="236"/>
      <c r="AE34" s="237"/>
      <c r="AF34" s="237"/>
      <c r="AG34" s="237"/>
      <c r="AH34" s="237"/>
      <c r="AI34" s="237"/>
      <c r="AJ34" s="238"/>
      <c r="AK34" s="236"/>
      <c r="AL34" s="237"/>
      <c r="AM34" s="237"/>
      <c r="AN34" s="237"/>
      <c r="AO34" s="237"/>
      <c r="AP34" s="237"/>
      <c r="AQ34" s="237"/>
      <c r="AR34" s="238"/>
      <c r="AS34" s="236"/>
      <c r="AT34" s="237"/>
      <c r="AU34" s="237"/>
      <c r="AV34" s="237"/>
      <c r="AW34" s="237"/>
      <c r="AX34" s="237"/>
      <c r="AY34" s="237"/>
      <c r="AZ34" s="238"/>
      <c r="BA34" s="30"/>
    </row>
    <row r="35" spans="2:53" s="31" customFormat="1" ht="15" customHeight="1" x14ac:dyDescent="0.2">
      <c r="B35" s="28"/>
      <c r="C35" s="32"/>
      <c r="D35" s="230" t="s">
        <v>44</v>
      </c>
      <c r="E35" s="231"/>
      <c r="F35" s="231"/>
      <c r="G35" s="231"/>
      <c r="H35" s="231"/>
      <c r="I35" s="231"/>
      <c r="J35" s="231"/>
      <c r="K35" s="231"/>
      <c r="L35" s="231"/>
      <c r="M35" s="231"/>
      <c r="N35" s="231"/>
      <c r="O35" s="232"/>
      <c r="P35" s="236"/>
      <c r="Q35" s="237"/>
      <c r="R35" s="237"/>
      <c r="S35" s="237"/>
      <c r="T35" s="237"/>
      <c r="U35" s="237"/>
      <c r="V35" s="238"/>
      <c r="W35" s="236"/>
      <c r="X35" s="237"/>
      <c r="Y35" s="237"/>
      <c r="Z35" s="237"/>
      <c r="AA35" s="237"/>
      <c r="AB35" s="237"/>
      <c r="AC35" s="238"/>
      <c r="AD35" s="236"/>
      <c r="AE35" s="237"/>
      <c r="AF35" s="237"/>
      <c r="AG35" s="237"/>
      <c r="AH35" s="237"/>
      <c r="AI35" s="237"/>
      <c r="AJ35" s="238"/>
      <c r="AK35" s="236"/>
      <c r="AL35" s="237"/>
      <c r="AM35" s="237"/>
      <c r="AN35" s="237"/>
      <c r="AO35" s="237"/>
      <c r="AP35" s="237"/>
      <c r="AQ35" s="237"/>
      <c r="AR35" s="238"/>
      <c r="AS35" s="236"/>
      <c r="AT35" s="237"/>
      <c r="AU35" s="237"/>
      <c r="AV35" s="237"/>
      <c r="AW35" s="237"/>
      <c r="AX35" s="237"/>
      <c r="AY35" s="237"/>
      <c r="AZ35" s="238"/>
      <c r="BA35" s="30"/>
    </row>
    <row r="36" spans="2:53" s="31" customFormat="1" ht="15" customHeight="1" x14ac:dyDescent="0.2">
      <c r="B36" s="28"/>
      <c r="C36" s="32"/>
      <c r="D36" s="230" t="s">
        <v>45</v>
      </c>
      <c r="E36" s="231"/>
      <c r="F36" s="231"/>
      <c r="G36" s="231"/>
      <c r="H36" s="231"/>
      <c r="I36" s="231"/>
      <c r="J36" s="231"/>
      <c r="K36" s="231"/>
      <c r="L36" s="231"/>
      <c r="M36" s="231"/>
      <c r="N36" s="231"/>
      <c r="O36" s="232"/>
      <c r="P36" s="236" t="str">
        <f>IF(P34="","",P34-P35)</f>
        <v/>
      </c>
      <c r="Q36" s="237"/>
      <c r="R36" s="237"/>
      <c r="S36" s="237"/>
      <c r="T36" s="237"/>
      <c r="U36" s="237"/>
      <c r="V36" s="238"/>
      <c r="W36" s="236" t="str">
        <f>IF(W34="","",W34-W35)</f>
        <v/>
      </c>
      <c r="X36" s="237"/>
      <c r="Y36" s="237"/>
      <c r="Z36" s="237"/>
      <c r="AA36" s="237"/>
      <c r="AB36" s="237"/>
      <c r="AC36" s="238"/>
      <c r="AD36" s="236" t="str">
        <f>IF(AD34="","",AD34-AD35)</f>
        <v/>
      </c>
      <c r="AE36" s="237"/>
      <c r="AF36" s="237"/>
      <c r="AG36" s="237"/>
      <c r="AH36" s="237"/>
      <c r="AI36" s="237"/>
      <c r="AJ36" s="238"/>
      <c r="AK36" s="236" t="str">
        <f>IF(AK34="","",AK34-AK35)</f>
        <v/>
      </c>
      <c r="AL36" s="237"/>
      <c r="AM36" s="237"/>
      <c r="AN36" s="237"/>
      <c r="AO36" s="237"/>
      <c r="AP36" s="237"/>
      <c r="AQ36" s="237"/>
      <c r="AR36" s="238"/>
      <c r="AS36" s="236" t="str">
        <f>IF(AS34="","",AS34-AS35)</f>
        <v/>
      </c>
      <c r="AT36" s="237"/>
      <c r="AU36" s="237"/>
      <c r="AV36" s="237"/>
      <c r="AW36" s="237"/>
      <c r="AX36" s="237"/>
      <c r="AY36" s="237"/>
      <c r="AZ36" s="238"/>
      <c r="BA36" s="30"/>
    </row>
    <row r="37" spans="2:53" s="31" customFormat="1" ht="15" customHeight="1" x14ac:dyDescent="0.2">
      <c r="B37" s="28"/>
      <c r="C37" s="32"/>
      <c r="D37" s="230" t="s">
        <v>47</v>
      </c>
      <c r="E37" s="231"/>
      <c r="F37" s="231"/>
      <c r="G37" s="231"/>
      <c r="H37" s="231"/>
      <c r="I37" s="231"/>
      <c r="J37" s="231"/>
      <c r="K37" s="231"/>
      <c r="L37" s="231"/>
      <c r="M37" s="231"/>
      <c r="N37" s="231"/>
      <c r="O37" s="232"/>
      <c r="P37" s="233" t="str">
        <f>IF(P36="","",(P36/$AM$21)*1000)</f>
        <v/>
      </c>
      <c r="Q37" s="234"/>
      <c r="R37" s="234"/>
      <c r="S37" s="234"/>
      <c r="T37" s="234"/>
      <c r="U37" s="234"/>
      <c r="V37" s="235"/>
      <c r="W37" s="233" t="str">
        <f>IF(W36="","",(W36/$AM$21)*1000)</f>
        <v/>
      </c>
      <c r="X37" s="234"/>
      <c r="Y37" s="234"/>
      <c r="Z37" s="234"/>
      <c r="AA37" s="234"/>
      <c r="AB37" s="234"/>
      <c r="AC37" s="235"/>
      <c r="AD37" s="233" t="str">
        <f>IF(AD36="","",(AD36/$AM$21)*1000)</f>
        <v/>
      </c>
      <c r="AE37" s="234"/>
      <c r="AF37" s="234"/>
      <c r="AG37" s="234"/>
      <c r="AH37" s="234"/>
      <c r="AI37" s="234"/>
      <c r="AJ37" s="235"/>
      <c r="AK37" s="233" t="str">
        <f>IF(AK36="","",(AK36/$AM$21)*1000)</f>
        <v/>
      </c>
      <c r="AL37" s="234"/>
      <c r="AM37" s="234"/>
      <c r="AN37" s="234"/>
      <c r="AO37" s="234"/>
      <c r="AP37" s="234"/>
      <c r="AQ37" s="234"/>
      <c r="AR37" s="235"/>
      <c r="AS37" s="233" t="str">
        <f>IF(AS36="","",(AS36/$AM$21)*1000)</f>
        <v/>
      </c>
      <c r="AT37" s="234"/>
      <c r="AU37" s="234"/>
      <c r="AV37" s="234"/>
      <c r="AW37" s="234"/>
      <c r="AX37" s="234"/>
      <c r="AY37" s="234"/>
      <c r="AZ37" s="235"/>
      <c r="BA37" s="30"/>
    </row>
    <row r="38" spans="2:53" s="31" customFormat="1" ht="15" customHeight="1" x14ac:dyDescent="0.2">
      <c r="B38" s="28"/>
      <c r="C38" s="32"/>
      <c r="D38" s="230" t="s">
        <v>48</v>
      </c>
      <c r="E38" s="231"/>
      <c r="F38" s="231"/>
      <c r="G38" s="231"/>
      <c r="H38" s="231"/>
      <c r="I38" s="231"/>
      <c r="J38" s="231"/>
      <c r="K38" s="231"/>
      <c r="L38" s="231"/>
      <c r="M38" s="231"/>
      <c r="N38" s="231"/>
      <c r="O38" s="232"/>
      <c r="P38" s="233" t="str">
        <f>IF(P33="","",P37/(1+(P33/100)))</f>
        <v/>
      </c>
      <c r="Q38" s="234"/>
      <c r="R38" s="234"/>
      <c r="S38" s="234"/>
      <c r="T38" s="234"/>
      <c r="U38" s="234"/>
      <c r="V38" s="235"/>
      <c r="W38" s="233" t="str">
        <f>IF(W33="","",W37/(1+(W33/100)))</f>
        <v/>
      </c>
      <c r="X38" s="234"/>
      <c r="Y38" s="234"/>
      <c r="Z38" s="234"/>
      <c r="AA38" s="234"/>
      <c r="AB38" s="234"/>
      <c r="AC38" s="235"/>
      <c r="AD38" s="233" t="str">
        <f>IF(AD33="","",AD37/(1+(AD33/100)))</f>
        <v/>
      </c>
      <c r="AE38" s="234"/>
      <c r="AF38" s="234"/>
      <c r="AG38" s="234"/>
      <c r="AH38" s="234"/>
      <c r="AI38" s="234"/>
      <c r="AJ38" s="235"/>
      <c r="AK38" s="233" t="str">
        <f>IF(AK33="","",AK37/(1+(AK33/100)))</f>
        <v/>
      </c>
      <c r="AL38" s="234"/>
      <c r="AM38" s="234"/>
      <c r="AN38" s="234"/>
      <c r="AO38" s="234"/>
      <c r="AP38" s="234"/>
      <c r="AQ38" s="234"/>
      <c r="AR38" s="235"/>
      <c r="AS38" s="233" t="str">
        <f>IF(AS33="","",AS37/(1+(AS33/100)))</f>
        <v/>
      </c>
      <c r="AT38" s="234"/>
      <c r="AU38" s="234"/>
      <c r="AV38" s="234"/>
      <c r="AW38" s="234"/>
      <c r="AX38" s="234"/>
      <c r="AY38" s="234"/>
      <c r="AZ38" s="235"/>
      <c r="BA38" s="30"/>
    </row>
    <row r="39" spans="2:53" ht="15" customHeight="1" x14ac:dyDescent="0.25">
      <c r="B39" s="4"/>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6"/>
    </row>
    <row r="40" spans="2:53" ht="15" customHeight="1" x14ac:dyDescent="0.25">
      <c r="B40" s="4"/>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6"/>
    </row>
    <row r="41" spans="2:53" ht="15" customHeight="1" x14ac:dyDescent="0.25">
      <c r="B41" s="4"/>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6"/>
    </row>
    <row r="42" spans="2:53" ht="15" customHeight="1" x14ac:dyDescent="0.25">
      <c r="B42" s="4"/>
      <c r="C42" s="27"/>
      <c r="D42" s="27"/>
      <c r="E42" s="27"/>
      <c r="F42" s="27"/>
      <c r="G42" s="27"/>
      <c r="H42" s="27"/>
      <c r="I42" s="27"/>
      <c r="J42" s="27"/>
      <c r="K42" s="27"/>
      <c r="L42" s="27"/>
      <c r="M42" s="27"/>
      <c r="N42" s="27"/>
      <c r="O42" s="27"/>
      <c r="P42" s="27"/>
      <c r="Q42" s="40" t="str">
        <f>+P33</f>
        <v/>
      </c>
      <c r="R42" s="40" t="str">
        <f>+W33</f>
        <v/>
      </c>
      <c r="S42" s="40" t="str">
        <f>+AD33</f>
        <v/>
      </c>
      <c r="T42" s="40" t="str">
        <f>+AK33</f>
        <v/>
      </c>
      <c r="U42" s="40" t="str">
        <f>+AS33</f>
        <v/>
      </c>
      <c r="V42" s="27"/>
      <c r="W42" s="27"/>
      <c r="X42" s="27"/>
      <c r="Y42" s="27"/>
      <c r="Z42" s="27"/>
      <c r="AA42" s="27"/>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6"/>
    </row>
    <row r="43" spans="2:53" ht="15" customHeight="1" x14ac:dyDescent="0.25">
      <c r="B43" s="4"/>
      <c r="C43" s="27"/>
      <c r="D43" s="27"/>
      <c r="E43" s="27"/>
      <c r="F43" s="27"/>
      <c r="G43" s="27"/>
      <c r="H43" s="27"/>
      <c r="I43" s="27"/>
      <c r="J43" s="27"/>
      <c r="K43" s="27"/>
      <c r="L43" s="27"/>
      <c r="M43" s="27"/>
      <c r="N43" s="27"/>
      <c r="O43" s="27"/>
      <c r="P43" s="27"/>
      <c r="Q43" s="40" t="str">
        <f>+P38</f>
        <v/>
      </c>
      <c r="R43" s="40" t="str">
        <f>+W38</f>
        <v/>
      </c>
      <c r="S43" s="40" t="str">
        <f>+AD38</f>
        <v/>
      </c>
      <c r="T43" s="40" t="str">
        <f>+AK38</f>
        <v/>
      </c>
      <c r="U43" s="40" t="str">
        <f>+AS38</f>
        <v/>
      </c>
      <c r="V43" s="27"/>
      <c r="W43" s="27"/>
      <c r="X43" s="27"/>
      <c r="Y43" s="27"/>
      <c r="Z43" s="27"/>
      <c r="AA43" s="27"/>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6"/>
    </row>
    <row r="44" spans="2:53" ht="15" customHeight="1" x14ac:dyDescent="0.25">
      <c r="B44" s="4"/>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6"/>
    </row>
    <row r="45" spans="2:53" ht="15" customHeight="1" x14ac:dyDescent="0.25">
      <c r="B45" s="4"/>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6"/>
    </row>
    <row r="46" spans="2:53" ht="15" customHeight="1" x14ac:dyDescent="0.25">
      <c r="B46" s="4"/>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6"/>
    </row>
    <row r="47" spans="2:53" ht="15" customHeight="1" x14ac:dyDescent="0.25">
      <c r="B47" s="4"/>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6"/>
    </row>
    <row r="48" spans="2:53" ht="15" customHeight="1" x14ac:dyDescent="0.25">
      <c r="B48" s="4"/>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6"/>
    </row>
    <row r="49" spans="2:53" ht="15" customHeight="1" x14ac:dyDescent="0.25">
      <c r="B49" s="4"/>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6"/>
    </row>
    <row r="50" spans="2:53" ht="15" customHeight="1" x14ac:dyDescent="0.25">
      <c r="B50" s="4"/>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6"/>
    </row>
    <row r="51" spans="2:53" ht="15" customHeight="1" x14ac:dyDescent="0.25">
      <c r="B51" s="4"/>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6"/>
    </row>
    <row r="52" spans="2:53" ht="15" customHeight="1" x14ac:dyDescent="0.25">
      <c r="B52" s="4"/>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6"/>
    </row>
    <row r="53" spans="2:53" ht="15" customHeight="1" x14ac:dyDescent="0.25">
      <c r="B53" s="4"/>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6"/>
    </row>
    <row r="54" spans="2:53" ht="15" customHeight="1" x14ac:dyDescent="0.25">
      <c r="B54" s="4"/>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6"/>
    </row>
    <row r="55" spans="2:53" ht="15" customHeight="1" x14ac:dyDescent="0.25">
      <c r="B55" s="4"/>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6"/>
    </row>
    <row r="56" spans="2:53" ht="15" customHeight="1" x14ac:dyDescent="0.25">
      <c r="B56" s="4"/>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6"/>
    </row>
    <row r="57" spans="2:53" ht="15" customHeight="1" x14ac:dyDescent="0.25">
      <c r="B57" s="4"/>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6"/>
    </row>
    <row r="58" spans="2:53" ht="15" customHeight="1" x14ac:dyDescent="0.25">
      <c r="B58" s="4"/>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6"/>
    </row>
    <row r="59" spans="2:53" ht="15" customHeight="1" x14ac:dyDescent="0.25">
      <c r="B59" s="4"/>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6"/>
    </row>
    <row r="60" spans="2:53" ht="15" customHeight="1" x14ac:dyDescent="0.25">
      <c r="B60" s="4"/>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6"/>
    </row>
    <row r="61" spans="2:53" ht="15" customHeight="1" x14ac:dyDescent="0.25">
      <c r="B61" s="4"/>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6"/>
    </row>
    <row r="62" spans="2:53" ht="15" customHeight="1" x14ac:dyDescent="0.25">
      <c r="B62" s="4"/>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6"/>
    </row>
    <row r="63" spans="2:53" ht="15" customHeight="1" x14ac:dyDescent="0.25">
      <c r="B63" s="4"/>
      <c r="C63" s="162" t="s">
        <v>28</v>
      </c>
      <c r="D63" s="162"/>
      <c r="E63" s="162"/>
      <c r="F63" s="162"/>
      <c r="G63" s="162"/>
      <c r="H63" s="162"/>
      <c r="I63" s="162"/>
      <c r="J63" s="162"/>
      <c r="K63" s="162"/>
      <c r="L63" s="162"/>
      <c r="M63" s="162"/>
      <c r="N63" s="162"/>
      <c r="O63" s="162"/>
      <c r="P63" s="244"/>
      <c r="Q63" s="244"/>
      <c r="R63" s="244"/>
      <c r="S63" s="244"/>
      <c r="T63" s="244"/>
      <c r="U63" s="244"/>
      <c r="V63" s="244"/>
      <c r="W63" s="244"/>
      <c r="X63" s="244"/>
      <c r="Y63" s="244"/>
      <c r="Z63" s="244"/>
      <c r="AA63" s="244"/>
      <c r="AB63" s="244"/>
      <c r="AC63" s="163" t="s">
        <v>49</v>
      </c>
      <c r="AD63" s="163"/>
      <c r="AE63" s="163"/>
      <c r="AF63" s="163"/>
      <c r="AG63" s="163"/>
      <c r="AH63" s="163"/>
      <c r="AI63" s="163"/>
      <c r="AJ63" s="163"/>
      <c r="AK63" s="163"/>
      <c r="AL63" s="163"/>
      <c r="AM63" s="163"/>
      <c r="AN63" s="163"/>
      <c r="AO63" s="163"/>
      <c r="AP63" s="163"/>
      <c r="AQ63" s="163"/>
      <c r="AR63" s="163"/>
      <c r="AS63" s="163"/>
      <c r="AT63" s="163"/>
      <c r="AU63" s="163"/>
      <c r="AV63" s="163"/>
      <c r="AW63" s="163"/>
      <c r="AX63" s="163"/>
      <c r="AY63" s="163"/>
      <c r="AZ63" s="5"/>
      <c r="BA63" s="6"/>
    </row>
    <row r="64" spans="2:53" ht="15" customHeight="1" x14ac:dyDescent="0.25">
      <c r="B64" s="4"/>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6"/>
    </row>
    <row r="65" spans="2:53" ht="5.25" customHeight="1" x14ac:dyDescent="0.25">
      <c r="B65" s="247" t="s">
        <v>66</v>
      </c>
      <c r="C65" s="247"/>
      <c r="D65" s="247"/>
      <c r="E65" s="247"/>
      <c r="F65" s="247"/>
      <c r="G65" s="247"/>
      <c r="H65" s="247"/>
      <c r="I65" s="247"/>
      <c r="J65" s="247"/>
      <c r="K65" s="247"/>
      <c r="L65" s="247"/>
      <c r="M65" s="247"/>
      <c r="N65" s="247"/>
      <c r="O65" s="247" t="s">
        <v>71</v>
      </c>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t="s">
        <v>78</v>
      </c>
      <c r="AS65" s="247"/>
      <c r="AT65" s="247"/>
      <c r="AU65" s="247"/>
      <c r="AV65" s="247"/>
      <c r="AW65" s="247"/>
      <c r="AX65" s="247"/>
      <c r="AY65" s="247"/>
      <c r="AZ65" s="247"/>
      <c r="BA65" s="247"/>
    </row>
    <row r="66" spans="2:53" ht="9.75" customHeight="1" x14ac:dyDescent="0.25">
      <c r="B66" s="247"/>
      <c r="C66" s="247"/>
      <c r="D66" s="247"/>
      <c r="E66" s="247"/>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row>
    <row r="67" spans="2:53" ht="3.75" customHeight="1" x14ac:dyDescent="0.25">
      <c r="B67" s="62"/>
      <c r="C67" s="32"/>
      <c r="D67" s="32"/>
      <c r="E67" s="32"/>
      <c r="F67" s="32"/>
      <c r="G67" s="32"/>
      <c r="H67" s="32"/>
      <c r="I67" s="32"/>
      <c r="J67" s="32"/>
      <c r="K67" s="32"/>
      <c r="L67" s="32"/>
      <c r="M67" s="32"/>
      <c r="N67" s="63"/>
      <c r="O67" s="246" t="s">
        <v>52</v>
      </c>
      <c r="P67" s="246"/>
      <c r="Q67" s="246"/>
      <c r="R67" s="246"/>
      <c r="S67" s="246"/>
      <c r="T67" s="246"/>
      <c r="U67" s="246"/>
      <c r="V67" s="246" t="s">
        <v>72</v>
      </c>
      <c r="W67" s="246"/>
      <c r="X67" s="246"/>
      <c r="Y67" s="246"/>
      <c r="Z67" s="246"/>
      <c r="AA67" s="246"/>
      <c r="AB67" s="246"/>
      <c r="AC67" s="246"/>
      <c r="AD67" s="246" t="s">
        <v>73</v>
      </c>
      <c r="AE67" s="246"/>
      <c r="AF67" s="246"/>
      <c r="AG67" s="246"/>
      <c r="AH67" s="246"/>
      <c r="AI67" s="246"/>
      <c r="AJ67" s="246"/>
      <c r="AK67" s="246"/>
      <c r="AL67" s="246"/>
      <c r="AM67" s="246"/>
      <c r="AN67" s="246"/>
      <c r="AO67" s="246"/>
      <c r="AP67" s="246"/>
      <c r="AQ67" s="246"/>
      <c r="AR67" s="246" t="s">
        <v>74</v>
      </c>
      <c r="AS67" s="246"/>
      <c r="AT67" s="246"/>
      <c r="AU67" s="246"/>
      <c r="AV67" s="246"/>
      <c r="AW67" s="245" t="s">
        <v>35</v>
      </c>
      <c r="AX67" s="246"/>
      <c r="AY67" s="246"/>
      <c r="AZ67" s="246"/>
      <c r="BA67" s="246"/>
    </row>
    <row r="68" spans="2:53" x14ac:dyDescent="0.25">
      <c r="B68" s="62"/>
      <c r="C68" s="32" t="s">
        <v>67</v>
      </c>
      <c r="D68" s="32"/>
      <c r="E68" s="32"/>
      <c r="F68" s="32"/>
      <c r="G68" s="32"/>
      <c r="H68" s="32"/>
      <c r="I68" s="32"/>
      <c r="J68" s="32"/>
      <c r="K68" s="5"/>
      <c r="L68" s="32"/>
      <c r="M68" s="61"/>
      <c r="N68" s="63"/>
      <c r="O68" s="246"/>
      <c r="P68" s="246"/>
      <c r="Q68" s="246"/>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c r="AQ68" s="246"/>
      <c r="AR68" s="246"/>
      <c r="AS68" s="246"/>
      <c r="AT68" s="246"/>
      <c r="AU68" s="246"/>
      <c r="AV68" s="246"/>
      <c r="AW68" s="245"/>
      <c r="AX68" s="246"/>
      <c r="AY68" s="246"/>
      <c r="AZ68" s="246"/>
      <c r="BA68" s="246"/>
    </row>
    <row r="69" spans="2:53" ht="3.75" customHeight="1" x14ac:dyDescent="0.25">
      <c r="B69" s="62"/>
      <c r="C69" s="32"/>
      <c r="D69" s="32"/>
      <c r="E69" s="32"/>
      <c r="F69" s="32"/>
      <c r="G69" s="32"/>
      <c r="H69" s="32"/>
      <c r="I69" s="32"/>
      <c r="J69" s="32"/>
      <c r="K69" s="5"/>
      <c r="L69" s="32"/>
      <c r="M69" s="32"/>
      <c r="N69" s="63"/>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62"/>
      <c r="AS69" s="32"/>
      <c r="AT69" s="32"/>
      <c r="AU69" s="32"/>
      <c r="AV69" s="63"/>
      <c r="AW69" s="32"/>
      <c r="AX69" s="32"/>
      <c r="AY69" s="32"/>
      <c r="AZ69" s="32"/>
      <c r="BA69" s="63"/>
    </row>
    <row r="70" spans="2:53" x14ac:dyDescent="0.25">
      <c r="B70" s="62"/>
      <c r="C70" s="32" t="s">
        <v>68</v>
      </c>
      <c r="D70" s="32"/>
      <c r="E70" s="32"/>
      <c r="F70" s="32"/>
      <c r="G70" s="32"/>
      <c r="H70" s="32"/>
      <c r="I70" s="32"/>
      <c r="J70" s="32"/>
      <c r="K70" s="5"/>
      <c r="L70" s="32"/>
      <c r="M70" s="61"/>
      <c r="N70" s="63"/>
      <c r="O70" s="246"/>
      <c r="P70" s="246"/>
      <c r="Q70" s="246"/>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62"/>
      <c r="AS70" s="32"/>
      <c r="AT70" s="61"/>
      <c r="AU70" s="32"/>
      <c r="AV70" s="63"/>
      <c r="AW70" s="32"/>
      <c r="AX70" s="32"/>
      <c r="AY70" s="61"/>
      <c r="AZ70" s="32"/>
      <c r="BA70" s="63"/>
    </row>
    <row r="71" spans="2:53" ht="3" customHeight="1" x14ac:dyDescent="0.25">
      <c r="B71" s="62"/>
      <c r="C71" s="32"/>
      <c r="D71" s="32"/>
      <c r="E71" s="32"/>
      <c r="F71" s="32"/>
      <c r="G71" s="32"/>
      <c r="H71" s="32"/>
      <c r="I71" s="32"/>
      <c r="J71" s="32"/>
      <c r="K71" s="5"/>
      <c r="L71" s="32"/>
      <c r="M71" s="32"/>
      <c r="N71" s="63"/>
      <c r="O71" s="246"/>
      <c r="P71" s="246"/>
      <c r="Q71" s="246"/>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62"/>
      <c r="AS71" s="32"/>
      <c r="AT71" s="32"/>
      <c r="AU71" s="32"/>
      <c r="AV71" s="63"/>
      <c r="AW71" s="32"/>
      <c r="AX71" s="32"/>
      <c r="AY71" s="32"/>
      <c r="AZ71" s="32"/>
      <c r="BA71" s="63"/>
    </row>
    <row r="72" spans="2:53" ht="15" customHeight="1" x14ac:dyDescent="0.25">
      <c r="B72" s="62"/>
      <c r="C72" s="275" t="s">
        <v>69</v>
      </c>
      <c r="D72" s="275"/>
      <c r="E72" s="275"/>
      <c r="F72" s="275"/>
      <c r="G72" s="275"/>
      <c r="H72" s="275"/>
      <c r="I72" s="275"/>
      <c r="J72" s="275"/>
      <c r="K72" s="275"/>
      <c r="L72" s="275"/>
      <c r="M72" s="61"/>
      <c r="N72" s="63"/>
      <c r="O72" s="276"/>
      <c r="P72" s="277"/>
      <c r="Q72" s="277"/>
      <c r="R72" s="277"/>
      <c r="S72" s="277"/>
      <c r="T72" s="277"/>
      <c r="U72" s="278"/>
      <c r="V72" s="276"/>
      <c r="W72" s="277"/>
      <c r="X72" s="277"/>
      <c r="Y72" s="277"/>
      <c r="Z72" s="277"/>
      <c r="AA72" s="277"/>
      <c r="AB72" s="277"/>
      <c r="AC72" s="278"/>
      <c r="AD72" s="276"/>
      <c r="AE72" s="277"/>
      <c r="AF72" s="277"/>
      <c r="AG72" s="277"/>
      <c r="AH72" s="277"/>
      <c r="AI72" s="277"/>
      <c r="AJ72" s="277"/>
      <c r="AK72" s="277"/>
      <c r="AL72" s="277"/>
      <c r="AM72" s="277"/>
      <c r="AN72" s="277"/>
      <c r="AO72" s="277"/>
      <c r="AP72" s="277"/>
      <c r="AQ72" s="278"/>
      <c r="AR72" s="62"/>
      <c r="AS72" s="32"/>
      <c r="AT72" s="61"/>
      <c r="AU72" s="32"/>
      <c r="AV72" s="63"/>
      <c r="AW72" s="32"/>
      <c r="AX72" s="32"/>
      <c r="AY72" s="61"/>
      <c r="AZ72" s="32"/>
      <c r="BA72" s="63"/>
    </row>
    <row r="73" spans="2:53" ht="2.25" customHeight="1" x14ac:dyDescent="0.25">
      <c r="B73" s="62"/>
      <c r="C73" s="275"/>
      <c r="D73" s="275"/>
      <c r="E73" s="275"/>
      <c r="F73" s="275"/>
      <c r="G73" s="275"/>
      <c r="H73" s="275"/>
      <c r="I73" s="275"/>
      <c r="J73" s="275"/>
      <c r="K73" s="275"/>
      <c r="L73" s="275"/>
      <c r="M73" s="32"/>
      <c r="N73" s="63"/>
      <c r="O73" s="248"/>
      <c r="P73" s="165"/>
      <c r="Q73" s="165"/>
      <c r="R73" s="165"/>
      <c r="S73" s="165"/>
      <c r="T73" s="165"/>
      <c r="U73" s="279"/>
      <c r="V73" s="248"/>
      <c r="W73" s="165"/>
      <c r="X73" s="165"/>
      <c r="Y73" s="165"/>
      <c r="Z73" s="165"/>
      <c r="AA73" s="165"/>
      <c r="AB73" s="165"/>
      <c r="AC73" s="279"/>
      <c r="AD73" s="248"/>
      <c r="AE73" s="165"/>
      <c r="AF73" s="165"/>
      <c r="AG73" s="165"/>
      <c r="AH73" s="165"/>
      <c r="AI73" s="165"/>
      <c r="AJ73" s="165"/>
      <c r="AK73" s="165"/>
      <c r="AL73" s="165"/>
      <c r="AM73" s="165"/>
      <c r="AN73" s="165"/>
      <c r="AO73" s="165"/>
      <c r="AP73" s="165"/>
      <c r="AQ73" s="279"/>
      <c r="AR73" s="62"/>
      <c r="AS73" s="32"/>
      <c r="AT73" s="32"/>
      <c r="AU73" s="32"/>
      <c r="AV73" s="63"/>
      <c r="AW73" s="32"/>
      <c r="AX73" s="32"/>
      <c r="AY73" s="32"/>
      <c r="AZ73" s="32"/>
      <c r="BA73" s="63"/>
    </row>
    <row r="74" spans="2:53" ht="13.5" customHeight="1" x14ac:dyDescent="0.25">
      <c r="B74" s="62"/>
      <c r="C74" s="275"/>
      <c r="D74" s="275"/>
      <c r="E74" s="275"/>
      <c r="F74" s="275"/>
      <c r="G74" s="275"/>
      <c r="H74" s="275"/>
      <c r="I74" s="275"/>
      <c r="J74" s="275"/>
      <c r="K74" s="275"/>
      <c r="L74" s="275"/>
      <c r="M74" s="32"/>
      <c r="N74" s="63"/>
      <c r="O74" s="248"/>
      <c r="P74" s="165"/>
      <c r="Q74" s="165"/>
      <c r="R74" s="165"/>
      <c r="S74" s="165"/>
      <c r="T74" s="165"/>
      <c r="U74" s="279"/>
      <c r="V74" s="248"/>
      <c r="W74" s="165"/>
      <c r="X74" s="165"/>
      <c r="Y74" s="165"/>
      <c r="Z74" s="165"/>
      <c r="AA74" s="165"/>
      <c r="AB74" s="165"/>
      <c r="AC74" s="279"/>
      <c r="AD74" s="248"/>
      <c r="AE74" s="165"/>
      <c r="AF74" s="165"/>
      <c r="AG74" s="165"/>
      <c r="AH74" s="165"/>
      <c r="AI74" s="165"/>
      <c r="AJ74" s="165"/>
      <c r="AK74" s="165"/>
      <c r="AL74" s="165"/>
      <c r="AM74" s="165"/>
      <c r="AN74" s="165"/>
      <c r="AO74" s="165"/>
      <c r="AP74" s="165"/>
      <c r="AQ74" s="279"/>
      <c r="AR74" s="62"/>
      <c r="AS74" s="32"/>
      <c r="AT74" s="61"/>
      <c r="AU74" s="32"/>
      <c r="AV74" s="63"/>
      <c r="AW74" s="32"/>
      <c r="AX74" s="32"/>
      <c r="AY74" s="61"/>
      <c r="AZ74" s="32"/>
      <c r="BA74" s="63"/>
    </row>
    <row r="75" spans="2:53" ht="3" customHeight="1" x14ac:dyDescent="0.25">
      <c r="B75" s="62"/>
      <c r="C75" s="67"/>
      <c r="D75" s="67"/>
      <c r="E75" s="67"/>
      <c r="F75" s="67"/>
      <c r="G75" s="67"/>
      <c r="H75" s="67"/>
      <c r="I75" s="67"/>
      <c r="J75" s="67"/>
      <c r="K75" s="67"/>
      <c r="L75" s="67"/>
      <c r="M75" s="32"/>
      <c r="N75" s="63"/>
      <c r="O75" s="280"/>
      <c r="P75" s="281"/>
      <c r="Q75" s="281"/>
      <c r="R75" s="281"/>
      <c r="S75" s="281"/>
      <c r="T75" s="281"/>
      <c r="U75" s="282"/>
      <c r="V75" s="280"/>
      <c r="W75" s="281"/>
      <c r="X75" s="281"/>
      <c r="Y75" s="281"/>
      <c r="Z75" s="281"/>
      <c r="AA75" s="281"/>
      <c r="AB75" s="281"/>
      <c r="AC75" s="282"/>
      <c r="AD75" s="280"/>
      <c r="AE75" s="281"/>
      <c r="AF75" s="281"/>
      <c r="AG75" s="281"/>
      <c r="AH75" s="281"/>
      <c r="AI75" s="281"/>
      <c r="AJ75" s="281"/>
      <c r="AK75" s="281"/>
      <c r="AL75" s="281"/>
      <c r="AM75" s="281"/>
      <c r="AN75" s="281"/>
      <c r="AO75" s="281"/>
      <c r="AP75" s="281"/>
      <c r="AQ75" s="282"/>
      <c r="AR75" s="62"/>
      <c r="AS75" s="32"/>
      <c r="AT75" s="32"/>
      <c r="AU75" s="32"/>
      <c r="AV75" s="63"/>
      <c r="AW75" s="32"/>
      <c r="AX75" s="32"/>
      <c r="AY75" s="32"/>
      <c r="AZ75" s="32"/>
      <c r="BA75" s="63"/>
    </row>
    <row r="76" spans="2:53" x14ac:dyDescent="0.25">
      <c r="B76" s="62"/>
      <c r="C76" s="32" t="s">
        <v>70</v>
      </c>
      <c r="D76" s="32"/>
      <c r="E76" s="32"/>
      <c r="F76" s="32"/>
      <c r="G76" s="61"/>
      <c r="H76" s="32"/>
      <c r="I76" s="32" t="s">
        <v>71</v>
      </c>
      <c r="J76" s="32"/>
      <c r="K76" s="32"/>
      <c r="L76" s="32"/>
      <c r="M76" s="61"/>
      <c r="N76" s="63"/>
      <c r="O76" s="246"/>
      <c r="P76" s="246"/>
      <c r="Q76" s="246"/>
      <c r="R76" s="246"/>
      <c r="S76" s="246"/>
      <c r="T76" s="246"/>
      <c r="U76" s="246"/>
      <c r="V76" s="246"/>
      <c r="W76" s="246"/>
      <c r="X76" s="246"/>
      <c r="Y76" s="246"/>
      <c r="Z76" s="246"/>
      <c r="AA76" s="246"/>
      <c r="AB76" s="246"/>
      <c r="AC76" s="246"/>
      <c r="AD76" s="246"/>
      <c r="AE76" s="246"/>
      <c r="AF76" s="246"/>
      <c r="AG76" s="246"/>
      <c r="AH76" s="246"/>
      <c r="AI76" s="246"/>
      <c r="AJ76" s="246"/>
      <c r="AK76" s="246"/>
      <c r="AL76" s="246"/>
      <c r="AM76" s="246"/>
      <c r="AN76" s="246"/>
      <c r="AO76" s="246"/>
      <c r="AP76" s="246"/>
      <c r="AQ76" s="246"/>
      <c r="AR76" s="62"/>
      <c r="AS76" s="32"/>
      <c r="AT76" s="61"/>
      <c r="AU76" s="32"/>
      <c r="AV76" s="63"/>
      <c r="AW76" s="32"/>
      <c r="AX76" s="32"/>
      <c r="AY76" s="61"/>
      <c r="AZ76" s="32"/>
      <c r="BA76" s="63"/>
    </row>
    <row r="77" spans="2:53" ht="3" customHeight="1" x14ac:dyDescent="0.25">
      <c r="B77" s="64"/>
      <c r="C77" s="65"/>
      <c r="D77" s="65"/>
      <c r="E77" s="65"/>
      <c r="F77" s="65"/>
      <c r="G77" s="65"/>
      <c r="H77" s="65"/>
      <c r="I77" s="65"/>
      <c r="J77" s="65"/>
      <c r="K77" s="65"/>
      <c r="L77" s="65"/>
      <c r="M77" s="65"/>
      <c r="N77" s="6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6"/>
      <c r="AL77" s="246"/>
      <c r="AM77" s="246"/>
      <c r="AN77" s="246"/>
      <c r="AO77" s="246"/>
      <c r="AP77" s="246"/>
      <c r="AQ77" s="246"/>
      <c r="AR77" s="64"/>
      <c r="AS77" s="65"/>
      <c r="AT77" s="65"/>
      <c r="AU77" s="65"/>
      <c r="AV77" s="66"/>
      <c r="AW77" s="65"/>
      <c r="AX77" s="65"/>
      <c r="AY77" s="65"/>
      <c r="AZ77" s="65"/>
      <c r="BA77" s="66"/>
    </row>
    <row r="78" spans="2:53" ht="11.25" customHeight="1" x14ac:dyDescent="0.25">
      <c r="B78" s="248" t="s">
        <v>11</v>
      </c>
      <c r="C78" s="165"/>
      <c r="D78" s="165"/>
      <c r="E78" s="165"/>
      <c r="F78" s="165"/>
      <c r="G78" s="165"/>
      <c r="H78" s="165"/>
      <c r="I78" s="249"/>
      <c r="J78" s="249"/>
      <c r="K78" s="249"/>
      <c r="L78" s="249"/>
      <c r="M78" s="249"/>
      <c r="N78" s="249"/>
      <c r="O78" s="249"/>
      <c r="P78" s="249"/>
      <c r="Q78" s="249"/>
      <c r="R78" s="249"/>
      <c r="S78" s="249"/>
      <c r="T78" s="249"/>
      <c r="U78" s="249"/>
      <c r="V78" s="249"/>
      <c r="W78" s="249"/>
      <c r="X78" s="249"/>
      <c r="Y78" s="249"/>
      <c r="Z78" s="249"/>
      <c r="AA78" s="249"/>
      <c r="AB78" s="249"/>
      <c r="AC78" s="249"/>
      <c r="AD78" s="249"/>
      <c r="AE78" s="249"/>
      <c r="AF78" s="249"/>
      <c r="AG78" s="249"/>
      <c r="AH78" s="249"/>
      <c r="AI78" s="249"/>
      <c r="AJ78" s="249"/>
      <c r="AK78" s="249"/>
      <c r="AL78" s="249"/>
      <c r="AM78" s="249"/>
      <c r="AN78" s="249"/>
      <c r="AO78" s="249"/>
      <c r="AP78" s="249"/>
      <c r="AQ78" s="249"/>
      <c r="AR78" s="249"/>
      <c r="AS78" s="249"/>
      <c r="AT78" s="249"/>
      <c r="AU78" s="249"/>
      <c r="AV78" s="249"/>
      <c r="AW78" s="249"/>
      <c r="AX78" s="249"/>
      <c r="AY78" s="249"/>
      <c r="AZ78" s="249"/>
      <c r="BA78" s="250"/>
    </row>
    <row r="79" spans="2:53" ht="11.25" customHeight="1" x14ac:dyDescent="0.25">
      <c r="B79" s="13"/>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c r="AD79" s="240"/>
      <c r="AE79" s="240"/>
      <c r="AF79" s="240"/>
      <c r="AG79" s="240"/>
      <c r="AH79" s="240"/>
      <c r="AI79" s="240"/>
      <c r="AJ79" s="240"/>
      <c r="AK79" s="240"/>
      <c r="AL79" s="240"/>
      <c r="AM79" s="240"/>
      <c r="AN79" s="240"/>
      <c r="AO79" s="240"/>
      <c r="AP79" s="240"/>
      <c r="AQ79" s="240"/>
      <c r="AR79" s="240"/>
      <c r="AS79" s="240"/>
      <c r="AT79" s="240"/>
      <c r="AU79" s="240"/>
      <c r="AV79" s="240"/>
      <c r="AW79" s="240"/>
      <c r="AX79" s="240"/>
      <c r="AY79" s="240"/>
      <c r="AZ79" s="240"/>
      <c r="BA79" s="241"/>
    </row>
    <row r="80" spans="2:53" ht="11.25" customHeight="1" x14ac:dyDescent="0.25">
      <c r="B80" s="13"/>
      <c r="C80" s="242"/>
      <c r="D80" s="242"/>
      <c r="E80" s="242"/>
      <c r="F80" s="242"/>
      <c r="G80" s="242"/>
      <c r="H80" s="242"/>
      <c r="I80" s="242"/>
      <c r="J80" s="242"/>
      <c r="K80" s="242"/>
      <c r="L80" s="242"/>
      <c r="M80" s="242"/>
      <c r="N80" s="242"/>
      <c r="O80" s="242"/>
      <c r="P80" s="242"/>
      <c r="Q80" s="242"/>
      <c r="R80" s="242"/>
      <c r="S80" s="242"/>
      <c r="T80" s="242"/>
      <c r="U80" s="242"/>
      <c r="V80" s="242"/>
      <c r="W80" s="242"/>
      <c r="X80" s="242"/>
      <c r="Y80" s="242"/>
      <c r="Z80" s="242"/>
      <c r="AA80" s="242"/>
      <c r="AB80" s="242"/>
      <c r="AC80" s="242"/>
      <c r="AD80" s="242"/>
      <c r="AE80" s="242"/>
      <c r="AF80" s="242"/>
      <c r="AG80" s="242"/>
      <c r="AH80" s="242"/>
      <c r="AI80" s="242"/>
      <c r="AJ80" s="242"/>
      <c r="AK80" s="242"/>
      <c r="AL80" s="242"/>
      <c r="AM80" s="242"/>
      <c r="AN80" s="242"/>
      <c r="AO80" s="242"/>
      <c r="AP80" s="242"/>
      <c r="AQ80" s="242"/>
      <c r="AR80" s="242"/>
      <c r="AS80" s="242"/>
      <c r="AT80" s="242"/>
      <c r="AU80" s="242"/>
      <c r="AV80" s="242"/>
      <c r="AW80" s="242"/>
      <c r="AX80" s="242"/>
      <c r="AY80" s="242"/>
      <c r="AZ80" s="242"/>
      <c r="BA80" s="243"/>
    </row>
    <row r="81" spans="2:53" ht="3" customHeight="1" x14ac:dyDescent="0.25">
      <c r="B81" s="13"/>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5"/>
    </row>
    <row r="82" spans="2:53" s="16" customFormat="1" ht="15.75" customHeight="1" x14ac:dyDescent="0.25">
      <c r="B82" s="18" t="s">
        <v>75</v>
      </c>
      <c r="C82" s="19"/>
      <c r="D82" s="20"/>
      <c r="E82" s="20"/>
      <c r="F82" s="20"/>
      <c r="G82" s="20"/>
      <c r="H82" s="20"/>
      <c r="I82" s="20"/>
      <c r="J82" s="20"/>
      <c r="K82" s="20"/>
      <c r="L82" s="20"/>
      <c r="M82" s="285"/>
      <c r="N82" s="285"/>
      <c r="O82" s="285"/>
      <c r="P82" s="285"/>
      <c r="Q82" s="285"/>
      <c r="R82" s="285"/>
      <c r="S82" s="285"/>
      <c r="T82" s="285"/>
      <c r="U82" s="285"/>
      <c r="V82" s="285"/>
      <c r="W82" s="285"/>
      <c r="X82" s="285"/>
      <c r="Y82" s="285"/>
      <c r="Z82" s="285"/>
      <c r="AA82" s="285"/>
      <c r="AB82" s="68"/>
      <c r="AC82" s="68"/>
      <c r="AD82" s="68"/>
      <c r="AE82" s="19"/>
      <c r="AF82" s="19"/>
      <c r="AG82" s="68"/>
      <c r="AH82" s="68"/>
      <c r="AI82" s="68"/>
      <c r="AJ82" s="68"/>
      <c r="AK82" s="68"/>
      <c r="AL82" s="68"/>
      <c r="AM82" s="68"/>
      <c r="AN82" s="68"/>
      <c r="AO82" s="68"/>
      <c r="AP82" s="289" t="s">
        <v>77</v>
      </c>
      <c r="AQ82" s="290"/>
      <c r="AR82" s="290"/>
      <c r="AS82" s="290"/>
      <c r="AT82" s="290"/>
      <c r="AU82" s="290"/>
      <c r="AV82" s="290"/>
      <c r="AW82" s="290"/>
      <c r="AX82" s="290"/>
      <c r="AY82" s="290"/>
      <c r="AZ82" s="290"/>
      <c r="BA82" s="291"/>
    </row>
    <row r="83" spans="2:53" s="16" customFormat="1" ht="8.25" customHeight="1" x14ac:dyDescent="0.25">
      <c r="B83" s="21"/>
      <c r="M83" s="286"/>
      <c r="N83" s="286"/>
      <c r="O83" s="286"/>
      <c r="P83" s="286"/>
      <c r="Q83" s="286"/>
      <c r="R83" s="286"/>
      <c r="S83" s="286"/>
      <c r="T83" s="286"/>
      <c r="U83" s="286"/>
      <c r="V83" s="286"/>
      <c r="W83" s="286"/>
      <c r="X83" s="286"/>
      <c r="Y83" s="286"/>
      <c r="Z83" s="286"/>
      <c r="AA83" s="286"/>
      <c r="AB83" s="70"/>
      <c r="AC83" s="287"/>
      <c r="AD83" s="287"/>
      <c r="AE83" s="287"/>
      <c r="AF83" s="287"/>
      <c r="AG83" s="287"/>
      <c r="AH83" s="70"/>
      <c r="AI83" s="70"/>
      <c r="AJ83" s="70"/>
      <c r="AK83" s="70"/>
      <c r="AL83" s="70"/>
      <c r="AM83" s="70"/>
      <c r="AN83" s="70"/>
      <c r="AO83" s="70"/>
      <c r="AP83" s="292"/>
      <c r="AQ83" s="293"/>
      <c r="AR83" s="293"/>
      <c r="AS83" s="293"/>
      <c r="AT83" s="293"/>
      <c r="AU83" s="293"/>
      <c r="AV83" s="293"/>
      <c r="AW83" s="293"/>
      <c r="AX83" s="293"/>
      <c r="AY83" s="293"/>
      <c r="AZ83" s="293"/>
      <c r="BA83" s="294"/>
    </row>
    <row r="84" spans="2:53" s="16" customFormat="1" ht="10.5" customHeight="1" x14ac:dyDescent="0.25">
      <c r="B84" s="22"/>
      <c r="C84" s="23"/>
      <c r="D84" s="23"/>
      <c r="E84" s="23"/>
      <c r="F84" s="23"/>
      <c r="G84" s="23"/>
      <c r="H84" s="23"/>
      <c r="I84" s="23"/>
      <c r="J84" s="23"/>
      <c r="K84" s="23"/>
      <c r="L84" s="23"/>
      <c r="M84" s="284" t="s">
        <v>15</v>
      </c>
      <c r="N84" s="284"/>
      <c r="O84" s="284"/>
      <c r="P84" s="284"/>
      <c r="Q84" s="284"/>
      <c r="R84" s="284"/>
      <c r="S84" s="284"/>
      <c r="T84" s="284"/>
      <c r="U84" s="284"/>
      <c r="V84" s="284"/>
      <c r="W84" s="284"/>
      <c r="X84" s="284"/>
      <c r="Y84" s="284"/>
      <c r="Z84" s="284"/>
      <c r="AA84" s="69"/>
      <c r="AD84" s="288" t="s">
        <v>76</v>
      </c>
      <c r="AE84" s="288"/>
      <c r="AF84" s="288"/>
      <c r="AG84" s="71"/>
      <c r="AH84" s="71"/>
      <c r="AI84" s="71"/>
      <c r="AJ84" s="71"/>
      <c r="AK84" s="71"/>
      <c r="AL84" s="71"/>
      <c r="AM84" s="71"/>
      <c r="AN84" s="71"/>
      <c r="AO84" s="71"/>
      <c r="AP84" s="295"/>
      <c r="AQ84" s="296"/>
      <c r="AR84" s="296"/>
      <c r="AS84" s="296"/>
      <c r="AT84" s="296"/>
      <c r="AU84" s="296"/>
      <c r="AV84" s="296"/>
      <c r="AW84" s="296"/>
      <c r="AX84" s="296"/>
      <c r="AY84" s="296"/>
      <c r="AZ84" s="296"/>
      <c r="BA84" s="297"/>
    </row>
    <row r="85" spans="2:53" s="24" customFormat="1" ht="10.5" customHeight="1" x14ac:dyDescent="0.25">
      <c r="B85" s="258"/>
      <c r="C85" s="258"/>
      <c r="D85" s="258"/>
      <c r="E85" s="258"/>
      <c r="F85" s="258"/>
      <c r="G85" s="258"/>
      <c r="H85" s="258"/>
      <c r="I85" s="258"/>
      <c r="J85" s="258"/>
      <c r="K85" s="258"/>
      <c r="L85" s="258"/>
      <c r="M85" s="258"/>
      <c r="N85" s="258"/>
      <c r="O85" s="258"/>
      <c r="AA85" s="259" t="s">
        <v>16</v>
      </c>
      <c r="AB85" s="259"/>
      <c r="AC85" s="25"/>
      <c r="AD85" s="26" t="s">
        <v>17</v>
      </c>
      <c r="AE85" s="25"/>
      <c r="AF85" s="258"/>
      <c r="AG85" s="258"/>
      <c r="AH85" s="258"/>
      <c r="AI85" s="258"/>
      <c r="AJ85" s="258"/>
      <c r="AK85" s="258"/>
      <c r="AL85" s="258"/>
      <c r="AR85" s="239" t="s">
        <v>91</v>
      </c>
      <c r="AS85" s="239"/>
      <c r="AT85" s="239"/>
      <c r="AU85" s="239"/>
      <c r="AV85" s="239"/>
      <c r="AW85" s="239"/>
      <c r="AX85" s="239"/>
      <c r="AY85" s="239"/>
      <c r="AZ85" s="239"/>
      <c r="BA85" s="239"/>
    </row>
    <row r="89" spans="2:53" x14ac:dyDescent="0.25">
      <c r="B89" s="253"/>
      <c r="C89" s="254"/>
      <c r="D89" s="254"/>
      <c r="E89" s="52"/>
      <c r="F89" s="194" t="s">
        <v>51</v>
      </c>
      <c r="G89" s="194"/>
      <c r="H89" s="194"/>
      <c r="I89" s="194"/>
      <c r="J89" s="194"/>
      <c r="K89" s="194"/>
      <c r="L89" s="194"/>
      <c r="M89" s="194"/>
      <c r="N89" s="194"/>
      <c r="O89" s="194"/>
      <c r="P89" s="194"/>
      <c r="Q89" s="194"/>
      <c r="R89" s="194"/>
      <c r="S89" s="194"/>
      <c r="T89" s="194"/>
      <c r="U89" s="194"/>
      <c r="V89" s="194"/>
      <c r="W89" s="194"/>
      <c r="X89" s="194"/>
      <c r="Y89" s="194"/>
      <c r="Z89" s="194"/>
      <c r="AA89" s="194"/>
      <c r="AB89" s="194"/>
      <c r="AC89" s="194"/>
      <c r="AD89" s="194"/>
      <c r="AE89" s="194"/>
      <c r="AF89" s="194"/>
      <c r="AG89" s="194"/>
      <c r="AH89" s="194"/>
      <c r="AI89" s="194"/>
      <c r="AJ89" s="194"/>
      <c r="AK89" s="194"/>
      <c r="AL89" s="194"/>
      <c r="AM89" s="194"/>
      <c r="AN89" s="194"/>
      <c r="AO89" s="194"/>
      <c r="AP89" s="194"/>
      <c r="AQ89" s="194"/>
      <c r="AR89" s="194"/>
      <c r="AS89" s="194"/>
      <c r="AT89" s="194"/>
      <c r="AU89" s="194"/>
      <c r="AV89" s="194"/>
      <c r="AW89" s="194"/>
      <c r="AX89" s="194"/>
      <c r="AY89" s="194"/>
      <c r="AZ89" s="194"/>
      <c r="BA89" s="195"/>
    </row>
    <row r="90" spans="2:53" x14ac:dyDescent="0.25">
      <c r="B90" s="255"/>
      <c r="C90" s="192"/>
      <c r="D90" s="192"/>
      <c r="E90" s="53"/>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8"/>
    </row>
    <row r="91" spans="2:53" x14ac:dyDescent="0.25">
      <c r="B91" s="256"/>
      <c r="C91" s="257"/>
      <c r="D91" s="257"/>
      <c r="E91" s="54"/>
      <c r="F91" s="206" t="s">
        <v>50</v>
      </c>
      <c r="G91" s="206"/>
      <c r="H91" s="206"/>
      <c r="I91" s="206"/>
      <c r="J91" s="206"/>
      <c r="K91" s="206"/>
      <c r="L91" s="206"/>
      <c r="M91" s="206"/>
      <c r="N91" s="206"/>
      <c r="O91" s="206"/>
      <c r="P91" s="206"/>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6"/>
      <c r="BA91" s="207"/>
    </row>
    <row r="92" spans="2:53" x14ac:dyDescent="0.25">
      <c r="B92" s="58"/>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59"/>
    </row>
    <row r="93" spans="2:53" ht="20.25" customHeight="1" x14ac:dyDescent="0.25">
      <c r="B93" s="58"/>
      <c r="C93" s="29"/>
      <c r="D93" s="251" t="s">
        <v>52</v>
      </c>
      <c r="E93" s="251"/>
      <c r="F93" s="251"/>
      <c r="G93" s="251"/>
      <c r="H93" s="251"/>
      <c r="I93" s="251"/>
      <c r="J93" s="252"/>
      <c r="K93" s="252"/>
      <c r="L93" s="252"/>
      <c r="M93" s="252"/>
      <c r="N93" s="252"/>
      <c r="O93" s="252"/>
      <c r="P93" s="252"/>
      <c r="Q93" s="252"/>
      <c r="R93" s="252"/>
      <c r="S93" s="252"/>
      <c r="T93" s="252"/>
      <c r="U93" s="252"/>
      <c r="V93" s="252"/>
      <c r="W93" s="252"/>
      <c r="X93" s="252"/>
      <c r="Y93" s="251"/>
      <c r="Z93" s="251"/>
      <c r="AA93" s="251"/>
      <c r="AB93" s="251"/>
      <c r="AC93" s="251"/>
      <c r="AD93" s="251"/>
      <c r="AE93" s="251"/>
      <c r="AF93" s="251"/>
      <c r="AG93" s="251"/>
      <c r="AH93" s="29"/>
      <c r="AI93" s="29"/>
      <c r="AJ93" s="29"/>
      <c r="AK93" s="29"/>
      <c r="AL93" s="29"/>
      <c r="AM93" s="29"/>
      <c r="AN93" s="29"/>
      <c r="AO93" s="29"/>
      <c r="AP93" s="29"/>
      <c r="AQ93" s="29"/>
      <c r="AR93" s="29"/>
      <c r="AS93" s="29"/>
      <c r="AT93" s="29"/>
      <c r="AU93" s="29"/>
      <c r="AV93" s="29"/>
      <c r="AW93" s="29"/>
      <c r="AX93" s="29"/>
      <c r="AY93" s="29"/>
      <c r="AZ93" s="29"/>
      <c r="BA93" s="59"/>
    </row>
    <row r="94" spans="2:53" ht="3.75" customHeight="1" x14ac:dyDescent="0.25">
      <c r="B94" s="58"/>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59"/>
    </row>
    <row r="95" spans="2:53" ht="3" customHeight="1" x14ac:dyDescent="0.25">
      <c r="B95" s="58"/>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59"/>
    </row>
    <row r="96" spans="2:53" ht="29.25" customHeight="1" x14ac:dyDescent="0.25">
      <c r="B96" s="58"/>
      <c r="C96" s="29"/>
      <c r="D96" s="251" t="s">
        <v>87</v>
      </c>
      <c r="E96" s="251"/>
      <c r="F96" s="251"/>
      <c r="G96" s="251"/>
      <c r="H96" s="251"/>
      <c r="I96" s="251"/>
      <c r="J96" s="251"/>
      <c r="K96" s="251"/>
      <c r="L96" s="251"/>
      <c r="M96" s="251"/>
      <c r="N96" s="251"/>
      <c r="O96" s="251"/>
      <c r="P96" s="252"/>
      <c r="Q96" s="252"/>
      <c r="R96" s="252"/>
      <c r="S96" s="252"/>
      <c r="T96" s="252"/>
      <c r="U96" s="252"/>
      <c r="V96" s="252"/>
      <c r="W96" s="252"/>
      <c r="X96" s="252"/>
      <c r="Y96" s="252"/>
      <c r="Z96" s="252"/>
      <c r="AA96" s="29"/>
      <c r="AB96" s="29" t="s">
        <v>58</v>
      </c>
      <c r="AC96" s="29"/>
      <c r="AD96" s="29"/>
      <c r="AE96" s="29"/>
      <c r="AF96" s="29"/>
      <c r="AG96" s="29"/>
      <c r="AH96" s="29"/>
      <c r="AI96" s="29"/>
      <c r="AJ96" s="29"/>
      <c r="AK96" s="29"/>
      <c r="AL96" s="29"/>
      <c r="AM96" s="29"/>
      <c r="AN96" s="252"/>
      <c r="AO96" s="252"/>
      <c r="AP96" s="252"/>
      <c r="AQ96" s="252"/>
      <c r="AR96" s="252"/>
      <c r="AS96" s="252"/>
      <c r="AT96" s="252"/>
      <c r="AU96" s="252"/>
      <c r="AV96" s="252"/>
      <c r="AW96" s="252"/>
      <c r="AX96" s="252"/>
      <c r="AY96" s="252"/>
      <c r="AZ96" s="252"/>
      <c r="BA96" s="59"/>
    </row>
    <row r="97" spans="2:53" ht="17.25" customHeight="1" x14ac:dyDescent="0.25">
      <c r="B97" s="55"/>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56"/>
    </row>
    <row r="98" spans="2:53" ht="20.25" customHeight="1" x14ac:dyDescent="0.25">
      <c r="B98" s="260" t="s">
        <v>59</v>
      </c>
      <c r="C98" s="260"/>
      <c r="D98" s="260"/>
      <c r="E98" s="260"/>
      <c r="F98" s="260"/>
      <c r="G98" s="260"/>
      <c r="H98" s="260"/>
      <c r="I98" s="260"/>
      <c r="J98" s="260"/>
      <c r="K98" s="260"/>
      <c r="L98" s="260"/>
      <c r="M98" s="260"/>
      <c r="N98" s="260"/>
      <c r="O98" s="260"/>
      <c r="P98" s="260"/>
      <c r="Q98" s="261" t="s">
        <v>86</v>
      </c>
      <c r="R98" s="261"/>
      <c r="S98" s="261"/>
      <c r="T98" s="261"/>
      <c r="U98" s="261"/>
      <c r="V98" s="261"/>
      <c r="W98" s="261"/>
      <c r="X98" s="261"/>
      <c r="Y98" s="261"/>
      <c r="Z98" s="261"/>
      <c r="AA98" s="261"/>
      <c r="AB98" s="261"/>
      <c r="AC98" s="261" t="s">
        <v>61</v>
      </c>
      <c r="AD98" s="261"/>
      <c r="AE98" s="261"/>
      <c r="AF98" s="261"/>
      <c r="AG98" s="261"/>
      <c r="AH98" s="261"/>
      <c r="AI98" s="261"/>
      <c r="AJ98" s="261"/>
      <c r="AK98" s="261" t="s">
        <v>84</v>
      </c>
      <c r="AL98" s="261"/>
      <c r="AM98" s="261"/>
      <c r="AN98" s="261"/>
      <c r="AO98" s="261"/>
      <c r="AP98" s="261"/>
      <c r="AQ98" s="261"/>
      <c r="AR98" s="261" t="s">
        <v>85</v>
      </c>
      <c r="AS98" s="261"/>
      <c r="AT98" s="261"/>
      <c r="AU98" s="261"/>
      <c r="AV98" s="261"/>
      <c r="AW98" s="261"/>
      <c r="AX98" s="261"/>
      <c r="AY98" s="261"/>
      <c r="AZ98" s="261"/>
      <c r="BA98" s="261"/>
    </row>
    <row r="99" spans="2:53" x14ac:dyDescent="0.25">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1"/>
      <c r="BA99" s="261"/>
    </row>
    <row r="100" spans="2:53" ht="39" customHeight="1" x14ac:dyDescent="0.25">
      <c r="B100" s="262"/>
      <c r="C100" s="262"/>
      <c r="D100" s="262"/>
      <c r="E100" s="262"/>
      <c r="F100" s="262"/>
      <c r="G100" s="262"/>
      <c r="H100" s="262"/>
      <c r="I100" s="262"/>
      <c r="J100" s="262"/>
      <c r="K100" s="262"/>
      <c r="L100" s="262"/>
      <c r="M100" s="262"/>
      <c r="N100" s="262"/>
      <c r="O100" s="262"/>
      <c r="P100" s="262"/>
      <c r="Q100" s="263" t="str">
        <f t="shared" ref="Q100:Q116" si="0">IF(B100="","",IF(B100&lt;=0,"NO APLICA",IF(B100&gt;0,"NO APLICA")))</f>
        <v/>
      </c>
      <c r="R100" s="263"/>
      <c r="S100" s="263"/>
      <c r="T100" s="263"/>
      <c r="U100" s="263"/>
      <c r="V100" s="263"/>
      <c r="W100" s="263"/>
      <c r="X100" s="263"/>
      <c r="Y100" s="263"/>
      <c r="Z100" s="263"/>
      <c r="AA100" s="263"/>
      <c r="AB100" s="263"/>
      <c r="AC100" s="263" t="str">
        <f>IF(B100="","",IF(B100&lt;=0,"NO APLICA",IF(B100&gt;0,"NO APLICA")))</f>
        <v/>
      </c>
      <c r="AD100" s="263"/>
      <c r="AE100" s="263"/>
      <c r="AF100" s="263"/>
      <c r="AG100" s="263"/>
      <c r="AH100" s="263"/>
      <c r="AI100" s="263"/>
      <c r="AJ100" s="263"/>
      <c r="AK100" s="263" t="str">
        <f t="shared" ref="AK100:AK116" si="1">IF(B100="","",IF(B100&lt;=0,"NO APLICA",IF(B100&gt;0,"NO APLICA")))</f>
        <v/>
      </c>
      <c r="AL100" s="263"/>
      <c r="AM100" s="263"/>
      <c r="AN100" s="263"/>
      <c r="AO100" s="263"/>
      <c r="AP100" s="263"/>
      <c r="AQ100" s="263"/>
      <c r="AR100" s="263" t="str">
        <f>IF(B100="","",IF(B100&lt;=0,"NO APLICA",IF(B100&gt;0,"NO APLICA")))</f>
        <v/>
      </c>
      <c r="AS100" s="263"/>
      <c r="AT100" s="263"/>
      <c r="AU100" s="263"/>
      <c r="AV100" s="263"/>
      <c r="AW100" s="263"/>
      <c r="AX100" s="263"/>
      <c r="AY100" s="263"/>
      <c r="AZ100" s="263"/>
      <c r="BA100" s="263"/>
    </row>
    <row r="101" spans="2:53" ht="39" customHeight="1" x14ac:dyDescent="0.25">
      <c r="B101" s="262"/>
      <c r="C101" s="262"/>
      <c r="D101" s="262"/>
      <c r="E101" s="262"/>
      <c r="F101" s="262"/>
      <c r="G101" s="262"/>
      <c r="H101" s="262"/>
      <c r="I101" s="262"/>
      <c r="J101" s="262"/>
      <c r="K101" s="262"/>
      <c r="L101" s="262"/>
      <c r="M101" s="262"/>
      <c r="N101" s="262"/>
      <c r="O101" s="262"/>
      <c r="P101" s="262"/>
      <c r="Q101" s="263" t="str">
        <f t="shared" si="0"/>
        <v/>
      </c>
      <c r="R101" s="263"/>
      <c r="S101" s="263"/>
      <c r="T101" s="263"/>
      <c r="U101" s="263"/>
      <c r="V101" s="263"/>
      <c r="W101" s="263"/>
      <c r="X101" s="263"/>
      <c r="Y101" s="263"/>
      <c r="Z101" s="263"/>
      <c r="AA101" s="263"/>
      <c r="AB101" s="263"/>
      <c r="AC101" s="263" t="str">
        <f t="shared" ref="AC101:AC116" si="2">IF(B101="","",IF(B101&lt;=0,"NO APLICA",IF(B101&gt;0,"NO APLICA")))</f>
        <v/>
      </c>
      <c r="AD101" s="263"/>
      <c r="AE101" s="263"/>
      <c r="AF101" s="263"/>
      <c r="AG101" s="263"/>
      <c r="AH101" s="263"/>
      <c r="AI101" s="263"/>
      <c r="AJ101" s="263"/>
      <c r="AK101" s="263" t="str">
        <f t="shared" si="1"/>
        <v/>
      </c>
      <c r="AL101" s="263"/>
      <c r="AM101" s="263"/>
      <c r="AN101" s="263"/>
      <c r="AO101" s="263"/>
      <c r="AP101" s="263"/>
      <c r="AQ101" s="263"/>
      <c r="AR101" s="263" t="str">
        <f t="shared" ref="AR101:AR108" si="3">IF(B101="","",IF(B101&lt;=0,"NO APLICA",IF(B101&gt;0,"NO APLICA")))</f>
        <v/>
      </c>
      <c r="AS101" s="263"/>
      <c r="AT101" s="263"/>
      <c r="AU101" s="263"/>
      <c r="AV101" s="263"/>
      <c r="AW101" s="263"/>
      <c r="AX101" s="263"/>
      <c r="AY101" s="263"/>
      <c r="AZ101" s="263"/>
      <c r="BA101" s="263"/>
    </row>
    <row r="102" spans="2:53" ht="39" customHeight="1" x14ac:dyDescent="0.25">
      <c r="B102" s="262"/>
      <c r="C102" s="262"/>
      <c r="D102" s="262"/>
      <c r="E102" s="262"/>
      <c r="F102" s="262"/>
      <c r="G102" s="262"/>
      <c r="H102" s="262"/>
      <c r="I102" s="262"/>
      <c r="J102" s="262"/>
      <c r="K102" s="262"/>
      <c r="L102" s="262"/>
      <c r="M102" s="262"/>
      <c r="N102" s="262"/>
      <c r="O102" s="262"/>
      <c r="P102" s="262"/>
      <c r="Q102" s="263" t="str">
        <f t="shared" si="0"/>
        <v/>
      </c>
      <c r="R102" s="263"/>
      <c r="S102" s="263"/>
      <c r="T102" s="263"/>
      <c r="U102" s="263"/>
      <c r="V102" s="263"/>
      <c r="W102" s="263"/>
      <c r="X102" s="263"/>
      <c r="Y102" s="263"/>
      <c r="Z102" s="263"/>
      <c r="AA102" s="263"/>
      <c r="AB102" s="263"/>
      <c r="AC102" s="263" t="str">
        <f t="shared" si="2"/>
        <v/>
      </c>
      <c r="AD102" s="263"/>
      <c r="AE102" s="263"/>
      <c r="AF102" s="263"/>
      <c r="AG102" s="263"/>
      <c r="AH102" s="263"/>
      <c r="AI102" s="263"/>
      <c r="AJ102" s="263"/>
      <c r="AK102" s="263" t="str">
        <f t="shared" si="1"/>
        <v/>
      </c>
      <c r="AL102" s="263"/>
      <c r="AM102" s="263"/>
      <c r="AN102" s="263"/>
      <c r="AO102" s="263"/>
      <c r="AP102" s="263"/>
      <c r="AQ102" s="263"/>
      <c r="AR102" s="263" t="str">
        <f t="shared" si="3"/>
        <v/>
      </c>
      <c r="AS102" s="263"/>
      <c r="AT102" s="263"/>
      <c r="AU102" s="263"/>
      <c r="AV102" s="263"/>
      <c r="AW102" s="263"/>
      <c r="AX102" s="263"/>
      <c r="AY102" s="263"/>
      <c r="AZ102" s="263"/>
      <c r="BA102" s="263"/>
    </row>
    <row r="103" spans="2:53" ht="39" customHeight="1" x14ac:dyDescent="0.25">
      <c r="B103" s="262"/>
      <c r="C103" s="262"/>
      <c r="D103" s="262"/>
      <c r="E103" s="262"/>
      <c r="F103" s="262"/>
      <c r="G103" s="262"/>
      <c r="H103" s="262"/>
      <c r="I103" s="262"/>
      <c r="J103" s="262"/>
      <c r="K103" s="262"/>
      <c r="L103" s="262"/>
      <c r="M103" s="262"/>
      <c r="N103" s="262"/>
      <c r="O103" s="262"/>
      <c r="P103" s="262"/>
      <c r="Q103" s="263" t="str">
        <f t="shared" si="0"/>
        <v/>
      </c>
      <c r="R103" s="263"/>
      <c r="S103" s="263"/>
      <c r="T103" s="263"/>
      <c r="U103" s="263"/>
      <c r="V103" s="263"/>
      <c r="W103" s="263"/>
      <c r="X103" s="263"/>
      <c r="Y103" s="263"/>
      <c r="Z103" s="263"/>
      <c r="AA103" s="263"/>
      <c r="AB103" s="263"/>
      <c r="AC103" s="263" t="str">
        <f t="shared" si="2"/>
        <v/>
      </c>
      <c r="AD103" s="263"/>
      <c r="AE103" s="263"/>
      <c r="AF103" s="263"/>
      <c r="AG103" s="263"/>
      <c r="AH103" s="263"/>
      <c r="AI103" s="263"/>
      <c r="AJ103" s="263"/>
      <c r="AK103" s="263" t="str">
        <f t="shared" si="1"/>
        <v/>
      </c>
      <c r="AL103" s="263"/>
      <c r="AM103" s="263"/>
      <c r="AN103" s="263"/>
      <c r="AO103" s="263"/>
      <c r="AP103" s="263"/>
      <c r="AQ103" s="263"/>
      <c r="AR103" s="263" t="str">
        <f t="shared" si="3"/>
        <v/>
      </c>
      <c r="AS103" s="263"/>
      <c r="AT103" s="263"/>
      <c r="AU103" s="263"/>
      <c r="AV103" s="263"/>
      <c r="AW103" s="263"/>
      <c r="AX103" s="263"/>
      <c r="AY103" s="263"/>
      <c r="AZ103" s="263"/>
      <c r="BA103" s="263"/>
    </row>
    <row r="104" spans="2:53" ht="39" customHeight="1" x14ac:dyDescent="0.25">
      <c r="B104" s="262"/>
      <c r="C104" s="262"/>
      <c r="D104" s="262"/>
      <c r="E104" s="262"/>
      <c r="F104" s="262"/>
      <c r="G104" s="262"/>
      <c r="H104" s="262"/>
      <c r="I104" s="262"/>
      <c r="J104" s="262"/>
      <c r="K104" s="262"/>
      <c r="L104" s="262"/>
      <c r="M104" s="262"/>
      <c r="N104" s="262"/>
      <c r="O104" s="262"/>
      <c r="P104" s="262"/>
      <c r="Q104" s="264" t="str">
        <f t="shared" si="0"/>
        <v/>
      </c>
      <c r="R104" s="265"/>
      <c r="S104" s="265"/>
      <c r="T104" s="265"/>
      <c r="U104" s="265"/>
      <c r="V104" s="265"/>
      <c r="W104" s="265"/>
      <c r="X104" s="265"/>
      <c r="Y104" s="265"/>
      <c r="Z104" s="265"/>
      <c r="AA104" s="265"/>
      <c r="AB104" s="266"/>
      <c r="AC104" s="263" t="str">
        <f t="shared" si="2"/>
        <v/>
      </c>
      <c r="AD104" s="263"/>
      <c r="AE104" s="263"/>
      <c r="AF104" s="263"/>
      <c r="AG104" s="263"/>
      <c r="AH104" s="263"/>
      <c r="AI104" s="263"/>
      <c r="AJ104" s="263"/>
      <c r="AK104" s="263" t="str">
        <f t="shared" si="1"/>
        <v/>
      </c>
      <c r="AL104" s="263"/>
      <c r="AM104" s="263"/>
      <c r="AN104" s="263"/>
      <c r="AO104" s="263"/>
      <c r="AP104" s="263"/>
      <c r="AQ104" s="263"/>
      <c r="AR104" s="263" t="str">
        <f t="shared" si="3"/>
        <v/>
      </c>
      <c r="AS104" s="263"/>
      <c r="AT104" s="263"/>
      <c r="AU104" s="263"/>
      <c r="AV104" s="263"/>
      <c r="AW104" s="263"/>
      <c r="AX104" s="263"/>
      <c r="AY104" s="263"/>
      <c r="AZ104" s="263"/>
      <c r="BA104" s="263"/>
    </row>
    <row r="105" spans="2:53" ht="39" customHeight="1" x14ac:dyDescent="0.25">
      <c r="B105" s="262"/>
      <c r="C105" s="262"/>
      <c r="D105" s="262"/>
      <c r="E105" s="262"/>
      <c r="F105" s="262"/>
      <c r="G105" s="262"/>
      <c r="H105" s="262"/>
      <c r="I105" s="262"/>
      <c r="J105" s="262"/>
      <c r="K105" s="262"/>
      <c r="L105" s="262"/>
      <c r="M105" s="262"/>
      <c r="N105" s="262"/>
      <c r="O105" s="262"/>
      <c r="P105" s="262"/>
      <c r="Q105" s="264" t="str">
        <f t="shared" si="0"/>
        <v/>
      </c>
      <c r="R105" s="265"/>
      <c r="S105" s="265"/>
      <c r="T105" s="265"/>
      <c r="U105" s="265"/>
      <c r="V105" s="265"/>
      <c r="W105" s="265"/>
      <c r="X105" s="265"/>
      <c r="Y105" s="265"/>
      <c r="Z105" s="265"/>
      <c r="AA105" s="265"/>
      <c r="AB105" s="266"/>
      <c r="AC105" s="263" t="str">
        <f t="shared" si="2"/>
        <v/>
      </c>
      <c r="AD105" s="263"/>
      <c r="AE105" s="263"/>
      <c r="AF105" s="263"/>
      <c r="AG105" s="263"/>
      <c r="AH105" s="263"/>
      <c r="AI105" s="263"/>
      <c r="AJ105" s="263"/>
      <c r="AK105" s="263" t="str">
        <f t="shared" si="1"/>
        <v/>
      </c>
      <c r="AL105" s="263"/>
      <c r="AM105" s="263"/>
      <c r="AN105" s="263"/>
      <c r="AO105" s="263"/>
      <c r="AP105" s="263"/>
      <c r="AQ105" s="263"/>
      <c r="AR105" s="263" t="str">
        <f t="shared" si="3"/>
        <v/>
      </c>
      <c r="AS105" s="263"/>
      <c r="AT105" s="263"/>
      <c r="AU105" s="263"/>
      <c r="AV105" s="263"/>
      <c r="AW105" s="263"/>
      <c r="AX105" s="263"/>
      <c r="AY105" s="263"/>
      <c r="AZ105" s="263"/>
      <c r="BA105" s="263"/>
    </row>
    <row r="106" spans="2:53" ht="39" customHeight="1" x14ac:dyDescent="0.25">
      <c r="B106" s="262"/>
      <c r="C106" s="262"/>
      <c r="D106" s="262"/>
      <c r="E106" s="262"/>
      <c r="F106" s="262"/>
      <c r="G106" s="262"/>
      <c r="H106" s="262"/>
      <c r="I106" s="262"/>
      <c r="J106" s="262"/>
      <c r="K106" s="262"/>
      <c r="L106" s="262"/>
      <c r="M106" s="262"/>
      <c r="N106" s="262"/>
      <c r="O106" s="262"/>
      <c r="P106" s="262"/>
      <c r="Q106" s="264" t="str">
        <f t="shared" si="0"/>
        <v/>
      </c>
      <c r="R106" s="265"/>
      <c r="S106" s="265"/>
      <c r="T106" s="265"/>
      <c r="U106" s="265"/>
      <c r="V106" s="265"/>
      <c r="W106" s="265"/>
      <c r="X106" s="265"/>
      <c r="Y106" s="265"/>
      <c r="Z106" s="265"/>
      <c r="AA106" s="265"/>
      <c r="AB106" s="266"/>
      <c r="AC106" s="263" t="str">
        <f t="shared" si="2"/>
        <v/>
      </c>
      <c r="AD106" s="263"/>
      <c r="AE106" s="263"/>
      <c r="AF106" s="263"/>
      <c r="AG106" s="263"/>
      <c r="AH106" s="263"/>
      <c r="AI106" s="263"/>
      <c r="AJ106" s="263"/>
      <c r="AK106" s="263" t="str">
        <f t="shared" si="1"/>
        <v/>
      </c>
      <c r="AL106" s="263"/>
      <c r="AM106" s="263"/>
      <c r="AN106" s="263"/>
      <c r="AO106" s="263"/>
      <c r="AP106" s="263"/>
      <c r="AQ106" s="263"/>
      <c r="AR106" s="263" t="str">
        <f t="shared" si="3"/>
        <v/>
      </c>
      <c r="AS106" s="263"/>
      <c r="AT106" s="263"/>
      <c r="AU106" s="263"/>
      <c r="AV106" s="263"/>
      <c r="AW106" s="263"/>
      <c r="AX106" s="263"/>
      <c r="AY106" s="263"/>
      <c r="AZ106" s="263"/>
      <c r="BA106" s="263"/>
    </row>
    <row r="107" spans="2:53" ht="39" customHeight="1" x14ac:dyDescent="0.25">
      <c r="B107" s="262"/>
      <c r="C107" s="262"/>
      <c r="D107" s="262"/>
      <c r="E107" s="262"/>
      <c r="F107" s="262"/>
      <c r="G107" s="262"/>
      <c r="H107" s="262"/>
      <c r="I107" s="262"/>
      <c r="J107" s="262"/>
      <c r="K107" s="262"/>
      <c r="L107" s="262"/>
      <c r="M107" s="262"/>
      <c r="N107" s="262"/>
      <c r="O107" s="262"/>
      <c r="P107" s="262"/>
      <c r="Q107" s="264" t="str">
        <f t="shared" si="0"/>
        <v/>
      </c>
      <c r="R107" s="265"/>
      <c r="S107" s="265"/>
      <c r="T107" s="265"/>
      <c r="U107" s="265"/>
      <c r="V107" s="265"/>
      <c r="W107" s="265"/>
      <c r="X107" s="265"/>
      <c r="Y107" s="265"/>
      <c r="Z107" s="265"/>
      <c r="AA107" s="265"/>
      <c r="AB107" s="266"/>
      <c r="AC107" s="263" t="str">
        <f t="shared" si="2"/>
        <v/>
      </c>
      <c r="AD107" s="263"/>
      <c r="AE107" s="263"/>
      <c r="AF107" s="263"/>
      <c r="AG107" s="263"/>
      <c r="AH107" s="263"/>
      <c r="AI107" s="263"/>
      <c r="AJ107" s="263"/>
      <c r="AK107" s="263" t="str">
        <f t="shared" si="1"/>
        <v/>
      </c>
      <c r="AL107" s="263"/>
      <c r="AM107" s="263"/>
      <c r="AN107" s="263"/>
      <c r="AO107" s="263"/>
      <c r="AP107" s="263"/>
      <c r="AQ107" s="263"/>
      <c r="AR107" s="263" t="str">
        <f t="shared" si="3"/>
        <v/>
      </c>
      <c r="AS107" s="263"/>
      <c r="AT107" s="263"/>
      <c r="AU107" s="263"/>
      <c r="AV107" s="263"/>
      <c r="AW107" s="263"/>
      <c r="AX107" s="263"/>
      <c r="AY107" s="263"/>
      <c r="AZ107" s="263"/>
      <c r="BA107" s="263"/>
    </row>
    <row r="108" spans="2:53" ht="39" customHeight="1" x14ac:dyDescent="0.25">
      <c r="B108" s="262"/>
      <c r="C108" s="262"/>
      <c r="D108" s="262"/>
      <c r="E108" s="262"/>
      <c r="F108" s="262"/>
      <c r="G108" s="262"/>
      <c r="H108" s="262"/>
      <c r="I108" s="262"/>
      <c r="J108" s="262"/>
      <c r="K108" s="262"/>
      <c r="L108" s="262"/>
      <c r="M108" s="262"/>
      <c r="N108" s="262"/>
      <c r="O108" s="262"/>
      <c r="P108" s="262"/>
      <c r="Q108" s="264" t="str">
        <f t="shared" si="0"/>
        <v/>
      </c>
      <c r="R108" s="265"/>
      <c r="S108" s="265"/>
      <c r="T108" s="265"/>
      <c r="U108" s="265"/>
      <c r="V108" s="265"/>
      <c r="W108" s="265"/>
      <c r="X108" s="265"/>
      <c r="Y108" s="265"/>
      <c r="Z108" s="265"/>
      <c r="AA108" s="265"/>
      <c r="AB108" s="266"/>
      <c r="AC108" s="263" t="str">
        <f t="shared" si="2"/>
        <v/>
      </c>
      <c r="AD108" s="263"/>
      <c r="AE108" s="263"/>
      <c r="AF108" s="263"/>
      <c r="AG108" s="263"/>
      <c r="AH108" s="263"/>
      <c r="AI108" s="263"/>
      <c r="AJ108" s="263"/>
      <c r="AK108" s="263" t="str">
        <f t="shared" si="1"/>
        <v/>
      </c>
      <c r="AL108" s="263"/>
      <c r="AM108" s="263"/>
      <c r="AN108" s="263"/>
      <c r="AO108" s="263"/>
      <c r="AP108" s="263"/>
      <c r="AQ108" s="263"/>
      <c r="AR108" s="263" t="str">
        <f t="shared" si="3"/>
        <v/>
      </c>
      <c r="AS108" s="263"/>
      <c r="AT108" s="263"/>
      <c r="AU108" s="263"/>
      <c r="AV108" s="263"/>
      <c r="AW108" s="263"/>
      <c r="AX108" s="263"/>
      <c r="AY108" s="263"/>
      <c r="AZ108" s="263"/>
      <c r="BA108" s="263"/>
    </row>
    <row r="109" spans="2:53" ht="39" customHeight="1" x14ac:dyDescent="0.25">
      <c r="B109" s="262"/>
      <c r="C109" s="262"/>
      <c r="D109" s="262"/>
      <c r="E109" s="262"/>
      <c r="F109" s="262"/>
      <c r="G109" s="262"/>
      <c r="H109" s="262"/>
      <c r="I109" s="262"/>
      <c r="J109" s="262"/>
      <c r="K109" s="262"/>
      <c r="L109" s="262"/>
      <c r="M109" s="262"/>
      <c r="N109" s="262"/>
      <c r="O109" s="262"/>
      <c r="P109" s="262"/>
      <c r="Q109" s="264" t="str">
        <f t="shared" si="0"/>
        <v/>
      </c>
      <c r="R109" s="265"/>
      <c r="S109" s="265"/>
      <c r="T109" s="265"/>
      <c r="U109" s="265"/>
      <c r="V109" s="265"/>
      <c r="W109" s="265"/>
      <c r="X109" s="265"/>
      <c r="Y109" s="265"/>
      <c r="Z109" s="265"/>
      <c r="AA109" s="265"/>
      <c r="AB109" s="266"/>
      <c r="AC109" s="263" t="str">
        <f t="shared" si="2"/>
        <v/>
      </c>
      <c r="AD109" s="263"/>
      <c r="AE109" s="263"/>
      <c r="AF109" s="263"/>
      <c r="AG109" s="263"/>
      <c r="AH109" s="263"/>
      <c r="AI109" s="263"/>
      <c r="AJ109" s="263"/>
      <c r="AK109" s="263" t="str">
        <f t="shared" si="1"/>
        <v/>
      </c>
      <c r="AL109" s="263"/>
      <c r="AM109" s="263"/>
      <c r="AN109" s="263"/>
      <c r="AO109" s="263"/>
      <c r="AP109" s="263"/>
      <c r="AQ109" s="263"/>
      <c r="AR109" s="263" t="str">
        <f>IF(B109="","",IF(B109&lt;=0,"NO APLICA",IF(B109&gt;0,"NO APLICA")))</f>
        <v/>
      </c>
      <c r="AS109" s="263"/>
      <c r="AT109" s="263"/>
      <c r="AU109" s="263"/>
      <c r="AV109" s="263"/>
      <c r="AW109" s="263"/>
      <c r="AX109" s="263"/>
      <c r="AY109" s="263"/>
      <c r="AZ109" s="263"/>
      <c r="BA109" s="263"/>
    </row>
    <row r="110" spans="2:53" ht="39" customHeight="1" x14ac:dyDescent="0.25">
      <c r="B110" s="262"/>
      <c r="C110" s="262"/>
      <c r="D110" s="262"/>
      <c r="E110" s="262"/>
      <c r="F110" s="262"/>
      <c r="G110" s="262"/>
      <c r="H110" s="262"/>
      <c r="I110" s="262"/>
      <c r="J110" s="262"/>
      <c r="K110" s="262"/>
      <c r="L110" s="262"/>
      <c r="M110" s="262"/>
      <c r="N110" s="262"/>
      <c r="O110" s="262"/>
      <c r="P110" s="262"/>
      <c r="Q110" s="264" t="str">
        <f t="shared" si="0"/>
        <v/>
      </c>
      <c r="R110" s="265"/>
      <c r="S110" s="265"/>
      <c r="T110" s="265"/>
      <c r="U110" s="265"/>
      <c r="V110" s="265"/>
      <c r="W110" s="265"/>
      <c r="X110" s="265"/>
      <c r="Y110" s="265"/>
      <c r="Z110" s="265"/>
      <c r="AA110" s="265"/>
      <c r="AB110" s="266"/>
      <c r="AC110" s="263" t="str">
        <f t="shared" si="2"/>
        <v/>
      </c>
      <c r="AD110" s="263"/>
      <c r="AE110" s="263"/>
      <c r="AF110" s="263"/>
      <c r="AG110" s="263"/>
      <c r="AH110" s="263"/>
      <c r="AI110" s="263"/>
      <c r="AJ110" s="263"/>
      <c r="AK110" s="263" t="str">
        <f t="shared" si="1"/>
        <v/>
      </c>
      <c r="AL110" s="263"/>
      <c r="AM110" s="263"/>
      <c r="AN110" s="263"/>
      <c r="AO110" s="263"/>
      <c r="AP110" s="263"/>
      <c r="AQ110" s="263"/>
      <c r="AR110" s="263" t="str">
        <f t="shared" ref="AR110:AR116" si="4">IF(B110="","",IF(B110&lt;=0,"NO APLICA",IF(B110&gt;0,"NO APLICA")))</f>
        <v/>
      </c>
      <c r="AS110" s="263"/>
      <c r="AT110" s="263"/>
      <c r="AU110" s="263"/>
      <c r="AV110" s="263"/>
      <c r="AW110" s="263"/>
      <c r="AX110" s="263"/>
      <c r="AY110" s="263"/>
      <c r="AZ110" s="263"/>
      <c r="BA110" s="263"/>
    </row>
    <row r="111" spans="2:53" ht="39" customHeight="1" x14ac:dyDescent="0.25">
      <c r="B111" s="262"/>
      <c r="C111" s="262"/>
      <c r="D111" s="262"/>
      <c r="E111" s="262"/>
      <c r="F111" s="262"/>
      <c r="G111" s="262"/>
      <c r="H111" s="262"/>
      <c r="I111" s="262"/>
      <c r="J111" s="262"/>
      <c r="K111" s="262"/>
      <c r="L111" s="262"/>
      <c r="M111" s="262"/>
      <c r="N111" s="262"/>
      <c r="O111" s="262"/>
      <c r="P111" s="262"/>
      <c r="Q111" s="264" t="str">
        <f t="shared" si="0"/>
        <v/>
      </c>
      <c r="R111" s="265"/>
      <c r="S111" s="265"/>
      <c r="T111" s="265"/>
      <c r="U111" s="265"/>
      <c r="V111" s="265"/>
      <c r="W111" s="265"/>
      <c r="X111" s="265"/>
      <c r="Y111" s="265"/>
      <c r="Z111" s="265"/>
      <c r="AA111" s="265"/>
      <c r="AB111" s="266"/>
      <c r="AC111" s="263" t="str">
        <f t="shared" si="2"/>
        <v/>
      </c>
      <c r="AD111" s="263"/>
      <c r="AE111" s="263"/>
      <c r="AF111" s="263"/>
      <c r="AG111" s="263"/>
      <c r="AH111" s="263"/>
      <c r="AI111" s="263"/>
      <c r="AJ111" s="263"/>
      <c r="AK111" s="263" t="str">
        <f t="shared" si="1"/>
        <v/>
      </c>
      <c r="AL111" s="263"/>
      <c r="AM111" s="263"/>
      <c r="AN111" s="263"/>
      <c r="AO111" s="263"/>
      <c r="AP111" s="263"/>
      <c r="AQ111" s="263"/>
      <c r="AR111" s="263" t="str">
        <f t="shared" si="4"/>
        <v/>
      </c>
      <c r="AS111" s="263"/>
      <c r="AT111" s="263"/>
      <c r="AU111" s="263"/>
      <c r="AV111" s="263"/>
      <c r="AW111" s="263"/>
      <c r="AX111" s="263"/>
      <c r="AY111" s="263"/>
      <c r="AZ111" s="263"/>
      <c r="BA111" s="263"/>
    </row>
    <row r="112" spans="2:53" ht="39" customHeight="1" x14ac:dyDescent="0.25">
      <c r="B112" s="262"/>
      <c r="C112" s="262"/>
      <c r="D112" s="262"/>
      <c r="E112" s="262"/>
      <c r="F112" s="262"/>
      <c r="G112" s="262"/>
      <c r="H112" s="262"/>
      <c r="I112" s="262"/>
      <c r="J112" s="262"/>
      <c r="K112" s="262"/>
      <c r="L112" s="262"/>
      <c r="M112" s="262"/>
      <c r="N112" s="262"/>
      <c r="O112" s="262"/>
      <c r="P112" s="262"/>
      <c r="Q112" s="264" t="str">
        <f t="shared" si="0"/>
        <v/>
      </c>
      <c r="R112" s="265"/>
      <c r="S112" s="265"/>
      <c r="T112" s="265"/>
      <c r="U112" s="265"/>
      <c r="V112" s="265"/>
      <c r="W112" s="265"/>
      <c r="X112" s="265"/>
      <c r="Y112" s="265"/>
      <c r="Z112" s="265"/>
      <c r="AA112" s="265"/>
      <c r="AB112" s="266"/>
      <c r="AC112" s="263" t="str">
        <f t="shared" si="2"/>
        <v/>
      </c>
      <c r="AD112" s="263"/>
      <c r="AE112" s="263"/>
      <c r="AF112" s="263"/>
      <c r="AG112" s="263"/>
      <c r="AH112" s="263"/>
      <c r="AI112" s="263"/>
      <c r="AJ112" s="263"/>
      <c r="AK112" s="263" t="str">
        <f t="shared" si="1"/>
        <v/>
      </c>
      <c r="AL112" s="263"/>
      <c r="AM112" s="263"/>
      <c r="AN112" s="263"/>
      <c r="AO112" s="263"/>
      <c r="AP112" s="263"/>
      <c r="AQ112" s="263"/>
      <c r="AR112" s="263" t="str">
        <f t="shared" si="4"/>
        <v/>
      </c>
      <c r="AS112" s="263"/>
      <c r="AT112" s="263"/>
      <c r="AU112" s="263"/>
      <c r="AV112" s="263"/>
      <c r="AW112" s="263"/>
      <c r="AX112" s="263"/>
      <c r="AY112" s="263"/>
      <c r="AZ112" s="263"/>
      <c r="BA112" s="263"/>
    </row>
    <row r="113" spans="2:53" ht="39" customHeight="1" x14ac:dyDescent="0.25">
      <c r="B113" s="262"/>
      <c r="C113" s="262"/>
      <c r="D113" s="262"/>
      <c r="E113" s="262"/>
      <c r="F113" s="262"/>
      <c r="G113" s="262"/>
      <c r="H113" s="262"/>
      <c r="I113" s="262"/>
      <c r="J113" s="262"/>
      <c r="K113" s="262"/>
      <c r="L113" s="262"/>
      <c r="M113" s="262"/>
      <c r="N113" s="262"/>
      <c r="O113" s="262"/>
      <c r="P113" s="262"/>
      <c r="Q113" s="264" t="str">
        <f t="shared" si="0"/>
        <v/>
      </c>
      <c r="R113" s="265"/>
      <c r="S113" s="265"/>
      <c r="T113" s="265"/>
      <c r="U113" s="265"/>
      <c r="V113" s="265"/>
      <c r="W113" s="265"/>
      <c r="X113" s="265"/>
      <c r="Y113" s="265"/>
      <c r="Z113" s="265"/>
      <c r="AA113" s="265"/>
      <c r="AB113" s="266"/>
      <c r="AC113" s="263" t="str">
        <f t="shared" si="2"/>
        <v/>
      </c>
      <c r="AD113" s="263"/>
      <c r="AE113" s="263"/>
      <c r="AF113" s="263"/>
      <c r="AG113" s="263"/>
      <c r="AH113" s="263"/>
      <c r="AI113" s="263"/>
      <c r="AJ113" s="263"/>
      <c r="AK113" s="263" t="str">
        <f t="shared" si="1"/>
        <v/>
      </c>
      <c r="AL113" s="263"/>
      <c r="AM113" s="263"/>
      <c r="AN113" s="263"/>
      <c r="AO113" s="263"/>
      <c r="AP113" s="263"/>
      <c r="AQ113" s="263"/>
      <c r="AR113" s="263" t="str">
        <f t="shared" si="4"/>
        <v/>
      </c>
      <c r="AS113" s="263"/>
      <c r="AT113" s="263"/>
      <c r="AU113" s="263"/>
      <c r="AV113" s="263"/>
      <c r="AW113" s="263"/>
      <c r="AX113" s="263"/>
      <c r="AY113" s="263"/>
      <c r="AZ113" s="263"/>
      <c r="BA113" s="263"/>
    </row>
    <row r="114" spans="2:53" ht="39" customHeight="1" x14ac:dyDescent="0.25">
      <c r="B114" s="262"/>
      <c r="C114" s="262"/>
      <c r="D114" s="262"/>
      <c r="E114" s="262"/>
      <c r="F114" s="262"/>
      <c r="G114" s="262"/>
      <c r="H114" s="262"/>
      <c r="I114" s="262"/>
      <c r="J114" s="262"/>
      <c r="K114" s="262"/>
      <c r="L114" s="262"/>
      <c r="M114" s="262"/>
      <c r="N114" s="262"/>
      <c r="O114" s="262"/>
      <c r="P114" s="262"/>
      <c r="Q114" s="264" t="str">
        <f>IF(B114="","",IF(B114&lt;=0,"NO APLICA",IF(B114&gt;0,"NO APLICA")))</f>
        <v/>
      </c>
      <c r="R114" s="265"/>
      <c r="S114" s="265"/>
      <c r="T114" s="265"/>
      <c r="U114" s="265"/>
      <c r="V114" s="265"/>
      <c r="W114" s="265"/>
      <c r="X114" s="265"/>
      <c r="Y114" s="265"/>
      <c r="Z114" s="265"/>
      <c r="AA114" s="265"/>
      <c r="AB114" s="266"/>
      <c r="AC114" s="263" t="str">
        <f>IF(B114="","",IF(B114&lt;=0,"NO APLICA",IF(B114&gt;0,"NO APLICA")))</f>
        <v/>
      </c>
      <c r="AD114" s="263"/>
      <c r="AE114" s="263"/>
      <c r="AF114" s="263"/>
      <c r="AG114" s="263"/>
      <c r="AH114" s="263"/>
      <c r="AI114" s="263"/>
      <c r="AJ114" s="263"/>
      <c r="AK114" s="263" t="str">
        <f>IF(B114="","",IF(B114&lt;=0,"NO APLICA",IF(B114&gt;0,"NO APLICA")))</f>
        <v/>
      </c>
      <c r="AL114" s="263"/>
      <c r="AM114" s="263"/>
      <c r="AN114" s="263"/>
      <c r="AO114" s="263"/>
      <c r="AP114" s="263"/>
      <c r="AQ114" s="263"/>
      <c r="AR114" s="263" t="str">
        <f>IF(B114="","",IF(B114&lt;=0,"NO APLICA",IF(B114&gt;0,"NO APLICA")))</f>
        <v/>
      </c>
      <c r="AS114" s="263"/>
      <c r="AT114" s="263"/>
      <c r="AU114" s="263"/>
      <c r="AV114" s="263"/>
      <c r="AW114" s="263"/>
      <c r="AX114" s="263"/>
      <c r="AY114" s="263"/>
      <c r="AZ114" s="263"/>
      <c r="BA114" s="263"/>
    </row>
    <row r="115" spans="2:53" ht="39" customHeight="1" x14ac:dyDescent="0.25">
      <c r="B115" s="262"/>
      <c r="C115" s="262"/>
      <c r="D115" s="262"/>
      <c r="E115" s="262"/>
      <c r="F115" s="262"/>
      <c r="G115" s="262"/>
      <c r="H115" s="262"/>
      <c r="I115" s="262"/>
      <c r="J115" s="262"/>
      <c r="K115" s="262"/>
      <c r="L115" s="262"/>
      <c r="M115" s="262"/>
      <c r="N115" s="262"/>
      <c r="O115" s="262"/>
      <c r="P115" s="262"/>
      <c r="Q115" s="264" t="str">
        <f t="shared" si="0"/>
        <v/>
      </c>
      <c r="R115" s="265"/>
      <c r="S115" s="265"/>
      <c r="T115" s="265"/>
      <c r="U115" s="265"/>
      <c r="V115" s="265"/>
      <c r="W115" s="265"/>
      <c r="X115" s="265"/>
      <c r="Y115" s="265"/>
      <c r="Z115" s="265"/>
      <c r="AA115" s="265"/>
      <c r="AB115" s="266"/>
      <c r="AC115" s="263" t="str">
        <f t="shared" si="2"/>
        <v/>
      </c>
      <c r="AD115" s="263"/>
      <c r="AE115" s="263"/>
      <c r="AF115" s="263"/>
      <c r="AG115" s="263"/>
      <c r="AH115" s="263"/>
      <c r="AI115" s="263"/>
      <c r="AJ115" s="263"/>
      <c r="AK115" s="263" t="str">
        <f t="shared" si="1"/>
        <v/>
      </c>
      <c r="AL115" s="263"/>
      <c r="AM115" s="263"/>
      <c r="AN115" s="263"/>
      <c r="AO115" s="263"/>
      <c r="AP115" s="263"/>
      <c r="AQ115" s="263"/>
      <c r="AR115" s="263" t="str">
        <f t="shared" si="4"/>
        <v/>
      </c>
      <c r="AS115" s="263"/>
      <c r="AT115" s="263"/>
      <c r="AU115" s="263"/>
      <c r="AV115" s="263"/>
      <c r="AW115" s="263"/>
      <c r="AX115" s="263"/>
      <c r="AY115" s="263"/>
      <c r="AZ115" s="263"/>
      <c r="BA115" s="263"/>
    </row>
    <row r="116" spans="2:53" ht="39" customHeight="1" x14ac:dyDescent="0.25">
      <c r="B116" s="262"/>
      <c r="C116" s="262"/>
      <c r="D116" s="262"/>
      <c r="E116" s="262"/>
      <c r="F116" s="262"/>
      <c r="G116" s="262"/>
      <c r="H116" s="262"/>
      <c r="I116" s="262"/>
      <c r="J116" s="262"/>
      <c r="K116" s="262"/>
      <c r="L116" s="262"/>
      <c r="M116" s="262"/>
      <c r="N116" s="262"/>
      <c r="O116" s="262"/>
      <c r="P116" s="262"/>
      <c r="Q116" s="264" t="str">
        <f t="shared" si="0"/>
        <v/>
      </c>
      <c r="R116" s="265"/>
      <c r="S116" s="265"/>
      <c r="T116" s="265"/>
      <c r="U116" s="265"/>
      <c r="V116" s="265"/>
      <c r="W116" s="265"/>
      <c r="X116" s="265"/>
      <c r="Y116" s="265"/>
      <c r="Z116" s="265"/>
      <c r="AA116" s="265"/>
      <c r="AB116" s="266"/>
      <c r="AC116" s="263" t="str">
        <f t="shared" si="2"/>
        <v/>
      </c>
      <c r="AD116" s="263"/>
      <c r="AE116" s="263"/>
      <c r="AF116" s="263"/>
      <c r="AG116" s="263"/>
      <c r="AH116" s="263"/>
      <c r="AI116" s="263"/>
      <c r="AJ116" s="263"/>
      <c r="AK116" s="263" t="str">
        <f t="shared" si="1"/>
        <v/>
      </c>
      <c r="AL116" s="263"/>
      <c r="AM116" s="263"/>
      <c r="AN116" s="263"/>
      <c r="AO116" s="263"/>
      <c r="AP116" s="263"/>
      <c r="AQ116" s="263"/>
      <c r="AR116" s="263" t="str">
        <f t="shared" si="4"/>
        <v/>
      </c>
      <c r="AS116" s="263"/>
      <c r="AT116" s="263"/>
      <c r="AU116" s="263"/>
      <c r="AV116" s="263"/>
      <c r="AW116" s="263"/>
      <c r="AX116" s="263"/>
      <c r="AY116" s="263"/>
      <c r="AZ116" s="263"/>
      <c r="BA116" s="263"/>
    </row>
    <row r="117" spans="2:53" x14ac:dyDescent="0.25">
      <c r="B117" s="271" t="s">
        <v>26</v>
      </c>
      <c r="C117" s="272"/>
      <c r="D117" s="272"/>
      <c r="E117" s="272"/>
      <c r="F117" s="272"/>
      <c r="G117" s="272"/>
      <c r="H117" s="272"/>
      <c r="I117" s="272"/>
      <c r="J117" s="272"/>
      <c r="K117" s="272"/>
      <c r="L117" s="272"/>
      <c r="M117" s="272"/>
      <c r="N117" s="272"/>
      <c r="O117" s="272"/>
      <c r="P117" s="272"/>
      <c r="Q117" s="272"/>
      <c r="R117" s="272"/>
      <c r="S117" s="272"/>
      <c r="T117" s="272"/>
      <c r="U117" s="272"/>
      <c r="V117" s="272"/>
      <c r="W117" s="272"/>
      <c r="X117" s="272"/>
      <c r="Y117" s="272"/>
      <c r="Z117" s="272"/>
      <c r="AA117" s="272"/>
      <c r="AB117" s="272"/>
      <c r="AC117" s="272"/>
      <c r="AD117" s="272"/>
      <c r="AE117" s="272"/>
      <c r="AF117" s="272"/>
      <c r="AG117" s="272"/>
      <c r="AH117" s="272"/>
      <c r="AI117" s="272"/>
      <c r="AJ117" s="272"/>
      <c r="AK117" s="272"/>
      <c r="AL117" s="272"/>
      <c r="AM117" s="272"/>
      <c r="AN117" s="272"/>
      <c r="AO117" s="272"/>
      <c r="AP117" s="272"/>
      <c r="AQ117" s="272"/>
      <c r="AR117" s="272"/>
      <c r="AS117" s="272"/>
      <c r="AT117" s="272"/>
      <c r="AU117" s="272"/>
      <c r="AV117" s="272"/>
      <c r="AW117" s="272"/>
      <c r="AX117" s="272"/>
      <c r="AY117" s="272"/>
      <c r="AZ117" s="272"/>
      <c r="BA117" s="273"/>
    </row>
    <row r="118" spans="2:53" ht="19.5" customHeight="1" x14ac:dyDescent="0.25">
      <c r="B118" s="269"/>
      <c r="C118" s="251"/>
      <c r="D118" s="251"/>
      <c r="E118" s="251"/>
      <c r="F118" s="251"/>
      <c r="G118" s="251"/>
      <c r="H118" s="251"/>
      <c r="I118" s="251"/>
      <c r="J118" s="251"/>
      <c r="K118" s="251"/>
      <c r="L118" s="251"/>
      <c r="M118" s="251"/>
      <c r="N118" s="251"/>
      <c r="O118" s="251"/>
      <c r="P118" s="251"/>
      <c r="Q118" s="251"/>
      <c r="R118" s="251"/>
      <c r="S118" s="251"/>
      <c r="T118" s="251"/>
      <c r="U118" s="251"/>
      <c r="V118" s="251"/>
      <c r="W118" s="251"/>
      <c r="X118" s="251"/>
      <c r="Y118" s="251"/>
      <c r="Z118" s="251"/>
      <c r="AA118" s="251"/>
      <c r="AB118" s="251"/>
      <c r="AC118" s="251"/>
      <c r="AD118" s="251"/>
      <c r="AE118" s="251"/>
      <c r="AF118" s="251"/>
      <c r="AG118" s="251"/>
      <c r="AH118" s="251"/>
      <c r="AI118" s="251"/>
      <c r="AJ118" s="251"/>
      <c r="AK118" s="251"/>
      <c r="AL118" s="251"/>
      <c r="AM118" s="251"/>
      <c r="AN118" s="251"/>
      <c r="AO118" s="251"/>
      <c r="AP118" s="251"/>
      <c r="AQ118" s="251"/>
      <c r="AR118" s="251"/>
      <c r="AS118" s="251"/>
      <c r="AT118" s="251"/>
      <c r="AU118" s="251"/>
      <c r="AV118" s="251"/>
      <c r="AW118" s="251"/>
      <c r="AX118" s="251"/>
      <c r="AY118" s="251"/>
      <c r="AZ118" s="251"/>
      <c r="BA118" s="270"/>
    </row>
    <row r="119" spans="2:53" ht="19.5" customHeight="1" x14ac:dyDescent="0.25">
      <c r="B119" s="269"/>
      <c r="C119" s="251"/>
      <c r="D119" s="251"/>
      <c r="E119" s="251"/>
      <c r="F119" s="251"/>
      <c r="G119" s="251"/>
      <c r="H119" s="251"/>
      <c r="I119" s="251"/>
      <c r="J119" s="251"/>
      <c r="K119" s="251"/>
      <c r="L119" s="251"/>
      <c r="M119" s="251"/>
      <c r="N119" s="251"/>
      <c r="O119" s="251"/>
      <c r="P119" s="251"/>
      <c r="Q119" s="251"/>
      <c r="R119" s="251"/>
      <c r="S119" s="251"/>
      <c r="T119" s="251"/>
      <c r="U119" s="251"/>
      <c r="V119" s="251"/>
      <c r="W119" s="251"/>
      <c r="X119" s="251"/>
      <c r="Y119" s="251"/>
      <c r="Z119" s="251"/>
      <c r="AA119" s="251"/>
      <c r="AB119" s="251"/>
      <c r="AC119" s="251"/>
      <c r="AD119" s="251"/>
      <c r="AE119" s="251"/>
      <c r="AF119" s="251"/>
      <c r="AG119" s="251"/>
      <c r="AH119" s="251"/>
      <c r="AI119" s="251"/>
      <c r="AJ119" s="251"/>
      <c r="AK119" s="251"/>
      <c r="AL119" s="251"/>
      <c r="AM119" s="251"/>
      <c r="AN119" s="251"/>
      <c r="AO119" s="251"/>
      <c r="AP119" s="251"/>
      <c r="AQ119" s="251"/>
      <c r="AR119" s="251"/>
      <c r="AS119" s="251"/>
      <c r="AT119" s="251"/>
      <c r="AU119" s="251"/>
      <c r="AV119" s="251"/>
      <c r="AW119" s="251"/>
      <c r="AX119" s="251"/>
      <c r="AY119" s="251"/>
      <c r="AZ119" s="251"/>
      <c r="BA119" s="270"/>
    </row>
    <row r="120" spans="2:53" ht="19.5" customHeight="1" x14ac:dyDescent="0.25">
      <c r="B120" s="269"/>
      <c r="C120" s="251"/>
      <c r="D120" s="251"/>
      <c r="E120" s="251"/>
      <c r="F120" s="251"/>
      <c r="G120" s="251"/>
      <c r="H120" s="251"/>
      <c r="I120" s="251"/>
      <c r="J120" s="251"/>
      <c r="K120" s="251"/>
      <c r="L120" s="251"/>
      <c r="M120" s="251"/>
      <c r="N120" s="251"/>
      <c r="O120" s="251"/>
      <c r="P120" s="251"/>
      <c r="Q120" s="251"/>
      <c r="R120" s="251"/>
      <c r="S120" s="251"/>
      <c r="T120" s="251"/>
      <c r="U120" s="251"/>
      <c r="V120" s="251"/>
      <c r="W120" s="251"/>
      <c r="X120" s="251"/>
      <c r="Y120" s="251"/>
      <c r="Z120" s="251"/>
      <c r="AA120" s="251"/>
      <c r="AB120" s="251"/>
      <c r="AC120" s="251"/>
      <c r="AD120" s="251"/>
      <c r="AE120" s="251"/>
      <c r="AF120" s="251"/>
      <c r="AG120" s="251"/>
      <c r="AH120" s="251"/>
      <c r="AI120" s="251"/>
      <c r="AJ120" s="251"/>
      <c r="AK120" s="251"/>
      <c r="AL120" s="251"/>
      <c r="AM120" s="251"/>
      <c r="AN120" s="251"/>
      <c r="AO120" s="251"/>
      <c r="AP120" s="251"/>
      <c r="AQ120" s="251"/>
      <c r="AR120" s="251"/>
      <c r="AS120" s="251"/>
      <c r="AT120" s="251"/>
      <c r="AU120" s="251"/>
      <c r="AV120" s="251"/>
      <c r="AW120" s="251"/>
      <c r="AX120" s="251"/>
      <c r="AY120" s="251"/>
      <c r="AZ120" s="251"/>
      <c r="BA120" s="270"/>
    </row>
    <row r="121" spans="2:53" ht="19.5" customHeight="1" x14ac:dyDescent="0.25">
      <c r="B121" s="269"/>
      <c r="C121" s="251"/>
      <c r="D121" s="251"/>
      <c r="E121" s="251"/>
      <c r="F121" s="251"/>
      <c r="G121" s="251"/>
      <c r="H121" s="251"/>
      <c r="I121" s="251"/>
      <c r="J121" s="251"/>
      <c r="K121" s="251"/>
      <c r="L121" s="251"/>
      <c r="M121" s="251"/>
      <c r="N121" s="251"/>
      <c r="O121" s="251"/>
      <c r="P121" s="251"/>
      <c r="Q121" s="251"/>
      <c r="R121" s="251"/>
      <c r="S121" s="251"/>
      <c r="T121" s="251"/>
      <c r="U121" s="251"/>
      <c r="V121" s="251"/>
      <c r="W121" s="251"/>
      <c r="X121" s="251"/>
      <c r="Y121" s="251"/>
      <c r="Z121" s="251"/>
      <c r="AA121" s="251"/>
      <c r="AB121" s="251"/>
      <c r="AC121" s="251"/>
      <c r="AD121" s="251"/>
      <c r="AE121" s="251"/>
      <c r="AF121" s="251"/>
      <c r="AG121" s="251"/>
      <c r="AH121" s="251"/>
      <c r="AI121" s="251"/>
      <c r="AJ121" s="251"/>
      <c r="AK121" s="251"/>
      <c r="AL121" s="251"/>
      <c r="AM121" s="251"/>
      <c r="AN121" s="251"/>
      <c r="AO121" s="251"/>
      <c r="AP121" s="251"/>
      <c r="AQ121" s="251"/>
      <c r="AR121" s="251"/>
      <c r="AS121" s="251"/>
      <c r="AT121" s="251"/>
      <c r="AU121" s="251"/>
      <c r="AV121" s="251"/>
      <c r="AW121" s="251"/>
      <c r="AX121" s="251"/>
      <c r="AY121" s="251"/>
      <c r="AZ121" s="251"/>
      <c r="BA121" s="270"/>
    </row>
    <row r="122" spans="2:53" x14ac:dyDescent="0.25">
      <c r="B122" s="57"/>
      <c r="C122" s="283" t="s">
        <v>27</v>
      </c>
      <c r="D122" s="283"/>
      <c r="E122" s="283"/>
      <c r="F122" s="283"/>
      <c r="G122" s="283"/>
      <c r="H122" s="283"/>
      <c r="I122" s="267"/>
      <c r="J122" s="267"/>
      <c r="K122" s="267"/>
      <c r="L122" s="267"/>
      <c r="M122" s="267"/>
      <c r="N122" s="267"/>
      <c r="O122" s="267"/>
      <c r="P122" s="267"/>
      <c r="Q122" s="267"/>
      <c r="R122" s="267"/>
      <c r="S122" s="267"/>
      <c r="T122" s="267"/>
      <c r="U122" s="267"/>
      <c r="V122" s="267"/>
      <c r="W122" s="267"/>
      <c r="X122" s="267"/>
      <c r="Y122" s="267"/>
      <c r="Z122" s="267"/>
      <c r="AA122" s="267"/>
      <c r="AB122" s="267"/>
      <c r="AC122" s="267"/>
      <c r="AD122" s="267"/>
      <c r="AE122" s="267"/>
      <c r="AF122" s="267"/>
      <c r="AG122" s="267"/>
      <c r="AH122" s="267"/>
      <c r="AI122" s="267"/>
      <c r="AJ122" s="267"/>
      <c r="AK122" s="267"/>
      <c r="AL122" s="267"/>
      <c r="AM122" s="267"/>
      <c r="AN122" s="267"/>
      <c r="AO122" s="267"/>
      <c r="AP122" s="267"/>
      <c r="AQ122" s="267"/>
      <c r="AR122" s="267"/>
      <c r="AS122" s="267"/>
      <c r="AT122" s="267"/>
      <c r="AU122" s="267"/>
      <c r="AV122" s="267"/>
      <c r="AW122" s="267"/>
      <c r="AX122" s="267"/>
      <c r="AY122" s="267"/>
      <c r="AZ122" s="267"/>
      <c r="BA122" s="268"/>
    </row>
    <row r="123" spans="2:53" x14ac:dyDescent="0.25">
      <c r="B123" s="58"/>
      <c r="C123" s="257"/>
      <c r="D123" s="257"/>
      <c r="E123" s="257"/>
      <c r="F123" s="257"/>
      <c r="G123" s="257"/>
      <c r="H123" s="257"/>
      <c r="I123" s="257"/>
      <c r="J123" s="257"/>
      <c r="K123" s="257"/>
      <c r="L123" s="257"/>
      <c r="M123" s="257"/>
      <c r="N123" s="257"/>
      <c r="O123" s="257"/>
      <c r="P123" s="257"/>
      <c r="Q123" s="257"/>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59"/>
    </row>
    <row r="124" spans="2:53" x14ac:dyDescent="0.25">
      <c r="B124" s="58"/>
      <c r="C124" s="257"/>
      <c r="D124" s="257"/>
      <c r="E124" s="257"/>
      <c r="F124" s="257"/>
      <c r="G124" s="257"/>
      <c r="H124" s="257"/>
      <c r="I124" s="257"/>
      <c r="J124" s="257"/>
      <c r="K124" s="257"/>
      <c r="L124" s="257"/>
      <c r="M124" s="257"/>
      <c r="N124" s="257"/>
      <c r="O124" s="257"/>
      <c r="P124" s="257"/>
      <c r="Q124" s="257"/>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59"/>
    </row>
    <row r="125" spans="2:53" x14ac:dyDescent="0.25">
      <c r="B125" s="55"/>
      <c r="C125" s="257"/>
      <c r="D125" s="257"/>
      <c r="E125" s="257"/>
      <c r="F125" s="257"/>
      <c r="G125" s="257"/>
      <c r="H125" s="257"/>
      <c r="I125" s="257"/>
      <c r="J125" s="257"/>
      <c r="K125" s="257"/>
      <c r="L125" s="257"/>
      <c r="M125" s="257"/>
      <c r="N125" s="257"/>
      <c r="O125" s="257"/>
      <c r="P125" s="257"/>
      <c r="Q125" s="257"/>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56"/>
    </row>
    <row r="126" spans="2:53" s="159" customFormat="1" ht="9" x14ac:dyDescent="0.15">
      <c r="AA126" s="274" t="s">
        <v>16</v>
      </c>
      <c r="AB126" s="274"/>
      <c r="AC126" s="72"/>
      <c r="AD126" s="17" t="s">
        <v>17</v>
      </c>
      <c r="AE126" s="72"/>
    </row>
  </sheetData>
  <mergeCells count="277">
    <mergeCell ref="AA126:AB126"/>
    <mergeCell ref="B65:N66"/>
    <mergeCell ref="O67:U68"/>
    <mergeCell ref="V67:AC68"/>
    <mergeCell ref="AD67:AQ68"/>
    <mergeCell ref="V76:AC77"/>
    <mergeCell ref="AD76:AQ77"/>
    <mergeCell ref="C72:L74"/>
    <mergeCell ref="O72:U75"/>
    <mergeCell ref="C122:H122"/>
    <mergeCell ref="O65:AQ66"/>
    <mergeCell ref="O69:U71"/>
    <mergeCell ref="O76:U77"/>
    <mergeCell ref="V69:AC71"/>
    <mergeCell ref="AD69:AQ71"/>
    <mergeCell ref="V72:AC75"/>
    <mergeCell ref="AD72:AQ75"/>
    <mergeCell ref="B119:BA119"/>
    <mergeCell ref="B120:BA120"/>
    <mergeCell ref="M84:Z84"/>
    <mergeCell ref="M82:AA83"/>
    <mergeCell ref="AC83:AG83"/>
    <mergeCell ref="AD84:AF84"/>
    <mergeCell ref="AP82:BA84"/>
    <mergeCell ref="I122:BA122"/>
    <mergeCell ref="C123:AZ123"/>
    <mergeCell ref="C124:AZ124"/>
    <mergeCell ref="C125:AZ125"/>
    <mergeCell ref="B116:P116"/>
    <mergeCell ref="Q116:AB116"/>
    <mergeCell ref="AC116:AJ116"/>
    <mergeCell ref="AK116:AQ116"/>
    <mergeCell ref="AR116:BA116"/>
    <mergeCell ref="B121:BA121"/>
    <mergeCell ref="B118:BA118"/>
    <mergeCell ref="B117:BA117"/>
    <mergeCell ref="Q113:AB113"/>
    <mergeCell ref="AC113:AJ113"/>
    <mergeCell ref="AK113:AQ113"/>
    <mergeCell ref="AR113:BA113"/>
    <mergeCell ref="B115:P115"/>
    <mergeCell ref="Q115:AB115"/>
    <mergeCell ref="AC115:AJ115"/>
    <mergeCell ref="AK115:AQ115"/>
    <mergeCell ref="AR115:BA115"/>
    <mergeCell ref="B114:P114"/>
    <mergeCell ref="B113:P113"/>
    <mergeCell ref="Q114:AB114"/>
    <mergeCell ref="AC114:AJ114"/>
    <mergeCell ref="AK114:AQ114"/>
    <mergeCell ref="AR114:BA114"/>
    <mergeCell ref="B111:P111"/>
    <mergeCell ref="Q111:AB111"/>
    <mergeCell ref="AC111:AJ111"/>
    <mergeCell ref="AK111:AQ111"/>
    <mergeCell ref="AR111:BA111"/>
    <mergeCell ref="B112:P112"/>
    <mergeCell ref="Q112:AB112"/>
    <mergeCell ref="AC112:AJ112"/>
    <mergeCell ref="AK112:AQ112"/>
    <mergeCell ref="AR112:BA112"/>
    <mergeCell ref="B109:P109"/>
    <mergeCell ref="Q109:AB109"/>
    <mergeCell ref="AC109:AJ109"/>
    <mergeCell ref="AK109:AQ109"/>
    <mergeCell ref="AR109:BA109"/>
    <mergeCell ref="B110:P110"/>
    <mergeCell ref="Q110:AB110"/>
    <mergeCell ref="AC110:AJ110"/>
    <mergeCell ref="AK110:AQ110"/>
    <mergeCell ref="AR110:BA110"/>
    <mergeCell ref="B107:P107"/>
    <mergeCell ref="Q107:AB107"/>
    <mergeCell ref="AC107:AJ107"/>
    <mergeCell ref="AK107:AQ107"/>
    <mergeCell ref="AR107:BA107"/>
    <mergeCell ref="B108:P108"/>
    <mergeCell ref="Q108:AB108"/>
    <mergeCell ref="AC108:AJ108"/>
    <mergeCell ref="AK108:AQ108"/>
    <mergeCell ref="AR108:BA108"/>
    <mergeCell ref="B105:P105"/>
    <mergeCell ref="Q105:AB105"/>
    <mergeCell ref="AC105:AJ105"/>
    <mergeCell ref="AK105:AQ105"/>
    <mergeCell ref="AR105:BA105"/>
    <mergeCell ref="B106:P106"/>
    <mergeCell ref="Q106:AB106"/>
    <mergeCell ref="AC106:AJ106"/>
    <mergeCell ref="AK106:AQ106"/>
    <mergeCell ref="AR106:BA106"/>
    <mergeCell ref="B103:P103"/>
    <mergeCell ref="Q103:AB103"/>
    <mergeCell ref="AC103:AJ103"/>
    <mergeCell ref="AK103:AQ103"/>
    <mergeCell ref="AR103:BA103"/>
    <mergeCell ref="B104:P104"/>
    <mergeCell ref="Q104:AB104"/>
    <mergeCell ref="AC104:AJ104"/>
    <mergeCell ref="AK104:AQ104"/>
    <mergeCell ref="AR104:BA104"/>
    <mergeCell ref="B101:P101"/>
    <mergeCell ref="Q101:AB101"/>
    <mergeCell ref="AC101:AJ101"/>
    <mergeCell ref="AK101:AQ101"/>
    <mergeCell ref="AR101:BA101"/>
    <mergeCell ref="B102:P102"/>
    <mergeCell ref="Q102:AB102"/>
    <mergeCell ref="AC102:AJ102"/>
    <mergeCell ref="AK102:AQ102"/>
    <mergeCell ref="AR102:BA102"/>
    <mergeCell ref="B98:P99"/>
    <mergeCell ref="Q98:AB99"/>
    <mergeCell ref="AC98:AJ99"/>
    <mergeCell ref="AK98:AQ99"/>
    <mergeCell ref="AR98:BA99"/>
    <mergeCell ref="B100:P100"/>
    <mergeCell ref="Q100:AB100"/>
    <mergeCell ref="AC100:AJ100"/>
    <mergeCell ref="AK100:AQ100"/>
    <mergeCell ref="AR100:BA100"/>
    <mergeCell ref="D96:O96"/>
    <mergeCell ref="P96:Z96"/>
    <mergeCell ref="AN96:AZ96"/>
    <mergeCell ref="B89:D91"/>
    <mergeCell ref="F89:BA90"/>
    <mergeCell ref="F91:BA91"/>
    <mergeCell ref="D93:I93"/>
    <mergeCell ref="J93:X93"/>
    <mergeCell ref="Y93:AG93"/>
    <mergeCell ref="AR85:BA85"/>
    <mergeCell ref="C79:BA79"/>
    <mergeCell ref="C80:BA80"/>
    <mergeCell ref="C63:O63"/>
    <mergeCell ref="P63:AB63"/>
    <mergeCell ref="AW67:BA68"/>
    <mergeCell ref="AR65:BA66"/>
    <mergeCell ref="AC63:AM63"/>
    <mergeCell ref="AN63:AY63"/>
    <mergeCell ref="B78:H78"/>
    <mergeCell ref="I78:BA78"/>
    <mergeCell ref="AR67:AV68"/>
    <mergeCell ref="B85:O85"/>
    <mergeCell ref="AA85:AB85"/>
    <mergeCell ref="AF85:AL85"/>
    <mergeCell ref="D38:O38"/>
    <mergeCell ref="P38:V38"/>
    <mergeCell ref="D35:O35"/>
    <mergeCell ref="P35:V35"/>
    <mergeCell ref="W35:AC35"/>
    <mergeCell ref="AD35:AJ35"/>
    <mergeCell ref="AK35:AR35"/>
    <mergeCell ref="AS35:AZ35"/>
    <mergeCell ref="W36:AC36"/>
    <mergeCell ref="AD36:AJ36"/>
    <mergeCell ref="AK36:AR36"/>
    <mergeCell ref="AS36:AZ36"/>
    <mergeCell ref="W38:AC38"/>
    <mergeCell ref="AD38:AJ38"/>
    <mergeCell ref="AK38:AR38"/>
    <mergeCell ref="D36:O36"/>
    <mergeCell ref="P36:V36"/>
    <mergeCell ref="AS38:AZ38"/>
    <mergeCell ref="D37:O37"/>
    <mergeCell ref="P37:V37"/>
    <mergeCell ref="W37:AC37"/>
    <mergeCell ref="AD37:AJ37"/>
    <mergeCell ref="AK37:AR37"/>
    <mergeCell ref="AS37:AZ37"/>
    <mergeCell ref="D33:O33"/>
    <mergeCell ref="P33:V33"/>
    <mergeCell ref="W33:AC33"/>
    <mergeCell ref="AD33:AJ33"/>
    <mergeCell ref="AK33:AR33"/>
    <mergeCell ref="AS33:AZ33"/>
    <mergeCell ref="D34:O34"/>
    <mergeCell ref="P34:V34"/>
    <mergeCell ref="W34:AC34"/>
    <mergeCell ref="AD34:AJ34"/>
    <mergeCell ref="AK34:AR34"/>
    <mergeCell ref="AS34:AZ34"/>
    <mergeCell ref="D30:AZ30"/>
    <mergeCell ref="D31:O31"/>
    <mergeCell ref="P31:V31"/>
    <mergeCell ref="W31:AC31"/>
    <mergeCell ref="AD31:AJ31"/>
    <mergeCell ref="AK31:AR31"/>
    <mergeCell ref="AS31:AZ31"/>
    <mergeCell ref="D32:O32"/>
    <mergeCell ref="P32:V32"/>
    <mergeCell ref="W32:AC32"/>
    <mergeCell ref="AD32:AJ32"/>
    <mergeCell ref="AK32:AR32"/>
    <mergeCell ref="AS32:AZ32"/>
    <mergeCell ref="D27:O27"/>
    <mergeCell ref="P27:V27"/>
    <mergeCell ref="W27:AC27"/>
    <mergeCell ref="AD27:AJ27"/>
    <mergeCell ref="AK27:AR27"/>
    <mergeCell ref="AS27:AZ27"/>
    <mergeCell ref="D28:O28"/>
    <mergeCell ref="P28:V28"/>
    <mergeCell ref="W28:AC28"/>
    <mergeCell ref="AD28:AJ28"/>
    <mergeCell ref="AK28:AR28"/>
    <mergeCell ref="AS28:AZ28"/>
    <mergeCell ref="D25:O25"/>
    <mergeCell ref="P25:V25"/>
    <mergeCell ref="W25:AC25"/>
    <mergeCell ref="AD25:AJ25"/>
    <mergeCell ref="AK25:AR25"/>
    <mergeCell ref="AS25:AZ25"/>
    <mergeCell ref="D26:O26"/>
    <mergeCell ref="P26:V26"/>
    <mergeCell ref="W26:AC26"/>
    <mergeCell ref="AD26:AJ26"/>
    <mergeCell ref="AK26:AR26"/>
    <mergeCell ref="AS26:AZ26"/>
    <mergeCell ref="D20:AZ20"/>
    <mergeCell ref="D21:H21"/>
    <mergeCell ref="I21:R21"/>
    <mergeCell ref="S21:W21"/>
    <mergeCell ref="X21:AF21"/>
    <mergeCell ref="AG21:AL21"/>
    <mergeCell ref="AM21:AZ21"/>
    <mergeCell ref="D23:AZ23"/>
    <mergeCell ref="D24:O24"/>
    <mergeCell ref="P24:V24"/>
    <mergeCell ref="W24:AC24"/>
    <mergeCell ref="AD24:AJ24"/>
    <mergeCell ref="AK24:AR24"/>
    <mergeCell ref="AS24:AZ24"/>
    <mergeCell ref="B6:J6"/>
    <mergeCell ref="K6:AJ6"/>
    <mergeCell ref="AK6:AR6"/>
    <mergeCell ref="AS6:BA6"/>
    <mergeCell ref="B7:P7"/>
    <mergeCell ref="Q7:AJ7"/>
    <mergeCell ref="AK7:AR7"/>
    <mergeCell ref="AS7:BA7"/>
    <mergeCell ref="B8:K8"/>
    <mergeCell ref="L8:AJ8"/>
    <mergeCell ref="AK8:AQ8"/>
    <mergeCell ref="AS8:BA8"/>
    <mergeCell ref="B2:D4"/>
    <mergeCell ref="F2:AR3"/>
    <mergeCell ref="AS2:BA2"/>
    <mergeCell ref="AS3:BA3"/>
    <mergeCell ref="F4:AR4"/>
    <mergeCell ref="AS4:BA4"/>
    <mergeCell ref="B5:P5"/>
    <mergeCell ref="Q5:AP5"/>
    <mergeCell ref="AQ5:AV5"/>
    <mergeCell ref="AW5:BA5"/>
    <mergeCell ref="D18:P18"/>
    <mergeCell ref="Q18:AC18"/>
    <mergeCell ref="AD18:AN18"/>
    <mergeCell ref="D19:P19"/>
    <mergeCell ref="Q19:AC19"/>
    <mergeCell ref="AW11:AY11"/>
    <mergeCell ref="AL11:AN11"/>
    <mergeCell ref="T11:Z11"/>
    <mergeCell ref="D14:AZ14"/>
    <mergeCell ref="N11:R11"/>
    <mergeCell ref="AC11:AK11"/>
    <mergeCell ref="AQ11:AV11"/>
    <mergeCell ref="D16:P17"/>
    <mergeCell ref="Q16:T17"/>
    <mergeCell ref="V16:Z17"/>
    <mergeCell ref="AB16:AG17"/>
    <mergeCell ref="AJ16:AQ17"/>
    <mergeCell ref="AR16:AZ17"/>
    <mergeCell ref="J11:K11"/>
    <mergeCell ref="B11:I11"/>
    <mergeCell ref="AD19:AN19"/>
    <mergeCell ref="AO18:AZ18"/>
    <mergeCell ref="AO19:AZ19"/>
  </mergeCells>
  <printOptions horizontalCentered="1" verticalCentered="1"/>
  <pageMargins left="0.11811023622047245" right="0.11811023622047245" top="0.15748031496062992" bottom="0.15748031496062992" header="0.31496062992125984" footer="0.31496062992125984"/>
  <pageSetup scale="72" fitToHeight="2" orientation="portrait" r:id="rId1"/>
  <rowBreaks count="1" manualBreakCount="1">
    <brk id="86" max="5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A121"/>
  <sheetViews>
    <sheetView showGridLines="0" zoomScaleNormal="100" zoomScaleSheetLayoutView="25" workbookViewId="0">
      <selection activeCell="F2" sqref="F2:AR3"/>
    </sheetView>
  </sheetViews>
  <sheetFormatPr baseColWidth="10" defaultRowHeight="15" x14ac:dyDescent="0.25"/>
  <cols>
    <col min="1" max="1" width="1.28515625" style="79" customWidth="1"/>
    <col min="2" max="2" width="0.85546875" style="79" customWidth="1"/>
    <col min="3" max="27" width="2.5703125" style="79" customWidth="1"/>
    <col min="28" max="28" width="3.28515625" style="79" customWidth="1"/>
    <col min="29" max="42" width="2.5703125" style="79" customWidth="1"/>
    <col min="43" max="43" width="3.5703125" style="79" customWidth="1"/>
    <col min="44" max="51" width="2.5703125" style="79" customWidth="1"/>
    <col min="52" max="52" width="1.140625" style="79" customWidth="1"/>
    <col min="53" max="53" width="0.7109375" style="79" customWidth="1"/>
    <col min="54" max="64" width="2.7109375" style="79" customWidth="1"/>
    <col min="65" max="16384" width="11.42578125" style="79"/>
  </cols>
  <sheetData>
    <row r="1" spans="2:53" ht="5.25" customHeight="1" x14ac:dyDescent="0.25"/>
    <row r="2" spans="2:53" ht="13.5" customHeight="1" x14ac:dyDescent="0.25">
      <c r="B2" s="329"/>
      <c r="C2" s="330"/>
      <c r="D2" s="330"/>
      <c r="E2" s="80"/>
      <c r="F2" s="333" t="s">
        <v>51</v>
      </c>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34"/>
      <c r="AM2" s="334"/>
      <c r="AN2" s="334"/>
      <c r="AO2" s="334"/>
      <c r="AP2" s="334"/>
      <c r="AQ2" s="334"/>
      <c r="AR2" s="335"/>
      <c r="AS2" s="339" t="s">
        <v>0</v>
      </c>
      <c r="AT2" s="340"/>
      <c r="AU2" s="340"/>
      <c r="AV2" s="340"/>
      <c r="AW2" s="340"/>
      <c r="AX2" s="340"/>
      <c r="AY2" s="340"/>
      <c r="AZ2" s="341"/>
    </row>
    <row r="3" spans="2:53" ht="12.75" customHeight="1" x14ac:dyDescent="0.25">
      <c r="B3" s="331"/>
      <c r="C3" s="332"/>
      <c r="D3" s="332"/>
      <c r="E3" s="81"/>
      <c r="F3" s="336"/>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8"/>
      <c r="AS3" s="342" t="s">
        <v>1</v>
      </c>
      <c r="AT3" s="343"/>
      <c r="AU3" s="343"/>
      <c r="AV3" s="343"/>
      <c r="AW3" s="343"/>
      <c r="AX3" s="343"/>
      <c r="AY3" s="343"/>
      <c r="AZ3" s="344"/>
    </row>
    <row r="4" spans="2:53" ht="15.75" customHeight="1" x14ac:dyDescent="0.25">
      <c r="B4" s="331"/>
      <c r="C4" s="332"/>
      <c r="D4" s="332"/>
      <c r="E4" s="82"/>
      <c r="F4" s="345" t="s">
        <v>50</v>
      </c>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7"/>
      <c r="AS4" s="208"/>
      <c r="AT4" s="209"/>
      <c r="AU4" s="209"/>
      <c r="AV4" s="209"/>
      <c r="AW4" s="209"/>
      <c r="AX4" s="209"/>
      <c r="AY4" s="209"/>
      <c r="AZ4" s="210"/>
    </row>
    <row r="5" spans="2:53" s="83" customFormat="1" ht="15.75" customHeight="1" x14ac:dyDescent="0.25">
      <c r="B5" s="348" t="s">
        <v>2</v>
      </c>
      <c r="C5" s="349"/>
      <c r="D5" s="349"/>
      <c r="E5" s="349"/>
      <c r="F5" s="349"/>
      <c r="G5" s="349"/>
      <c r="H5" s="349"/>
      <c r="I5" s="349"/>
      <c r="J5" s="349"/>
      <c r="K5" s="349"/>
      <c r="L5" s="349"/>
      <c r="M5" s="349"/>
      <c r="N5" s="349"/>
      <c r="O5" s="349"/>
      <c r="P5" s="349"/>
      <c r="Q5" s="350" t="str">
        <f>IF('FO-AGR-PC01-151-1'!Q5=""," ",'FO-AGR-PC01-151-1'!Q5)</f>
        <v xml:space="preserve"> </v>
      </c>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49" t="s">
        <v>3</v>
      </c>
      <c r="AR5" s="349"/>
      <c r="AS5" s="349"/>
      <c r="AT5" s="349"/>
      <c r="AU5" s="349"/>
      <c r="AV5" s="350" t="str">
        <f>IF('FO-AGR-PC01-151-1'!AW5=""," ",'FO-AGR-PC01-151-1'!AW5)</f>
        <v xml:space="preserve"> </v>
      </c>
      <c r="AW5" s="350"/>
      <c r="AX5" s="350"/>
      <c r="AY5" s="350"/>
      <c r="AZ5" s="351"/>
    </row>
    <row r="6" spans="2:53" s="83" customFormat="1" ht="15.75" customHeight="1" x14ac:dyDescent="0.15">
      <c r="B6" s="298" t="s">
        <v>4</v>
      </c>
      <c r="C6" s="299"/>
      <c r="D6" s="299"/>
      <c r="E6" s="299"/>
      <c r="F6" s="299"/>
      <c r="G6" s="299"/>
      <c r="H6" s="299"/>
      <c r="I6" s="299"/>
      <c r="J6" s="299"/>
      <c r="K6" s="300" t="str">
        <f>IF('FO-AGR-PC01-151-1'!K6=""," ",'FO-AGR-PC01-151-1'!K6)</f>
        <v xml:space="preserve"> </v>
      </c>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56" t="s">
        <v>32</v>
      </c>
      <c r="AL6" s="356"/>
      <c r="AM6" s="356"/>
      <c r="AN6" s="356"/>
      <c r="AO6" s="356"/>
      <c r="AP6" s="356"/>
      <c r="AQ6" s="356"/>
      <c r="AR6" s="356"/>
      <c r="AS6" s="352" t="str">
        <f>IF('FO-AGR-PC01-151-1'!AS6=""," ",'FO-AGR-PC01-151-1'!AS6)</f>
        <v xml:space="preserve"> </v>
      </c>
      <c r="AT6" s="352"/>
      <c r="AU6" s="352"/>
      <c r="AV6" s="352"/>
      <c r="AW6" s="352"/>
      <c r="AX6" s="352"/>
      <c r="AY6" s="352"/>
      <c r="AZ6" s="357"/>
    </row>
    <row r="7" spans="2:53" s="83" customFormat="1" ht="18.75" customHeight="1" x14ac:dyDescent="0.15">
      <c r="B7" s="358" t="s">
        <v>5</v>
      </c>
      <c r="C7" s="359"/>
      <c r="D7" s="359"/>
      <c r="E7" s="359"/>
      <c r="F7" s="359"/>
      <c r="G7" s="359"/>
      <c r="H7" s="359"/>
      <c r="I7" s="359"/>
      <c r="J7" s="359"/>
      <c r="K7" s="359"/>
      <c r="L7" s="359"/>
      <c r="M7" s="359"/>
      <c r="N7" s="359"/>
      <c r="O7" s="359"/>
      <c r="P7" s="359"/>
      <c r="Q7" s="352" t="str">
        <f>IF('FO-AGR-PC01-151-1'!Q7=""," ",'FO-AGR-PC01-151-1'!Q7)</f>
        <v xml:space="preserve"> </v>
      </c>
      <c r="R7" s="352"/>
      <c r="S7" s="352"/>
      <c r="T7" s="352"/>
      <c r="U7" s="352"/>
      <c r="V7" s="352"/>
      <c r="W7" s="352"/>
      <c r="X7" s="352"/>
      <c r="Y7" s="352"/>
      <c r="Z7" s="352"/>
      <c r="AA7" s="352"/>
      <c r="AB7" s="352"/>
      <c r="AC7" s="352"/>
      <c r="AD7" s="352"/>
      <c r="AE7" s="352"/>
      <c r="AF7" s="352"/>
      <c r="AG7" s="352"/>
      <c r="AH7" s="352"/>
      <c r="AI7" s="352"/>
      <c r="AJ7" s="352"/>
      <c r="AK7" s="313" t="s">
        <v>6</v>
      </c>
      <c r="AL7" s="313"/>
      <c r="AM7" s="313"/>
      <c r="AN7" s="313"/>
      <c r="AO7" s="313"/>
      <c r="AP7" s="313"/>
      <c r="AQ7" s="313"/>
      <c r="AR7" s="313"/>
      <c r="AS7" s="317" t="str">
        <f>IF('FO-AGR-PC01-151-1'!AS7=""," ",'FO-AGR-PC01-151-1'!AS7)</f>
        <v xml:space="preserve"> </v>
      </c>
      <c r="AT7" s="317"/>
      <c r="AU7" s="317"/>
      <c r="AV7" s="317"/>
      <c r="AW7" s="317"/>
      <c r="AX7" s="317"/>
      <c r="AY7" s="317"/>
      <c r="AZ7" s="318"/>
    </row>
    <row r="8" spans="2:53" s="83" customFormat="1" ht="15.75" customHeight="1" x14ac:dyDescent="0.2">
      <c r="B8" s="298" t="s">
        <v>30</v>
      </c>
      <c r="C8" s="299"/>
      <c r="D8" s="299"/>
      <c r="E8" s="299"/>
      <c r="F8" s="299"/>
      <c r="G8" s="299"/>
      <c r="H8" s="299"/>
      <c r="I8" s="299"/>
      <c r="J8" s="299"/>
      <c r="K8" s="299"/>
      <c r="L8" s="300" t="str">
        <f>IF('FO-AGR-PC01-151-1'!L8=""," ",'FO-AGR-PC01-151-1'!L8)</f>
        <v xml:space="preserve"> </v>
      </c>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14" t="s">
        <v>31</v>
      </c>
      <c r="AL8" s="314"/>
      <c r="AM8" s="314"/>
      <c r="AN8" s="314"/>
      <c r="AO8" s="314"/>
      <c r="AP8" s="314"/>
      <c r="AQ8" s="314"/>
      <c r="AR8" s="86"/>
      <c r="AS8" s="317" t="str">
        <f>IF('FO-AGR-PC01-151-1'!AS8=""," ",'FO-AGR-PC01-151-1'!AS8)</f>
        <v xml:space="preserve"> </v>
      </c>
      <c r="AT8" s="317"/>
      <c r="AU8" s="317"/>
      <c r="AV8" s="317"/>
      <c r="AW8" s="317"/>
      <c r="AX8" s="317"/>
      <c r="AY8" s="317"/>
      <c r="AZ8" s="318"/>
    </row>
    <row r="9" spans="2:53" s="83" customFormat="1" ht="7.5" customHeight="1" x14ac:dyDescent="0.25">
      <c r="B9" s="84"/>
      <c r="C9" s="85"/>
      <c r="D9" s="85"/>
      <c r="E9" s="85"/>
      <c r="F9" s="85"/>
      <c r="G9" s="85"/>
      <c r="H9" s="85"/>
      <c r="I9" s="85"/>
      <c r="J9" s="85"/>
      <c r="K9" s="85"/>
      <c r="L9" s="85"/>
      <c r="M9" s="85"/>
      <c r="N9" s="85"/>
      <c r="O9" s="85"/>
      <c r="P9" s="85"/>
      <c r="Q9" s="87"/>
      <c r="R9" s="87"/>
      <c r="S9" s="87"/>
      <c r="T9" s="87"/>
      <c r="U9" s="87"/>
      <c r="V9" s="87"/>
      <c r="W9" s="87"/>
      <c r="X9" s="87"/>
      <c r="Y9" s="87"/>
      <c r="Z9" s="87"/>
      <c r="AA9" s="87"/>
      <c r="AB9" s="87"/>
      <c r="AC9" s="87"/>
      <c r="AD9" s="87"/>
      <c r="AE9" s="87"/>
      <c r="AF9" s="87"/>
      <c r="AG9" s="87"/>
      <c r="AH9" s="87"/>
      <c r="AI9" s="87"/>
      <c r="AJ9" s="87"/>
      <c r="AK9" s="86"/>
      <c r="AL9" s="86"/>
      <c r="AM9" s="86"/>
      <c r="AN9" s="86"/>
      <c r="AO9" s="86"/>
      <c r="AP9" s="86"/>
      <c r="AQ9" s="86"/>
      <c r="AR9" s="86"/>
      <c r="AS9" s="87"/>
      <c r="AT9" s="87"/>
      <c r="AU9" s="87"/>
      <c r="AV9" s="87"/>
      <c r="AW9" s="87"/>
      <c r="AX9" s="87"/>
      <c r="AY9" s="87"/>
      <c r="AZ9" s="88"/>
    </row>
    <row r="10" spans="2:53" s="83" customFormat="1" ht="2.4500000000000002" customHeight="1" x14ac:dyDescent="0.25">
      <c r="B10" s="84"/>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9"/>
    </row>
    <row r="11" spans="2:53" s="83" customFormat="1" ht="12.75" customHeight="1" x14ac:dyDescent="0.25">
      <c r="B11" s="358" t="s">
        <v>7</v>
      </c>
      <c r="C11" s="359"/>
      <c r="D11" s="359"/>
      <c r="E11" s="359"/>
      <c r="F11" s="359"/>
      <c r="G11" s="359"/>
      <c r="H11" s="359"/>
      <c r="I11" s="359"/>
      <c r="J11" s="359"/>
      <c r="K11" s="359"/>
      <c r="L11" s="33"/>
      <c r="M11" s="359" t="s">
        <v>8</v>
      </c>
      <c r="N11" s="359"/>
      <c r="O11" s="359"/>
      <c r="P11" s="359"/>
      <c r="Q11" s="359"/>
      <c r="R11" s="315"/>
      <c r="S11" s="315"/>
      <c r="T11" s="315"/>
      <c r="U11" s="315"/>
      <c r="V11" s="315"/>
      <c r="W11" s="315"/>
      <c r="X11" s="315"/>
      <c r="Y11" s="315"/>
      <c r="Z11" s="315"/>
      <c r="AA11" s="315"/>
      <c r="AB11" s="315"/>
      <c r="AC11" s="315"/>
      <c r="AD11" s="315"/>
      <c r="AE11" s="315"/>
      <c r="AF11" s="315"/>
      <c r="AG11" s="316" t="s">
        <v>9</v>
      </c>
      <c r="AH11" s="316"/>
      <c r="AI11" s="316"/>
      <c r="AJ11" s="316"/>
      <c r="AK11" s="316"/>
      <c r="AL11" s="316"/>
      <c r="AM11" s="316"/>
      <c r="AN11" s="316"/>
      <c r="AO11" s="90"/>
      <c r="AP11" s="171"/>
      <c r="AQ11" s="171"/>
      <c r="AR11" s="171"/>
      <c r="AS11" s="171"/>
      <c r="AT11" s="171"/>
      <c r="AU11" s="171"/>
      <c r="AV11" s="171"/>
      <c r="AW11" s="171"/>
      <c r="AX11" s="171"/>
      <c r="AY11" s="171"/>
      <c r="AZ11" s="217"/>
    </row>
    <row r="12" spans="2:53" ht="3" customHeight="1" x14ac:dyDescent="0.25">
      <c r="B12" s="91"/>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3"/>
    </row>
    <row r="13" spans="2:53" ht="9.75" customHeight="1" x14ac:dyDescent="0.25">
      <c r="B13" s="94"/>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6"/>
      <c r="BA13" s="91"/>
    </row>
    <row r="14" spans="2:53" x14ac:dyDescent="0.25">
      <c r="B14" s="91"/>
      <c r="C14" s="92"/>
      <c r="D14" s="303" t="s">
        <v>23</v>
      </c>
      <c r="E14" s="304"/>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304"/>
      <c r="AX14" s="304"/>
      <c r="AY14" s="305"/>
      <c r="AZ14" s="93"/>
      <c r="BA14" s="92"/>
    </row>
    <row r="15" spans="2:53" ht="3" customHeight="1" x14ac:dyDescent="0.25">
      <c r="B15" s="91"/>
      <c r="C15" s="92"/>
      <c r="D15" s="97"/>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9"/>
      <c r="AI15" s="98"/>
      <c r="AJ15" s="98"/>
      <c r="AK15" s="98"/>
      <c r="AL15" s="98"/>
      <c r="AM15" s="98"/>
      <c r="AN15" s="98"/>
      <c r="AO15" s="98"/>
      <c r="AP15" s="98"/>
      <c r="AQ15" s="98"/>
      <c r="AR15" s="98"/>
      <c r="AS15" s="98"/>
      <c r="AT15" s="98"/>
      <c r="AU15" s="98"/>
      <c r="AV15" s="98"/>
      <c r="AW15" s="98"/>
      <c r="AX15" s="98"/>
      <c r="AY15" s="100"/>
      <c r="AZ15" s="93"/>
      <c r="BA15" s="92"/>
    </row>
    <row r="16" spans="2:53" ht="15" customHeight="1" x14ac:dyDescent="0.25">
      <c r="B16" s="91"/>
      <c r="C16" s="92"/>
      <c r="D16" s="362" t="s">
        <v>33</v>
      </c>
      <c r="E16" s="309"/>
      <c r="F16" s="309"/>
      <c r="G16" s="309"/>
      <c r="H16" s="309"/>
      <c r="I16" s="309"/>
      <c r="J16" s="309"/>
      <c r="K16" s="309"/>
      <c r="L16" s="309"/>
      <c r="M16" s="309"/>
      <c r="N16" s="309"/>
      <c r="O16" s="309"/>
      <c r="P16" s="309"/>
      <c r="Q16" s="309" t="s">
        <v>34</v>
      </c>
      <c r="R16" s="309"/>
      <c r="S16" s="309"/>
      <c r="T16" s="309"/>
      <c r="U16" s="101" t="str">
        <f>IF('FO-AGR-PC01-151-1'!U16="X","X"," ")</f>
        <v xml:space="preserve"> </v>
      </c>
      <c r="V16" s="309" t="s">
        <v>35</v>
      </c>
      <c r="W16" s="309"/>
      <c r="X16" s="309"/>
      <c r="Y16" s="309"/>
      <c r="Z16" s="309"/>
      <c r="AA16" s="101" t="str">
        <f>IF('FO-AGR-PC01-151-1'!AA16="X","X"," ")</f>
        <v xml:space="preserve"> </v>
      </c>
      <c r="AB16" s="309" t="s">
        <v>36</v>
      </c>
      <c r="AC16" s="309"/>
      <c r="AD16" s="309"/>
      <c r="AE16" s="309"/>
      <c r="AF16" s="309"/>
      <c r="AG16" s="309"/>
      <c r="AH16" s="102" t="str">
        <f>IF('FO-AGR-PC01-151-1'!AH16="X","X"," ")</f>
        <v xml:space="preserve"> </v>
      </c>
      <c r="AI16" s="103"/>
      <c r="AJ16" s="309" t="s">
        <v>37</v>
      </c>
      <c r="AK16" s="309"/>
      <c r="AL16" s="309"/>
      <c r="AM16" s="309"/>
      <c r="AN16" s="309"/>
      <c r="AO16" s="309"/>
      <c r="AP16" s="309"/>
      <c r="AQ16" s="309"/>
      <c r="AR16" s="309" t="str">
        <f>IF('FO-AGR-PC01-151-1'!AR16=""," ",'FO-AGR-PC01-151-1'!AR16)</f>
        <v xml:space="preserve"> </v>
      </c>
      <c r="AS16" s="309"/>
      <c r="AT16" s="309"/>
      <c r="AU16" s="309"/>
      <c r="AV16" s="309"/>
      <c r="AW16" s="309"/>
      <c r="AX16" s="309"/>
      <c r="AY16" s="311"/>
      <c r="AZ16" s="93"/>
      <c r="BA16" s="92"/>
    </row>
    <row r="17" spans="2:53" ht="3" customHeight="1" x14ac:dyDescent="0.25">
      <c r="B17" s="91"/>
      <c r="C17" s="92"/>
      <c r="D17" s="363"/>
      <c r="E17" s="310"/>
      <c r="F17" s="310"/>
      <c r="G17" s="310"/>
      <c r="H17" s="310"/>
      <c r="I17" s="310"/>
      <c r="J17" s="310"/>
      <c r="K17" s="310"/>
      <c r="L17" s="310"/>
      <c r="M17" s="310"/>
      <c r="N17" s="310"/>
      <c r="O17" s="310"/>
      <c r="P17" s="310"/>
      <c r="Q17" s="310"/>
      <c r="R17" s="310"/>
      <c r="S17" s="310"/>
      <c r="T17" s="310"/>
      <c r="U17" s="104"/>
      <c r="V17" s="310"/>
      <c r="W17" s="310"/>
      <c r="X17" s="310"/>
      <c r="Y17" s="310"/>
      <c r="Z17" s="310"/>
      <c r="AA17" s="104"/>
      <c r="AB17" s="310"/>
      <c r="AC17" s="310"/>
      <c r="AD17" s="310"/>
      <c r="AE17" s="310"/>
      <c r="AF17" s="310"/>
      <c r="AG17" s="310"/>
      <c r="AH17" s="104"/>
      <c r="AI17" s="104"/>
      <c r="AJ17" s="310"/>
      <c r="AK17" s="310"/>
      <c r="AL17" s="310"/>
      <c r="AM17" s="310"/>
      <c r="AN17" s="310"/>
      <c r="AO17" s="310"/>
      <c r="AP17" s="310"/>
      <c r="AQ17" s="310"/>
      <c r="AR17" s="310"/>
      <c r="AS17" s="310"/>
      <c r="AT17" s="310"/>
      <c r="AU17" s="310"/>
      <c r="AV17" s="310"/>
      <c r="AW17" s="310"/>
      <c r="AX17" s="310"/>
      <c r="AY17" s="312"/>
      <c r="AZ17" s="93"/>
      <c r="BA17" s="92"/>
    </row>
    <row r="18" spans="2:53" s="108" customFormat="1" ht="15" customHeight="1" x14ac:dyDescent="0.25">
      <c r="B18" s="105"/>
      <c r="C18" s="106"/>
      <c r="D18" s="306" t="s">
        <v>18</v>
      </c>
      <c r="E18" s="306"/>
      <c r="F18" s="306"/>
      <c r="G18" s="306"/>
      <c r="H18" s="306"/>
      <c r="I18" s="306"/>
      <c r="J18" s="306"/>
      <c r="K18" s="306"/>
      <c r="L18" s="306"/>
      <c r="M18" s="306"/>
      <c r="N18" s="306"/>
      <c r="O18" s="306"/>
      <c r="P18" s="306"/>
      <c r="Q18" s="361" t="s">
        <v>25</v>
      </c>
      <c r="R18" s="361"/>
      <c r="S18" s="361"/>
      <c r="T18" s="361"/>
      <c r="U18" s="361"/>
      <c r="V18" s="361"/>
      <c r="W18" s="361"/>
      <c r="X18" s="361"/>
      <c r="Y18" s="361"/>
      <c r="Z18" s="361"/>
      <c r="AA18" s="361"/>
      <c r="AB18" s="361"/>
      <c r="AC18" s="361"/>
      <c r="AD18" s="361" t="s">
        <v>46</v>
      </c>
      <c r="AE18" s="361"/>
      <c r="AF18" s="361"/>
      <c r="AG18" s="361"/>
      <c r="AH18" s="361"/>
      <c r="AI18" s="361"/>
      <c r="AJ18" s="361"/>
      <c r="AK18" s="361"/>
      <c r="AL18" s="361"/>
      <c r="AM18" s="361"/>
      <c r="AN18" s="361"/>
      <c r="AO18" s="400" t="s">
        <v>24</v>
      </c>
      <c r="AP18" s="401"/>
      <c r="AQ18" s="401"/>
      <c r="AR18" s="401"/>
      <c r="AS18" s="401"/>
      <c r="AT18" s="401"/>
      <c r="AU18" s="401"/>
      <c r="AV18" s="401"/>
      <c r="AW18" s="401"/>
      <c r="AX18" s="401"/>
      <c r="AY18" s="402"/>
      <c r="AZ18" s="107"/>
      <c r="BA18" s="106"/>
    </row>
    <row r="19" spans="2:53" s="108" customFormat="1" ht="15" customHeight="1" x14ac:dyDescent="0.25">
      <c r="B19" s="105"/>
      <c r="C19" s="106"/>
      <c r="D19" s="360" t="str">
        <f>IF('FO-AGR-PC01-151-1'!D19=""," ",'FO-AGR-PC01-151-1'!D19)</f>
        <v xml:space="preserve"> </v>
      </c>
      <c r="E19" s="360"/>
      <c r="F19" s="360"/>
      <c r="G19" s="360"/>
      <c r="H19" s="360"/>
      <c r="I19" s="360"/>
      <c r="J19" s="360"/>
      <c r="K19" s="360"/>
      <c r="L19" s="360"/>
      <c r="M19" s="360"/>
      <c r="N19" s="360"/>
      <c r="O19" s="360"/>
      <c r="P19" s="360"/>
      <c r="Q19" s="308" t="str">
        <f>IF('FO-AGR-PC01-151-1'!Q19=""," ",'FO-AGR-PC01-151-1'!Q19)</f>
        <v xml:space="preserve"> </v>
      </c>
      <c r="R19" s="308"/>
      <c r="S19" s="308"/>
      <c r="T19" s="308"/>
      <c r="U19" s="308"/>
      <c r="V19" s="308"/>
      <c r="W19" s="308"/>
      <c r="X19" s="308"/>
      <c r="Y19" s="308"/>
      <c r="Z19" s="308"/>
      <c r="AA19" s="308"/>
      <c r="AB19" s="308"/>
      <c r="AC19" s="308"/>
      <c r="AD19" s="308" t="str">
        <f>IF('FO-AGR-PC01-151-1'!AD19=""," ",'FO-AGR-PC01-151-1'!AD19)</f>
        <v xml:space="preserve"> </v>
      </c>
      <c r="AE19" s="308"/>
      <c r="AF19" s="308"/>
      <c r="AG19" s="308"/>
      <c r="AH19" s="308"/>
      <c r="AI19" s="308"/>
      <c r="AJ19" s="308"/>
      <c r="AK19" s="308"/>
      <c r="AL19" s="308"/>
      <c r="AM19" s="308"/>
      <c r="AN19" s="308"/>
      <c r="AO19" s="403" t="str">
        <f>IF('FO-AGR-PC01-151-1'!AO19=""," ",'FO-AGR-PC01-151-1'!AO19)</f>
        <v xml:space="preserve"> </v>
      </c>
      <c r="AP19" s="404"/>
      <c r="AQ19" s="404"/>
      <c r="AR19" s="404"/>
      <c r="AS19" s="404"/>
      <c r="AT19" s="404"/>
      <c r="AU19" s="404"/>
      <c r="AV19" s="404"/>
      <c r="AW19" s="404"/>
      <c r="AX19" s="404"/>
      <c r="AY19" s="405"/>
      <c r="AZ19" s="107"/>
      <c r="BA19" s="106"/>
    </row>
    <row r="20" spans="2:53" s="108" customFormat="1" ht="15" customHeight="1" x14ac:dyDescent="0.25">
      <c r="B20" s="105"/>
      <c r="C20" s="106"/>
      <c r="D20" s="301" t="s">
        <v>19</v>
      </c>
      <c r="E20" s="301"/>
      <c r="F20" s="301"/>
      <c r="G20" s="301"/>
      <c r="H20" s="301"/>
      <c r="I20" s="301"/>
      <c r="J20" s="301"/>
      <c r="K20" s="301"/>
      <c r="L20" s="301"/>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1"/>
      <c r="AZ20" s="107"/>
      <c r="BA20" s="106"/>
    </row>
    <row r="21" spans="2:53" s="108" customFormat="1" ht="15" customHeight="1" x14ac:dyDescent="0.25">
      <c r="B21" s="105"/>
      <c r="C21" s="106"/>
      <c r="D21" s="301" t="s">
        <v>20</v>
      </c>
      <c r="E21" s="301"/>
      <c r="F21" s="301"/>
      <c r="G21" s="301"/>
      <c r="H21" s="301"/>
      <c r="I21" s="302" t="str">
        <f>IF('FO-AGR-PC01-151-1'!I21=""," ",'FO-AGR-PC01-151-1'!I21)</f>
        <v xml:space="preserve"> </v>
      </c>
      <c r="J21" s="302"/>
      <c r="K21" s="302"/>
      <c r="L21" s="302"/>
      <c r="M21" s="302"/>
      <c r="N21" s="302"/>
      <c r="O21" s="302"/>
      <c r="P21" s="302"/>
      <c r="Q21" s="302"/>
      <c r="R21" s="302"/>
      <c r="S21" s="301" t="s">
        <v>21</v>
      </c>
      <c r="T21" s="301"/>
      <c r="U21" s="301"/>
      <c r="V21" s="301"/>
      <c r="W21" s="301"/>
      <c r="X21" s="302" t="str">
        <f>IF('FO-AGR-PC01-151-1'!X21=""," ",'FO-AGR-PC01-151-1'!X21)</f>
        <v xml:space="preserve"> </v>
      </c>
      <c r="Y21" s="302"/>
      <c r="Z21" s="302"/>
      <c r="AA21" s="302"/>
      <c r="AB21" s="302"/>
      <c r="AC21" s="302"/>
      <c r="AD21" s="302"/>
      <c r="AE21" s="302"/>
      <c r="AF21" s="302"/>
      <c r="AG21" s="301" t="s">
        <v>22</v>
      </c>
      <c r="AH21" s="301"/>
      <c r="AI21" s="301"/>
      <c r="AJ21" s="301"/>
      <c r="AK21" s="301"/>
      <c r="AL21" s="301"/>
      <c r="AM21" s="307" t="str">
        <f>+'FO-AGR-PC01-151-1'!AM21</f>
        <v/>
      </c>
      <c r="AN21" s="307"/>
      <c r="AO21" s="307"/>
      <c r="AP21" s="307"/>
      <c r="AQ21" s="307"/>
      <c r="AR21" s="307"/>
      <c r="AS21" s="307"/>
      <c r="AT21" s="307"/>
      <c r="AU21" s="307"/>
      <c r="AV21" s="307"/>
      <c r="AW21" s="307"/>
      <c r="AX21" s="307"/>
      <c r="AY21" s="307"/>
      <c r="AZ21" s="107"/>
      <c r="BA21" s="106"/>
    </row>
    <row r="22" spans="2:53" x14ac:dyDescent="0.25">
      <c r="B22" s="91"/>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3"/>
      <c r="BA22" s="92"/>
    </row>
    <row r="23" spans="2:53" ht="15" customHeight="1" x14ac:dyDescent="0.25">
      <c r="B23" s="91"/>
      <c r="C23" s="92"/>
      <c r="D23" s="353" t="s">
        <v>39</v>
      </c>
      <c r="E23" s="354"/>
      <c r="F23" s="354"/>
      <c r="G23" s="354"/>
      <c r="H23" s="354"/>
      <c r="I23" s="354"/>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4"/>
      <c r="AM23" s="354"/>
      <c r="AN23" s="354"/>
      <c r="AO23" s="354"/>
      <c r="AP23" s="354"/>
      <c r="AQ23" s="354"/>
      <c r="AR23" s="354"/>
      <c r="AS23" s="354"/>
      <c r="AT23" s="354"/>
      <c r="AU23" s="354"/>
      <c r="AV23" s="354"/>
      <c r="AW23" s="354"/>
      <c r="AX23" s="354"/>
      <c r="AY23" s="355"/>
      <c r="AZ23" s="93"/>
      <c r="BA23" s="92"/>
    </row>
    <row r="24" spans="2:53" s="112" customFormat="1" ht="15" customHeight="1" x14ac:dyDescent="0.2">
      <c r="B24" s="109"/>
      <c r="C24" s="110"/>
      <c r="D24" s="353" t="s">
        <v>29</v>
      </c>
      <c r="E24" s="354"/>
      <c r="F24" s="354"/>
      <c r="G24" s="354"/>
      <c r="H24" s="354"/>
      <c r="I24" s="354"/>
      <c r="J24" s="354"/>
      <c r="K24" s="354"/>
      <c r="L24" s="354"/>
      <c r="M24" s="354"/>
      <c r="N24" s="354"/>
      <c r="O24" s="355"/>
      <c r="P24" s="353">
        <v>1</v>
      </c>
      <c r="Q24" s="354"/>
      <c r="R24" s="354"/>
      <c r="S24" s="354"/>
      <c r="T24" s="354"/>
      <c r="U24" s="354"/>
      <c r="V24" s="355"/>
      <c r="W24" s="353">
        <v>2</v>
      </c>
      <c r="X24" s="354"/>
      <c r="Y24" s="354"/>
      <c r="Z24" s="354"/>
      <c r="AA24" s="354"/>
      <c r="AB24" s="354"/>
      <c r="AC24" s="355"/>
      <c r="AD24" s="353">
        <v>3</v>
      </c>
      <c r="AE24" s="354"/>
      <c r="AF24" s="354"/>
      <c r="AG24" s="354"/>
      <c r="AH24" s="354"/>
      <c r="AI24" s="354"/>
      <c r="AJ24" s="355"/>
      <c r="AK24" s="353">
        <v>4</v>
      </c>
      <c r="AL24" s="354"/>
      <c r="AM24" s="354"/>
      <c r="AN24" s="354"/>
      <c r="AO24" s="354"/>
      <c r="AP24" s="354"/>
      <c r="AQ24" s="354"/>
      <c r="AR24" s="355"/>
      <c r="AS24" s="353">
        <v>5</v>
      </c>
      <c r="AT24" s="354"/>
      <c r="AU24" s="354"/>
      <c r="AV24" s="354"/>
      <c r="AW24" s="354"/>
      <c r="AX24" s="354"/>
      <c r="AY24" s="355"/>
      <c r="AZ24" s="111"/>
      <c r="BA24" s="110"/>
    </row>
    <row r="25" spans="2:53" s="112" customFormat="1" ht="15" customHeight="1" x14ac:dyDescent="0.2">
      <c r="B25" s="109"/>
      <c r="C25" s="85"/>
      <c r="D25" s="326" t="s">
        <v>88</v>
      </c>
      <c r="E25" s="327"/>
      <c r="F25" s="327"/>
      <c r="G25" s="327"/>
      <c r="H25" s="327"/>
      <c r="I25" s="327"/>
      <c r="J25" s="327"/>
      <c r="K25" s="327"/>
      <c r="L25" s="327"/>
      <c r="M25" s="327"/>
      <c r="N25" s="327"/>
      <c r="O25" s="328"/>
      <c r="P25" s="322" t="str">
        <f>IF('FO-AGR-PC01-151-1'!P25=""," ",'FO-AGR-PC01-151-1'!P25)</f>
        <v xml:space="preserve"> </v>
      </c>
      <c r="Q25" s="323"/>
      <c r="R25" s="323"/>
      <c r="S25" s="323"/>
      <c r="T25" s="323"/>
      <c r="U25" s="323"/>
      <c r="V25" s="324"/>
      <c r="W25" s="322" t="str">
        <f>IF('FO-AGR-PC01-151-1'!W25=""," ",'FO-AGR-PC01-151-1'!W25)</f>
        <v xml:space="preserve"> </v>
      </c>
      <c r="X25" s="323"/>
      <c r="Y25" s="323"/>
      <c r="Z25" s="323"/>
      <c r="AA25" s="323"/>
      <c r="AB25" s="323"/>
      <c r="AC25" s="324"/>
      <c r="AD25" s="322" t="str">
        <f>IF('FO-AGR-PC01-151-1'!AD25=""," ",'FO-AGR-PC01-151-1'!AD25)</f>
        <v xml:space="preserve"> </v>
      </c>
      <c r="AE25" s="323"/>
      <c r="AF25" s="323"/>
      <c r="AG25" s="323"/>
      <c r="AH25" s="323"/>
      <c r="AI25" s="323"/>
      <c r="AJ25" s="324"/>
      <c r="AK25" s="322" t="str">
        <f>IF('FO-AGR-PC01-151-1'!AK25=""," ",'FO-AGR-PC01-151-1'!AK25)</f>
        <v xml:space="preserve"> </v>
      </c>
      <c r="AL25" s="323"/>
      <c r="AM25" s="323"/>
      <c r="AN25" s="323"/>
      <c r="AO25" s="323"/>
      <c r="AP25" s="323"/>
      <c r="AQ25" s="323"/>
      <c r="AR25" s="324"/>
      <c r="AS25" s="322" t="str">
        <f>IF('FO-AGR-PC01-151-1'!AS25=""," ",'FO-AGR-PC01-151-1'!AS25)</f>
        <v xml:space="preserve"> </v>
      </c>
      <c r="AT25" s="323"/>
      <c r="AU25" s="323"/>
      <c r="AV25" s="323"/>
      <c r="AW25" s="323"/>
      <c r="AX25" s="323"/>
      <c r="AY25" s="324"/>
      <c r="AZ25" s="111"/>
    </row>
    <row r="26" spans="2:53" s="112" customFormat="1" ht="15" customHeight="1" x14ac:dyDescent="0.2">
      <c r="B26" s="109"/>
      <c r="C26" s="85"/>
      <c r="D26" s="326" t="s">
        <v>89</v>
      </c>
      <c r="E26" s="327"/>
      <c r="F26" s="327"/>
      <c r="G26" s="327"/>
      <c r="H26" s="327"/>
      <c r="I26" s="327"/>
      <c r="J26" s="327"/>
      <c r="K26" s="327"/>
      <c r="L26" s="327"/>
      <c r="M26" s="327"/>
      <c r="N26" s="327"/>
      <c r="O26" s="328"/>
      <c r="P26" s="322" t="str">
        <f>IF('FO-AGR-PC01-151-1'!P26=""," ",'FO-AGR-PC01-151-1'!P26)</f>
        <v xml:space="preserve"> </v>
      </c>
      <c r="Q26" s="323"/>
      <c r="R26" s="323"/>
      <c r="S26" s="323"/>
      <c r="T26" s="323"/>
      <c r="U26" s="323"/>
      <c r="V26" s="324"/>
      <c r="W26" s="322" t="str">
        <f>IF('FO-AGR-PC01-151-1'!W26=""," ",'FO-AGR-PC01-151-1'!W26)</f>
        <v xml:space="preserve"> </v>
      </c>
      <c r="X26" s="323"/>
      <c r="Y26" s="323"/>
      <c r="Z26" s="323"/>
      <c r="AA26" s="323"/>
      <c r="AB26" s="323"/>
      <c r="AC26" s="324"/>
      <c r="AD26" s="322" t="str">
        <f>IF('FO-AGR-PC01-151-1'!AD26=""," ",'FO-AGR-PC01-151-1'!AD26)</f>
        <v xml:space="preserve"> </v>
      </c>
      <c r="AE26" s="323"/>
      <c r="AF26" s="323"/>
      <c r="AG26" s="323"/>
      <c r="AH26" s="323"/>
      <c r="AI26" s="323"/>
      <c r="AJ26" s="324"/>
      <c r="AK26" s="322" t="str">
        <f>IF('FO-AGR-PC01-151-1'!AK26=""," ",'FO-AGR-PC01-151-1'!AK26)</f>
        <v xml:space="preserve"> </v>
      </c>
      <c r="AL26" s="323"/>
      <c r="AM26" s="323"/>
      <c r="AN26" s="323"/>
      <c r="AO26" s="323"/>
      <c r="AP26" s="323"/>
      <c r="AQ26" s="323"/>
      <c r="AR26" s="324"/>
      <c r="AS26" s="322" t="str">
        <f>IF('FO-AGR-PC01-151-1'!AS26=""," ",'FO-AGR-PC01-151-1'!AS26)</f>
        <v xml:space="preserve"> </v>
      </c>
      <c r="AT26" s="323"/>
      <c r="AU26" s="323"/>
      <c r="AV26" s="323"/>
      <c r="AW26" s="323"/>
      <c r="AX26" s="323"/>
      <c r="AY26" s="324"/>
      <c r="AZ26" s="111"/>
    </row>
    <row r="27" spans="2:53" s="115" customFormat="1" ht="15" customHeight="1" x14ac:dyDescent="0.25">
      <c r="B27" s="113"/>
      <c r="C27" s="85"/>
      <c r="D27" s="326" t="s">
        <v>90</v>
      </c>
      <c r="E27" s="327"/>
      <c r="F27" s="327"/>
      <c r="G27" s="327"/>
      <c r="H27" s="327"/>
      <c r="I27" s="327"/>
      <c r="J27" s="327"/>
      <c r="K27" s="327"/>
      <c r="L27" s="327"/>
      <c r="M27" s="327"/>
      <c r="N27" s="327"/>
      <c r="O27" s="328"/>
      <c r="P27" s="322" t="str">
        <f>IF('FO-AGR-PC01-151-1'!P27=""," ",'FO-AGR-PC01-151-1'!P27)</f>
        <v xml:space="preserve"> </v>
      </c>
      <c r="Q27" s="323"/>
      <c r="R27" s="323"/>
      <c r="S27" s="323"/>
      <c r="T27" s="323"/>
      <c r="U27" s="323"/>
      <c r="V27" s="324"/>
      <c r="W27" s="322" t="str">
        <f>IF('FO-AGR-PC01-151-1'!W27=""," ",'FO-AGR-PC01-151-1'!W27)</f>
        <v xml:space="preserve"> </v>
      </c>
      <c r="X27" s="323"/>
      <c r="Y27" s="323"/>
      <c r="Z27" s="323"/>
      <c r="AA27" s="323"/>
      <c r="AB27" s="323"/>
      <c r="AC27" s="324"/>
      <c r="AD27" s="322" t="str">
        <f>IF('FO-AGR-PC01-151-1'!AD27=""," ",'FO-AGR-PC01-151-1'!AD27)</f>
        <v xml:space="preserve"> </v>
      </c>
      <c r="AE27" s="323"/>
      <c r="AF27" s="323"/>
      <c r="AG27" s="323"/>
      <c r="AH27" s="323"/>
      <c r="AI27" s="323"/>
      <c r="AJ27" s="324"/>
      <c r="AK27" s="322" t="str">
        <f>IF('FO-AGR-PC01-151-1'!AK27=""," ",'FO-AGR-PC01-151-1'!AK27)</f>
        <v xml:space="preserve"> </v>
      </c>
      <c r="AL27" s="323"/>
      <c r="AM27" s="323"/>
      <c r="AN27" s="323"/>
      <c r="AO27" s="323"/>
      <c r="AP27" s="323"/>
      <c r="AQ27" s="323"/>
      <c r="AR27" s="324"/>
      <c r="AS27" s="322" t="str">
        <f>IF('FO-AGR-PC01-151-1'!AS27=""," ",'FO-AGR-PC01-151-1'!AS27)</f>
        <v xml:space="preserve"> </v>
      </c>
      <c r="AT27" s="323"/>
      <c r="AU27" s="323"/>
      <c r="AV27" s="323"/>
      <c r="AW27" s="323"/>
      <c r="AX27" s="323"/>
      <c r="AY27" s="324"/>
      <c r="AZ27" s="114"/>
    </row>
    <row r="28" spans="2:53" s="112" customFormat="1" ht="15" customHeight="1" x14ac:dyDescent="0.2">
      <c r="B28" s="109"/>
      <c r="C28" s="85"/>
      <c r="D28" s="326" t="s">
        <v>41</v>
      </c>
      <c r="E28" s="327"/>
      <c r="F28" s="327"/>
      <c r="G28" s="327"/>
      <c r="H28" s="327"/>
      <c r="I28" s="327"/>
      <c r="J28" s="327"/>
      <c r="K28" s="327"/>
      <c r="L28" s="327"/>
      <c r="M28" s="327"/>
      <c r="N28" s="327"/>
      <c r="O28" s="328"/>
      <c r="P28" s="322" t="str">
        <f>+'FO-AGR-PC01-151-1'!P28</f>
        <v/>
      </c>
      <c r="Q28" s="323"/>
      <c r="R28" s="323"/>
      <c r="S28" s="323"/>
      <c r="T28" s="323"/>
      <c r="U28" s="323"/>
      <c r="V28" s="324"/>
      <c r="W28" s="322" t="str">
        <f>+'FO-AGR-PC01-151-1'!W28</f>
        <v/>
      </c>
      <c r="X28" s="323"/>
      <c r="Y28" s="323"/>
      <c r="Z28" s="323"/>
      <c r="AA28" s="323"/>
      <c r="AB28" s="323"/>
      <c r="AC28" s="324"/>
      <c r="AD28" s="322" t="str">
        <f>+'FO-AGR-PC01-151-1'!AD28</f>
        <v/>
      </c>
      <c r="AE28" s="323"/>
      <c r="AF28" s="323"/>
      <c r="AG28" s="323"/>
      <c r="AH28" s="323"/>
      <c r="AI28" s="323"/>
      <c r="AJ28" s="324"/>
      <c r="AK28" s="322" t="str">
        <f>+'FO-AGR-PC01-151-1'!AK28</f>
        <v/>
      </c>
      <c r="AL28" s="323"/>
      <c r="AM28" s="323"/>
      <c r="AN28" s="323"/>
      <c r="AO28" s="323"/>
      <c r="AP28" s="323"/>
      <c r="AQ28" s="323"/>
      <c r="AR28" s="324"/>
      <c r="AS28" s="322" t="str">
        <f>+'FO-AGR-PC01-151-1'!AS28</f>
        <v/>
      </c>
      <c r="AT28" s="323"/>
      <c r="AU28" s="323"/>
      <c r="AV28" s="323"/>
      <c r="AW28" s="323"/>
      <c r="AX28" s="323"/>
      <c r="AY28" s="324"/>
      <c r="AZ28" s="111"/>
    </row>
    <row r="29" spans="2:53" s="112" customFormat="1" ht="15" customHeight="1" x14ac:dyDescent="0.2">
      <c r="B29" s="109"/>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1"/>
    </row>
    <row r="30" spans="2:53" ht="15" customHeight="1" x14ac:dyDescent="0.25">
      <c r="B30" s="91"/>
      <c r="C30" s="92"/>
      <c r="D30" s="353" t="s">
        <v>38</v>
      </c>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54"/>
      <c r="AL30" s="354"/>
      <c r="AM30" s="354"/>
      <c r="AN30" s="354"/>
      <c r="AO30" s="354"/>
      <c r="AP30" s="354"/>
      <c r="AQ30" s="354"/>
      <c r="AR30" s="354"/>
      <c r="AS30" s="354"/>
      <c r="AT30" s="354"/>
      <c r="AU30" s="354"/>
      <c r="AV30" s="354"/>
      <c r="AW30" s="354"/>
      <c r="AX30" s="354"/>
      <c r="AY30" s="355"/>
      <c r="AZ30" s="93"/>
      <c r="BA30" s="92"/>
    </row>
    <row r="31" spans="2:53" s="112" customFormat="1" ht="15" customHeight="1" x14ac:dyDescent="0.2">
      <c r="B31" s="109"/>
      <c r="C31" s="110"/>
      <c r="D31" s="353" t="s">
        <v>29</v>
      </c>
      <c r="E31" s="354"/>
      <c r="F31" s="354"/>
      <c r="G31" s="354"/>
      <c r="H31" s="354"/>
      <c r="I31" s="354"/>
      <c r="J31" s="354"/>
      <c r="K31" s="354"/>
      <c r="L31" s="354"/>
      <c r="M31" s="354"/>
      <c r="N31" s="354"/>
      <c r="O31" s="355"/>
      <c r="P31" s="353">
        <f>+P24</f>
        <v>1</v>
      </c>
      <c r="Q31" s="354"/>
      <c r="R31" s="354"/>
      <c r="S31" s="354"/>
      <c r="T31" s="354"/>
      <c r="U31" s="354"/>
      <c r="V31" s="355"/>
      <c r="W31" s="353">
        <f>+W24</f>
        <v>2</v>
      </c>
      <c r="X31" s="354"/>
      <c r="Y31" s="354"/>
      <c r="Z31" s="354"/>
      <c r="AA31" s="354"/>
      <c r="AB31" s="354"/>
      <c r="AC31" s="355"/>
      <c r="AD31" s="353">
        <f>+AD24</f>
        <v>3</v>
      </c>
      <c r="AE31" s="354"/>
      <c r="AF31" s="354"/>
      <c r="AG31" s="354"/>
      <c r="AH31" s="354"/>
      <c r="AI31" s="354"/>
      <c r="AJ31" s="355"/>
      <c r="AK31" s="353">
        <f>+AK24</f>
        <v>4</v>
      </c>
      <c r="AL31" s="354"/>
      <c r="AM31" s="354"/>
      <c r="AN31" s="354"/>
      <c r="AO31" s="354"/>
      <c r="AP31" s="354"/>
      <c r="AQ31" s="354"/>
      <c r="AR31" s="355"/>
      <c r="AS31" s="353">
        <f>+AS24</f>
        <v>5</v>
      </c>
      <c r="AT31" s="354"/>
      <c r="AU31" s="354"/>
      <c r="AV31" s="354"/>
      <c r="AW31" s="354"/>
      <c r="AX31" s="354"/>
      <c r="AY31" s="355"/>
      <c r="AZ31" s="111"/>
      <c r="BA31" s="110"/>
    </row>
    <row r="32" spans="2:53" s="112" customFormat="1" ht="15" customHeight="1" x14ac:dyDescent="0.2">
      <c r="B32" s="109"/>
      <c r="C32" s="85"/>
      <c r="D32" s="326" t="s">
        <v>40</v>
      </c>
      <c r="E32" s="327"/>
      <c r="F32" s="327"/>
      <c r="G32" s="327"/>
      <c r="H32" s="327"/>
      <c r="I32" s="327"/>
      <c r="J32" s="327"/>
      <c r="K32" s="327"/>
      <c r="L32" s="327"/>
      <c r="M32" s="327"/>
      <c r="N32" s="327"/>
      <c r="O32" s="328"/>
      <c r="P32" s="322" t="str">
        <f>IF('FO-AGR-PC01-151-1'!P32=""," ",'FO-AGR-PC01-151-1'!P32)</f>
        <v xml:space="preserve"> </v>
      </c>
      <c r="Q32" s="323"/>
      <c r="R32" s="323"/>
      <c r="S32" s="323"/>
      <c r="T32" s="323"/>
      <c r="U32" s="323"/>
      <c r="V32" s="324"/>
      <c r="W32" s="322" t="str">
        <f>IF('FO-AGR-PC01-151-1'!W32=""," ",'FO-AGR-PC01-151-1'!W32)</f>
        <v xml:space="preserve"> </v>
      </c>
      <c r="X32" s="323"/>
      <c r="Y32" s="323"/>
      <c r="Z32" s="323"/>
      <c r="AA32" s="323"/>
      <c r="AB32" s="323"/>
      <c r="AC32" s="324"/>
      <c r="AD32" s="322" t="str">
        <f>IF('FO-AGR-PC01-151-1'!AD32=""," ",'FO-AGR-PC01-151-1'!AD32)</f>
        <v xml:space="preserve"> </v>
      </c>
      <c r="AE32" s="323"/>
      <c r="AF32" s="323"/>
      <c r="AG32" s="323"/>
      <c r="AH32" s="323"/>
      <c r="AI32" s="323"/>
      <c r="AJ32" s="324"/>
      <c r="AK32" s="322" t="str">
        <f>IF('FO-AGR-PC01-151-1'!AK32=""," ",'FO-AGR-PC01-151-1'!AK32)</f>
        <v xml:space="preserve"> </v>
      </c>
      <c r="AL32" s="323"/>
      <c r="AM32" s="323"/>
      <c r="AN32" s="323"/>
      <c r="AO32" s="323"/>
      <c r="AP32" s="323"/>
      <c r="AQ32" s="323"/>
      <c r="AR32" s="324"/>
      <c r="AS32" s="322" t="str">
        <f>IF('FO-AGR-PC01-151-1'!AS32=""," ",'FO-AGR-PC01-151-1'!AS32)</f>
        <v xml:space="preserve"> </v>
      </c>
      <c r="AT32" s="323"/>
      <c r="AU32" s="323"/>
      <c r="AV32" s="323"/>
      <c r="AW32" s="323"/>
      <c r="AX32" s="323"/>
      <c r="AY32" s="324"/>
      <c r="AZ32" s="111"/>
    </row>
    <row r="33" spans="2:52" s="112" customFormat="1" ht="15" customHeight="1" x14ac:dyDescent="0.2">
      <c r="B33" s="109"/>
      <c r="C33" s="85"/>
      <c r="D33" s="326" t="s">
        <v>42</v>
      </c>
      <c r="E33" s="327"/>
      <c r="F33" s="327"/>
      <c r="G33" s="327"/>
      <c r="H33" s="327"/>
      <c r="I33" s="327"/>
      <c r="J33" s="327"/>
      <c r="K33" s="327"/>
      <c r="L33" s="327"/>
      <c r="M33" s="327"/>
      <c r="N33" s="327"/>
      <c r="O33" s="328"/>
      <c r="P33" s="322" t="str">
        <f>+P28</f>
        <v/>
      </c>
      <c r="Q33" s="323"/>
      <c r="R33" s="323"/>
      <c r="S33" s="323"/>
      <c r="T33" s="323"/>
      <c r="U33" s="323"/>
      <c r="V33" s="324"/>
      <c r="W33" s="322" t="str">
        <f>+W28</f>
        <v/>
      </c>
      <c r="X33" s="323"/>
      <c r="Y33" s="323"/>
      <c r="Z33" s="323"/>
      <c r="AA33" s="323"/>
      <c r="AB33" s="323"/>
      <c r="AC33" s="324"/>
      <c r="AD33" s="322" t="str">
        <f>+AD28</f>
        <v/>
      </c>
      <c r="AE33" s="323"/>
      <c r="AF33" s="323"/>
      <c r="AG33" s="323"/>
      <c r="AH33" s="323"/>
      <c r="AI33" s="323"/>
      <c r="AJ33" s="324"/>
      <c r="AK33" s="322" t="str">
        <f>+AK28</f>
        <v/>
      </c>
      <c r="AL33" s="323"/>
      <c r="AM33" s="323"/>
      <c r="AN33" s="323"/>
      <c r="AO33" s="323"/>
      <c r="AP33" s="323"/>
      <c r="AQ33" s="323"/>
      <c r="AR33" s="324"/>
      <c r="AS33" s="322" t="str">
        <f>+AS28</f>
        <v/>
      </c>
      <c r="AT33" s="323"/>
      <c r="AU33" s="323"/>
      <c r="AV33" s="323"/>
      <c r="AW33" s="323"/>
      <c r="AX33" s="323"/>
      <c r="AY33" s="324"/>
      <c r="AZ33" s="111"/>
    </row>
    <row r="34" spans="2:52" s="112" customFormat="1" ht="15" customHeight="1" x14ac:dyDescent="0.2">
      <c r="B34" s="109"/>
      <c r="C34" s="85"/>
      <c r="D34" s="326" t="s">
        <v>43</v>
      </c>
      <c r="E34" s="327"/>
      <c r="F34" s="327"/>
      <c r="G34" s="327"/>
      <c r="H34" s="327"/>
      <c r="I34" s="327"/>
      <c r="J34" s="327"/>
      <c r="K34" s="327"/>
      <c r="L34" s="327"/>
      <c r="M34" s="327"/>
      <c r="N34" s="327"/>
      <c r="O34" s="328"/>
      <c r="P34" s="322" t="str">
        <f>IF('FO-AGR-PC01-151-1'!P34=""," ",'FO-AGR-PC01-151-1'!P34)</f>
        <v xml:space="preserve"> </v>
      </c>
      <c r="Q34" s="323"/>
      <c r="R34" s="323"/>
      <c r="S34" s="323"/>
      <c r="T34" s="323"/>
      <c r="U34" s="323"/>
      <c r="V34" s="324"/>
      <c r="W34" s="322" t="str">
        <f>IF('FO-AGR-PC01-151-1'!W34=""," ",'FO-AGR-PC01-151-1'!W34)</f>
        <v xml:space="preserve"> </v>
      </c>
      <c r="X34" s="323"/>
      <c r="Y34" s="323"/>
      <c r="Z34" s="323"/>
      <c r="AA34" s="323"/>
      <c r="AB34" s="323"/>
      <c r="AC34" s="324"/>
      <c r="AD34" s="322" t="str">
        <f>IF('FO-AGR-PC01-151-1'!AD34=""," ",'FO-AGR-PC01-151-1'!AD34)</f>
        <v xml:space="preserve"> </v>
      </c>
      <c r="AE34" s="323"/>
      <c r="AF34" s="323"/>
      <c r="AG34" s="323"/>
      <c r="AH34" s="323"/>
      <c r="AI34" s="323"/>
      <c r="AJ34" s="324"/>
      <c r="AK34" s="322" t="str">
        <f>IF('FO-AGR-PC01-151-1'!AK34=""," ",'FO-AGR-PC01-151-1'!AK34)</f>
        <v xml:space="preserve"> </v>
      </c>
      <c r="AL34" s="323"/>
      <c r="AM34" s="323"/>
      <c r="AN34" s="323"/>
      <c r="AO34" s="323"/>
      <c r="AP34" s="323"/>
      <c r="AQ34" s="323"/>
      <c r="AR34" s="324"/>
      <c r="AS34" s="322" t="str">
        <f>IF('FO-AGR-PC01-151-1'!AS34=""," ",'FO-AGR-PC01-151-1'!AS34)</f>
        <v xml:space="preserve"> </v>
      </c>
      <c r="AT34" s="323"/>
      <c r="AU34" s="323"/>
      <c r="AV34" s="323"/>
      <c r="AW34" s="323"/>
      <c r="AX34" s="323"/>
      <c r="AY34" s="324"/>
      <c r="AZ34" s="111"/>
    </row>
    <row r="35" spans="2:52" s="112" customFormat="1" ht="15" customHeight="1" x14ac:dyDescent="0.2">
      <c r="B35" s="109"/>
      <c r="C35" s="85"/>
      <c r="D35" s="326" t="s">
        <v>44</v>
      </c>
      <c r="E35" s="327"/>
      <c r="F35" s="327"/>
      <c r="G35" s="327"/>
      <c r="H35" s="327"/>
      <c r="I35" s="327"/>
      <c r="J35" s="327"/>
      <c r="K35" s="327"/>
      <c r="L35" s="327"/>
      <c r="M35" s="327"/>
      <c r="N35" s="327"/>
      <c r="O35" s="328"/>
      <c r="P35" s="322" t="str">
        <f>IF('FO-AGR-PC01-151-1'!P35=""," ",'FO-AGR-PC01-151-1'!P35)</f>
        <v xml:space="preserve"> </v>
      </c>
      <c r="Q35" s="323"/>
      <c r="R35" s="323"/>
      <c r="S35" s="323"/>
      <c r="T35" s="323"/>
      <c r="U35" s="323"/>
      <c r="V35" s="324"/>
      <c r="W35" s="322" t="str">
        <f>IF('FO-AGR-PC01-151-1'!W35=""," ",'FO-AGR-PC01-151-1'!W35)</f>
        <v xml:space="preserve"> </v>
      </c>
      <c r="X35" s="323"/>
      <c r="Y35" s="323"/>
      <c r="Z35" s="323"/>
      <c r="AA35" s="323"/>
      <c r="AB35" s="323"/>
      <c r="AC35" s="324"/>
      <c r="AD35" s="322" t="str">
        <f>IF('FO-AGR-PC01-151-1'!AD35=""," ",'FO-AGR-PC01-151-1'!AD35)</f>
        <v xml:space="preserve"> </v>
      </c>
      <c r="AE35" s="323"/>
      <c r="AF35" s="323"/>
      <c r="AG35" s="323"/>
      <c r="AH35" s="323"/>
      <c r="AI35" s="323"/>
      <c r="AJ35" s="324"/>
      <c r="AK35" s="322" t="str">
        <f>IF('FO-AGR-PC01-151-1'!AK35=""," ",'FO-AGR-PC01-151-1'!AK35)</f>
        <v xml:space="preserve"> </v>
      </c>
      <c r="AL35" s="323"/>
      <c r="AM35" s="323"/>
      <c r="AN35" s="323"/>
      <c r="AO35" s="323"/>
      <c r="AP35" s="323"/>
      <c r="AQ35" s="323"/>
      <c r="AR35" s="324"/>
      <c r="AS35" s="322" t="str">
        <f>IF('FO-AGR-PC01-151-1'!AS35=""," ",'FO-AGR-PC01-151-1'!AS35)</f>
        <v xml:space="preserve"> </v>
      </c>
      <c r="AT35" s="323"/>
      <c r="AU35" s="323"/>
      <c r="AV35" s="323"/>
      <c r="AW35" s="323"/>
      <c r="AX35" s="323"/>
      <c r="AY35" s="324"/>
      <c r="AZ35" s="111"/>
    </row>
    <row r="36" spans="2:52" s="112" customFormat="1" ht="15" customHeight="1" x14ac:dyDescent="0.2">
      <c r="B36" s="109"/>
      <c r="C36" s="85"/>
      <c r="D36" s="326" t="s">
        <v>45</v>
      </c>
      <c r="E36" s="327"/>
      <c r="F36" s="327"/>
      <c r="G36" s="327"/>
      <c r="H36" s="327"/>
      <c r="I36" s="327"/>
      <c r="J36" s="327"/>
      <c r="K36" s="327"/>
      <c r="L36" s="327"/>
      <c r="M36" s="327"/>
      <c r="N36" s="327"/>
      <c r="O36" s="328"/>
      <c r="P36" s="319" t="str">
        <f>+'FO-AGR-PC01-151-1'!P36</f>
        <v/>
      </c>
      <c r="Q36" s="320"/>
      <c r="R36" s="320"/>
      <c r="S36" s="320"/>
      <c r="T36" s="320"/>
      <c r="U36" s="320"/>
      <c r="V36" s="321"/>
      <c r="W36" s="319" t="str">
        <f>+'FO-AGR-PC01-151-1'!W36</f>
        <v/>
      </c>
      <c r="X36" s="320"/>
      <c r="Y36" s="320"/>
      <c r="Z36" s="320"/>
      <c r="AA36" s="320"/>
      <c r="AB36" s="320"/>
      <c r="AC36" s="321"/>
      <c r="AD36" s="319" t="str">
        <f>+'FO-AGR-PC01-151-1'!AD36</f>
        <v/>
      </c>
      <c r="AE36" s="320"/>
      <c r="AF36" s="320"/>
      <c r="AG36" s="320"/>
      <c r="AH36" s="320"/>
      <c r="AI36" s="320"/>
      <c r="AJ36" s="321"/>
      <c r="AK36" s="319" t="str">
        <f>+'FO-AGR-PC01-151-1'!AK36</f>
        <v/>
      </c>
      <c r="AL36" s="320"/>
      <c r="AM36" s="320"/>
      <c r="AN36" s="320"/>
      <c r="AO36" s="320"/>
      <c r="AP36" s="320"/>
      <c r="AQ36" s="320"/>
      <c r="AR36" s="321"/>
      <c r="AS36" s="319" t="str">
        <f>+'FO-AGR-PC01-151-1'!AS36</f>
        <v/>
      </c>
      <c r="AT36" s="320"/>
      <c r="AU36" s="320"/>
      <c r="AV36" s="320"/>
      <c r="AW36" s="320"/>
      <c r="AX36" s="320"/>
      <c r="AY36" s="321"/>
      <c r="AZ36" s="111"/>
    </row>
    <row r="37" spans="2:52" s="112" customFormat="1" ht="15" customHeight="1" x14ac:dyDescent="0.2">
      <c r="B37" s="109"/>
      <c r="C37" s="85"/>
      <c r="D37" s="326" t="s">
        <v>47</v>
      </c>
      <c r="E37" s="327"/>
      <c r="F37" s="327"/>
      <c r="G37" s="327"/>
      <c r="H37" s="327"/>
      <c r="I37" s="327"/>
      <c r="J37" s="327"/>
      <c r="K37" s="327"/>
      <c r="L37" s="327"/>
      <c r="M37" s="327"/>
      <c r="N37" s="327"/>
      <c r="O37" s="328"/>
      <c r="P37" s="322" t="str">
        <f>IF(P36="","",(P36/$AM$21)*1000)</f>
        <v/>
      </c>
      <c r="Q37" s="323"/>
      <c r="R37" s="323"/>
      <c r="S37" s="323"/>
      <c r="T37" s="323"/>
      <c r="U37" s="323"/>
      <c r="V37" s="324"/>
      <c r="W37" s="322" t="str">
        <f>IF(W36="","",(W36/$AM$21)*1000)</f>
        <v/>
      </c>
      <c r="X37" s="323"/>
      <c r="Y37" s="323"/>
      <c r="Z37" s="323"/>
      <c r="AA37" s="323"/>
      <c r="AB37" s="323"/>
      <c r="AC37" s="324"/>
      <c r="AD37" s="322" t="str">
        <f>IF(AD36="","",(AD36/$AM$21)*1000)</f>
        <v/>
      </c>
      <c r="AE37" s="323"/>
      <c r="AF37" s="323"/>
      <c r="AG37" s="323"/>
      <c r="AH37" s="323"/>
      <c r="AI37" s="323"/>
      <c r="AJ37" s="324"/>
      <c r="AK37" s="322" t="str">
        <f>IF(AK36="","",(AK36/$AM$21)*1000)</f>
        <v/>
      </c>
      <c r="AL37" s="323"/>
      <c r="AM37" s="323"/>
      <c r="AN37" s="323"/>
      <c r="AO37" s="323"/>
      <c r="AP37" s="323"/>
      <c r="AQ37" s="323"/>
      <c r="AR37" s="324"/>
      <c r="AS37" s="322" t="str">
        <f>IF(AS36="","",(AS36/$AM$21)*1000)</f>
        <v/>
      </c>
      <c r="AT37" s="323"/>
      <c r="AU37" s="323"/>
      <c r="AV37" s="323"/>
      <c r="AW37" s="323"/>
      <c r="AX37" s="323"/>
      <c r="AY37" s="324"/>
      <c r="AZ37" s="111"/>
    </row>
    <row r="38" spans="2:52" s="112" customFormat="1" ht="15" customHeight="1" x14ac:dyDescent="0.2">
      <c r="B38" s="109"/>
      <c r="C38" s="85"/>
      <c r="D38" s="326" t="s">
        <v>48</v>
      </c>
      <c r="E38" s="327"/>
      <c r="F38" s="327"/>
      <c r="G38" s="327"/>
      <c r="H38" s="327"/>
      <c r="I38" s="327"/>
      <c r="J38" s="327"/>
      <c r="K38" s="327"/>
      <c r="L38" s="327"/>
      <c r="M38" s="327"/>
      <c r="N38" s="327"/>
      <c r="O38" s="328"/>
      <c r="P38" s="322" t="str">
        <f>IF(P33="","",P37/(1+(P33/100)))</f>
        <v/>
      </c>
      <c r="Q38" s="323"/>
      <c r="R38" s="323"/>
      <c r="S38" s="323"/>
      <c r="T38" s="323"/>
      <c r="U38" s="323"/>
      <c r="V38" s="324"/>
      <c r="W38" s="322" t="str">
        <f>IF(W33="","",W37/(1+(W33/100)))</f>
        <v/>
      </c>
      <c r="X38" s="323"/>
      <c r="Y38" s="323"/>
      <c r="Z38" s="323"/>
      <c r="AA38" s="323"/>
      <c r="AB38" s="323"/>
      <c r="AC38" s="324"/>
      <c r="AD38" s="322" t="str">
        <f>IF(AD33="","",AD37/(1+(AD33/100)))</f>
        <v/>
      </c>
      <c r="AE38" s="323"/>
      <c r="AF38" s="323"/>
      <c r="AG38" s="323"/>
      <c r="AH38" s="323"/>
      <c r="AI38" s="323"/>
      <c r="AJ38" s="324"/>
      <c r="AK38" s="322" t="str">
        <f>IF(AK33="","",AK37/(1+(AK33/100)))</f>
        <v/>
      </c>
      <c r="AL38" s="323"/>
      <c r="AM38" s="323"/>
      <c r="AN38" s="323"/>
      <c r="AO38" s="323"/>
      <c r="AP38" s="323"/>
      <c r="AQ38" s="323"/>
      <c r="AR38" s="324"/>
      <c r="AS38" s="322" t="str">
        <f>IF(AS33="","",AS37/(1+(AS33/100)))</f>
        <v/>
      </c>
      <c r="AT38" s="323"/>
      <c r="AU38" s="323"/>
      <c r="AV38" s="323"/>
      <c r="AW38" s="323"/>
      <c r="AX38" s="323"/>
      <c r="AY38" s="324"/>
      <c r="AZ38" s="111"/>
    </row>
    <row r="39" spans="2:52" ht="15" customHeight="1" x14ac:dyDescent="0.25">
      <c r="B39" s="91"/>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3"/>
    </row>
    <row r="40" spans="2:52" ht="15" customHeight="1" x14ac:dyDescent="0.25">
      <c r="B40" s="91"/>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3"/>
    </row>
    <row r="41" spans="2:52" ht="15" customHeight="1" x14ac:dyDescent="0.25">
      <c r="B41" s="91"/>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3"/>
    </row>
    <row r="42" spans="2:52" ht="15" customHeight="1" x14ac:dyDescent="0.25">
      <c r="B42" s="91"/>
      <c r="C42" s="116"/>
      <c r="D42" s="116"/>
      <c r="E42" s="116"/>
      <c r="F42" s="116"/>
      <c r="G42" s="116"/>
      <c r="H42" s="116"/>
      <c r="I42" s="116"/>
      <c r="J42" s="116"/>
      <c r="K42" s="116"/>
      <c r="L42" s="116"/>
      <c r="M42" s="116"/>
      <c r="N42" s="116"/>
      <c r="O42" s="116"/>
      <c r="P42" s="116"/>
      <c r="Q42" s="117" t="str">
        <f>+P33</f>
        <v/>
      </c>
      <c r="R42" s="117" t="str">
        <f>+W33</f>
        <v/>
      </c>
      <c r="S42" s="117" t="str">
        <f>+AD33</f>
        <v/>
      </c>
      <c r="T42" s="117" t="str">
        <f>+AK33</f>
        <v/>
      </c>
      <c r="U42" s="117" t="str">
        <f>+AS33</f>
        <v/>
      </c>
      <c r="V42" s="116"/>
      <c r="W42" s="116"/>
      <c r="X42" s="116"/>
      <c r="Y42" s="116"/>
      <c r="Z42" s="116"/>
      <c r="AA42" s="116"/>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3"/>
    </row>
    <row r="43" spans="2:52" ht="15" customHeight="1" x14ac:dyDescent="0.25">
      <c r="B43" s="91"/>
      <c r="C43" s="116"/>
      <c r="D43" s="116"/>
      <c r="E43" s="116"/>
      <c r="F43" s="116"/>
      <c r="G43" s="116"/>
      <c r="H43" s="116"/>
      <c r="I43" s="116"/>
      <c r="J43" s="116"/>
      <c r="K43" s="116"/>
      <c r="L43" s="116"/>
      <c r="M43" s="116"/>
      <c r="N43" s="116"/>
      <c r="O43" s="116"/>
      <c r="P43" s="116"/>
      <c r="Q43" s="117" t="str">
        <f>+P38</f>
        <v/>
      </c>
      <c r="R43" s="117" t="str">
        <f>+W38</f>
        <v/>
      </c>
      <c r="S43" s="117" t="str">
        <f>+AD38</f>
        <v/>
      </c>
      <c r="T43" s="117" t="str">
        <f>+AK38</f>
        <v/>
      </c>
      <c r="U43" s="117" t="str">
        <f>+AS38</f>
        <v/>
      </c>
      <c r="V43" s="116"/>
      <c r="W43" s="116"/>
      <c r="X43" s="116"/>
      <c r="Y43" s="116"/>
      <c r="Z43" s="116"/>
      <c r="AA43" s="116"/>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3"/>
    </row>
    <row r="44" spans="2:52" ht="15" customHeight="1" x14ac:dyDescent="0.25">
      <c r="B44" s="91"/>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3"/>
    </row>
    <row r="45" spans="2:52" ht="15" customHeight="1" x14ac:dyDescent="0.25">
      <c r="B45" s="91"/>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3"/>
    </row>
    <row r="46" spans="2:52" ht="15" customHeight="1" x14ac:dyDescent="0.25">
      <c r="B46" s="91"/>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3"/>
    </row>
    <row r="47" spans="2:52" ht="15" customHeight="1" x14ac:dyDescent="0.25">
      <c r="B47" s="91"/>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3"/>
    </row>
    <row r="48" spans="2:52" ht="15" customHeight="1" x14ac:dyDescent="0.25">
      <c r="B48" s="91"/>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3"/>
    </row>
    <row r="49" spans="2:52" ht="15" customHeight="1" x14ac:dyDescent="0.25">
      <c r="B49" s="91"/>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3"/>
    </row>
    <row r="50" spans="2:52" ht="15" customHeight="1" x14ac:dyDescent="0.25">
      <c r="B50" s="91"/>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3"/>
    </row>
    <row r="51" spans="2:52" ht="15" customHeight="1" x14ac:dyDescent="0.25">
      <c r="B51" s="91"/>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3"/>
    </row>
    <row r="52" spans="2:52" ht="15" customHeight="1" x14ac:dyDescent="0.25">
      <c r="B52" s="91"/>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3"/>
    </row>
    <row r="53" spans="2:52" ht="15" customHeight="1" x14ac:dyDescent="0.25">
      <c r="B53" s="91"/>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3"/>
    </row>
    <row r="54" spans="2:52" ht="15" customHeight="1" x14ac:dyDescent="0.25">
      <c r="B54" s="91"/>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3"/>
    </row>
    <row r="55" spans="2:52" ht="15" customHeight="1" x14ac:dyDescent="0.25">
      <c r="B55" s="91"/>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3"/>
    </row>
    <row r="56" spans="2:52" ht="15" customHeight="1" x14ac:dyDescent="0.25">
      <c r="B56" s="91"/>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3"/>
    </row>
    <row r="57" spans="2:52" ht="15" customHeight="1" x14ac:dyDescent="0.25">
      <c r="B57" s="91"/>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3"/>
    </row>
    <row r="58" spans="2:52" ht="15" customHeight="1" x14ac:dyDescent="0.25">
      <c r="B58" s="91"/>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3"/>
    </row>
    <row r="59" spans="2:52" ht="15" customHeight="1" x14ac:dyDescent="0.25">
      <c r="B59" s="91"/>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3"/>
    </row>
    <row r="60" spans="2:52" ht="15" customHeight="1" x14ac:dyDescent="0.25">
      <c r="B60" s="91"/>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3"/>
    </row>
    <row r="61" spans="2:52" ht="15" customHeight="1" x14ac:dyDescent="0.25">
      <c r="B61" s="91"/>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3"/>
    </row>
    <row r="62" spans="2:52" ht="15" customHeight="1" x14ac:dyDescent="0.25">
      <c r="B62" s="91"/>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3"/>
    </row>
    <row r="63" spans="2:52" ht="15" customHeight="1" x14ac:dyDescent="0.25">
      <c r="B63" s="91"/>
      <c r="C63" s="360" t="s">
        <v>28</v>
      </c>
      <c r="D63" s="360"/>
      <c r="E63" s="360"/>
      <c r="F63" s="360"/>
      <c r="G63" s="360"/>
      <c r="H63" s="360"/>
      <c r="I63" s="360"/>
      <c r="J63" s="360"/>
      <c r="K63" s="360"/>
      <c r="L63" s="360"/>
      <c r="M63" s="360"/>
      <c r="N63" s="360"/>
      <c r="O63" s="360"/>
      <c r="P63" s="325" t="str">
        <f>IF('FO-AGR-PC01-151-1'!P63=""," ",'FO-AGR-PC01-151-1'!P63)</f>
        <v xml:space="preserve"> </v>
      </c>
      <c r="Q63" s="325"/>
      <c r="R63" s="325"/>
      <c r="S63" s="325"/>
      <c r="T63" s="325"/>
      <c r="U63" s="325"/>
      <c r="V63" s="325"/>
      <c r="W63" s="325"/>
      <c r="X63" s="325"/>
      <c r="Y63" s="325"/>
      <c r="Z63" s="325"/>
      <c r="AA63" s="325"/>
      <c r="AB63" s="325"/>
      <c r="AC63" s="308" t="s">
        <v>49</v>
      </c>
      <c r="AD63" s="308"/>
      <c r="AE63" s="308"/>
      <c r="AF63" s="308"/>
      <c r="AG63" s="308"/>
      <c r="AH63" s="308"/>
      <c r="AI63" s="308"/>
      <c r="AJ63" s="308"/>
      <c r="AK63" s="308"/>
      <c r="AL63" s="308"/>
      <c r="AM63" s="308"/>
      <c r="AN63" s="308" t="str">
        <f>IF('FO-AGR-PC01-151-1'!AN63=""," ",'FO-AGR-PC01-151-1'!AN63)</f>
        <v xml:space="preserve"> </v>
      </c>
      <c r="AO63" s="308"/>
      <c r="AP63" s="308"/>
      <c r="AQ63" s="308"/>
      <c r="AR63" s="308"/>
      <c r="AS63" s="308"/>
      <c r="AT63" s="308"/>
      <c r="AU63" s="308"/>
      <c r="AV63" s="308"/>
      <c r="AW63" s="308"/>
      <c r="AX63" s="308"/>
      <c r="AY63" s="92"/>
      <c r="AZ63" s="93"/>
    </row>
    <row r="64" spans="2:52" ht="15" customHeight="1" x14ac:dyDescent="0.25">
      <c r="B64" s="91"/>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3"/>
    </row>
    <row r="65" spans="2:53" ht="5.25" customHeight="1" x14ac:dyDescent="0.25">
      <c r="B65" s="91"/>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3"/>
    </row>
    <row r="66" spans="2:53" ht="9.75" customHeight="1" x14ac:dyDescent="0.25">
      <c r="B66" s="364" t="s">
        <v>10</v>
      </c>
      <c r="C66" s="365"/>
      <c r="D66" s="365"/>
      <c r="E66" s="365"/>
      <c r="F66" s="365"/>
      <c r="G66" s="365"/>
      <c r="H66" s="365"/>
      <c r="I66" s="365"/>
      <c r="J66" s="365"/>
      <c r="K66" s="365"/>
      <c r="L66" s="365"/>
      <c r="M66" s="365"/>
      <c r="N66" s="365"/>
      <c r="O66" s="365"/>
      <c r="P66" s="365"/>
      <c r="Q66" s="365"/>
      <c r="R66" s="365"/>
      <c r="S66" s="365"/>
      <c r="T66" s="365"/>
      <c r="U66" s="365"/>
      <c r="V66" s="365"/>
      <c r="W66" s="365"/>
      <c r="X66" s="365"/>
      <c r="Y66" s="365"/>
      <c r="Z66" s="365"/>
      <c r="AA66" s="365"/>
      <c r="AB66" s="365"/>
      <c r="AC66" s="365"/>
      <c r="AD66" s="365"/>
      <c r="AE66" s="365"/>
      <c r="AF66" s="365"/>
      <c r="AG66" s="365"/>
      <c r="AH66" s="365"/>
      <c r="AI66" s="365"/>
      <c r="AJ66" s="365"/>
      <c r="AK66" s="365"/>
      <c r="AL66" s="365"/>
      <c r="AM66" s="365"/>
      <c r="AN66" s="365"/>
      <c r="AO66" s="365"/>
      <c r="AP66" s="365"/>
      <c r="AQ66" s="365"/>
      <c r="AR66" s="365"/>
      <c r="AS66" s="365"/>
      <c r="AT66" s="365"/>
      <c r="AU66" s="365"/>
      <c r="AV66" s="365"/>
      <c r="AW66" s="365"/>
      <c r="AX66" s="365"/>
      <c r="AY66" s="365"/>
      <c r="AZ66" s="366"/>
    </row>
    <row r="67" spans="2:53" ht="11.25" customHeight="1" x14ac:dyDescent="0.25">
      <c r="B67" s="367" t="s">
        <v>11</v>
      </c>
      <c r="C67" s="368"/>
      <c r="D67" s="368"/>
      <c r="E67" s="368"/>
      <c r="F67" s="368"/>
      <c r="G67" s="368"/>
      <c r="H67" s="368"/>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c r="AW67" s="240"/>
      <c r="AX67" s="240"/>
      <c r="AY67" s="240"/>
      <c r="AZ67" s="241"/>
    </row>
    <row r="68" spans="2:53" ht="11.25" customHeight="1" x14ac:dyDescent="0.25">
      <c r="B68" s="146"/>
      <c r="C68" s="240"/>
      <c r="D68" s="240"/>
      <c r="E68" s="240"/>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c r="AE68" s="240"/>
      <c r="AF68" s="240"/>
      <c r="AG68" s="240"/>
      <c r="AH68" s="240"/>
      <c r="AI68" s="240"/>
      <c r="AJ68" s="240"/>
      <c r="AK68" s="240"/>
      <c r="AL68" s="240"/>
      <c r="AM68" s="240"/>
      <c r="AN68" s="240"/>
      <c r="AO68" s="240"/>
      <c r="AP68" s="240"/>
      <c r="AQ68" s="240"/>
      <c r="AR68" s="240"/>
      <c r="AS68" s="240"/>
      <c r="AT68" s="240"/>
      <c r="AU68" s="240"/>
      <c r="AV68" s="240"/>
      <c r="AW68" s="240"/>
      <c r="AX68" s="240"/>
      <c r="AY68" s="240"/>
      <c r="AZ68" s="241"/>
    </row>
    <row r="69" spans="2:53" ht="11.25" customHeight="1" x14ac:dyDescent="0.25">
      <c r="B69" s="146"/>
      <c r="C69" s="242"/>
      <c r="D69" s="242"/>
      <c r="E69" s="242"/>
      <c r="F69" s="242"/>
      <c r="G69" s="242"/>
      <c r="H69" s="242"/>
      <c r="I69" s="24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242"/>
      <c r="AL69" s="242"/>
      <c r="AM69" s="242"/>
      <c r="AN69" s="242"/>
      <c r="AO69" s="242"/>
      <c r="AP69" s="242"/>
      <c r="AQ69" s="242"/>
      <c r="AR69" s="242"/>
      <c r="AS69" s="242"/>
      <c r="AT69" s="242"/>
      <c r="AU69" s="242"/>
      <c r="AV69" s="242"/>
      <c r="AW69" s="242"/>
      <c r="AX69" s="242"/>
      <c r="AY69" s="242"/>
      <c r="AZ69" s="243"/>
    </row>
    <row r="70" spans="2:53" ht="3" customHeight="1" x14ac:dyDescent="0.25">
      <c r="B70" s="118"/>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19"/>
      <c r="AX70" s="119"/>
      <c r="AY70" s="119"/>
      <c r="AZ70" s="120"/>
    </row>
    <row r="71" spans="2:53" s="121" customFormat="1" ht="33" customHeight="1" x14ac:dyDescent="0.25">
      <c r="B71" s="375" t="s">
        <v>12</v>
      </c>
      <c r="C71" s="376"/>
      <c r="D71" s="376"/>
      <c r="E71" s="376"/>
      <c r="F71" s="376"/>
      <c r="G71" s="376"/>
      <c r="H71" s="376"/>
      <c r="I71" s="376"/>
      <c r="J71" s="376"/>
      <c r="K71" s="376"/>
      <c r="L71" s="376"/>
      <c r="M71" s="376"/>
      <c r="N71" s="376"/>
      <c r="O71" s="376"/>
      <c r="P71" s="376"/>
      <c r="Q71" s="376"/>
      <c r="R71" s="376"/>
      <c r="S71" s="376"/>
      <c r="T71" s="376"/>
      <c r="U71" s="376"/>
      <c r="V71" s="376"/>
      <c r="W71" s="376"/>
      <c r="X71" s="376"/>
      <c r="Y71" s="376"/>
      <c r="Z71" s="376"/>
      <c r="AA71" s="376"/>
      <c r="AB71" s="376"/>
      <c r="AC71" s="376"/>
      <c r="AD71" s="376"/>
      <c r="AE71" s="376"/>
      <c r="AF71" s="376"/>
      <c r="AG71" s="376"/>
      <c r="AH71" s="376"/>
      <c r="AI71" s="376"/>
      <c r="AJ71" s="376"/>
      <c r="AK71" s="376"/>
      <c r="AL71" s="376"/>
      <c r="AM71" s="376"/>
      <c r="AN71" s="376"/>
      <c r="AO71" s="376"/>
      <c r="AP71" s="376"/>
      <c r="AQ71" s="376"/>
      <c r="AR71" s="376"/>
      <c r="AS71" s="376"/>
      <c r="AT71" s="376"/>
      <c r="AU71" s="376"/>
      <c r="AV71" s="376"/>
      <c r="AW71" s="376"/>
      <c r="AX71" s="376"/>
      <c r="AY71" s="376"/>
      <c r="AZ71" s="377"/>
    </row>
    <row r="72" spans="2:53" s="122" customFormat="1" ht="16.5" customHeight="1" x14ac:dyDescent="0.25">
      <c r="B72" s="371" t="s">
        <v>93</v>
      </c>
      <c r="C72" s="372"/>
      <c r="D72" s="372"/>
      <c r="E72" s="372"/>
      <c r="F72" s="372"/>
      <c r="G72" s="372"/>
      <c r="H72" s="372"/>
      <c r="I72" s="372"/>
      <c r="J72" s="372"/>
      <c r="K72" s="372"/>
      <c r="L72" s="372"/>
      <c r="M72" s="372"/>
      <c r="N72" s="372"/>
      <c r="O72" s="372"/>
      <c r="P72" s="372"/>
      <c r="Q72" s="372"/>
      <c r="R72" s="372"/>
      <c r="S72" s="372"/>
      <c r="T72" s="372"/>
      <c r="U72" s="372"/>
      <c r="V72" s="372"/>
      <c r="W72" s="372"/>
      <c r="X72" s="372"/>
      <c r="Y72" s="372"/>
      <c r="Z72" s="372"/>
      <c r="AA72" s="372"/>
      <c r="AB72" s="372"/>
      <c r="AC72" s="372"/>
      <c r="AD72" s="372"/>
      <c r="AE72" s="372"/>
      <c r="AF72" s="372"/>
      <c r="AG72" s="372"/>
      <c r="AH72" s="372"/>
      <c r="AI72" s="372"/>
      <c r="AJ72" s="372"/>
      <c r="AK72" s="372"/>
      <c r="AL72" s="372"/>
      <c r="AM72" s="372"/>
      <c r="AN72" s="372"/>
      <c r="AO72" s="372"/>
      <c r="AP72" s="372"/>
      <c r="AQ72" s="372"/>
      <c r="AR72" s="372"/>
      <c r="AS72" s="372"/>
      <c r="AT72" s="372"/>
      <c r="AU72" s="372"/>
      <c r="AV72" s="372"/>
      <c r="AW72" s="372"/>
      <c r="AX72" s="372"/>
      <c r="AY72" s="372"/>
      <c r="AZ72" s="373"/>
    </row>
    <row r="73" spans="2:53" s="122" customFormat="1" ht="10.5" customHeight="1" x14ac:dyDescent="0.25">
      <c r="B73" s="123" t="s">
        <v>13</v>
      </c>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5"/>
    </row>
    <row r="74" spans="2:53" s="121" customFormat="1" ht="11.25" customHeight="1" x14ac:dyDescent="0.25">
      <c r="B74" s="126" t="s">
        <v>92</v>
      </c>
      <c r="C74" s="127"/>
      <c r="D74" s="128"/>
      <c r="E74" s="128"/>
      <c r="F74" s="128"/>
      <c r="G74" s="128"/>
      <c r="H74" s="128"/>
      <c r="I74" s="128"/>
      <c r="J74" s="128"/>
      <c r="K74" s="128"/>
      <c r="L74" s="128"/>
      <c r="M74" s="128"/>
      <c r="N74" s="128"/>
      <c r="O74" s="129"/>
      <c r="P74" s="378"/>
      <c r="Q74" s="379"/>
      <c r="R74" s="379"/>
      <c r="S74" s="379"/>
      <c r="T74" s="379"/>
      <c r="U74" s="379"/>
      <c r="V74" s="379"/>
      <c r="W74" s="379"/>
      <c r="X74" s="379"/>
      <c r="Y74" s="379"/>
      <c r="Z74" s="379"/>
      <c r="AA74" s="379"/>
      <c r="AB74" s="379"/>
      <c r="AC74" s="379"/>
      <c r="AD74" s="379"/>
      <c r="AE74" s="147"/>
      <c r="AF74" s="147"/>
      <c r="AG74" s="379"/>
      <c r="AH74" s="379"/>
      <c r="AI74" s="379"/>
      <c r="AJ74" s="379"/>
      <c r="AK74" s="379"/>
      <c r="AL74" s="379"/>
      <c r="AM74" s="379"/>
      <c r="AN74" s="379"/>
      <c r="AO74" s="379"/>
      <c r="AP74" s="379"/>
      <c r="AQ74" s="379"/>
      <c r="AR74" s="379"/>
      <c r="AS74" s="379"/>
      <c r="AT74" s="379"/>
      <c r="AU74" s="128"/>
      <c r="AV74" s="128"/>
      <c r="AW74" s="128"/>
      <c r="AX74" s="128"/>
      <c r="AY74" s="128"/>
      <c r="AZ74" s="130"/>
    </row>
    <row r="75" spans="2:53" s="121" customFormat="1" ht="8.25" customHeight="1" x14ac:dyDescent="0.25">
      <c r="B75" s="131"/>
      <c r="O75" s="132"/>
      <c r="P75" s="380"/>
      <c r="Q75" s="380"/>
      <c r="R75" s="380"/>
      <c r="S75" s="380"/>
      <c r="T75" s="380"/>
      <c r="U75" s="380"/>
      <c r="V75" s="380"/>
      <c r="W75" s="380"/>
      <c r="X75" s="380"/>
      <c r="Y75" s="380"/>
      <c r="Z75" s="380"/>
      <c r="AA75" s="380"/>
      <c r="AB75" s="380"/>
      <c r="AC75" s="380"/>
      <c r="AD75" s="380"/>
      <c r="AE75" s="148"/>
      <c r="AF75" s="148"/>
      <c r="AG75" s="380"/>
      <c r="AH75" s="380"/>
      <c r="AI75" s="380"/>
      <c r="AJ75" s="380"/>
      <c r="AK75" s="380"/>
      <c r="AL75" s="380"/>
      <c r="AM75" s="380"/>
      <c r="AN75" s="380"/>
      <c r="AO75" s="380"/>
      <c r="AP75" s="380"/>
      <c r="AQ75" s="380"/>
      <c r="AR75" s="380"/>
      <c r="AS75" s="380"/>
      <c r="AT75" s="380"/>
      <c r="AU75" s="133"/>
      <c r="AV75" s="133"/>
      <c r="AW75" s="133"/>
      <c r="AX75" s="133"/>
      <c r="AY75" s="133"/>
      <c r="AZ75" s="134"/>
    </row>
    <row r="76" spans="2:53" s="121" customFormat="1" ht="10.5" customHeight="1" x14ac:dyDescent="0.25">
      <c r="B76" s="135"/>
      <c r="C76" s="136"/>
      <c r="D76" s="136"/>
      <c r="E76" s="136"/>
      <c r="F76" s="136"/>
      <c r="G76" s="136"/>
      <c r="H76" s="136"/>
      <c r="I76" s="136"/>
      <c r="J76" s="136"/>
      <c r="K76" s="136"/>
      <c r="L76" s="136"/>
      <c r="M76" s="136"/>
      <c r="N76" s="136"/>
      <c r="O76" s="136"/>
      <c r="P76" s="381" t="s">
        <v>14</v>
      </c>
      <c r="Q76" s="381"/>
      <c r="R76" s="381"/>
      <c r="S76" s="381"/>
      <c r="T76" s="381"/>
      <c r="U76" s="381"/>
      <c r="V76" s="381"/>
      <c r="W76" s="381"/>
      <c r="X76" s="381"/>
      <c r="Y76" s="381"/>
      <c r="Z76" s="381"/>
      <c r="AA76" s="381"/>
      <c r="AB76" s="381"/>
      <c r="AC76" s="381"/>
      <c r="AD76" s="381"/>
      <c r="AE76" s="136"/>
      <c r="AF76" s="136"/>
      <c r="AG76" s="381" t="s">
        <v>15</v>
      </c>
      <c r="AH76" s="381"/>
      <c r="AI76" s="381"/>
      <c r="AJ76" s="381"/>
      <c r="AK76" s="381"/>
      <c r="AL76" s="381"/>
      <c r="AM76" s="381"/>
      <c r="AN76" s="381"/>
      <c r="AO76" s="381"/>
      <c r="AP76" s="381"/>
      <c r="AQ76" s="381"/>
      <c r="AR76" s="381"/>
      <c r="AS76" s="381"/>
      <c r="AT76" s="381"/>
      <c r="AU76" s="137"/>
      <c r="AV76" s="137"/>
      <c r="AW76" s="137"/>
      <c r="AX76" s="137"/>
      <c r="AY76" s="137"/>
      <c r="AZ76" s="138"/>
    </row>
    <row r="77" spans="2:53" s="139" customFormat="1" ht="10.5" customHeight="1" x14ac:dyDescent="0.25">
      <c r="B77" s="369"/>
      <c r="C77" s="369"/>
      <c r="D77" s="369"/>
      <c r="E77" s="369"/>
      <c r="F77" s="369"/>
      <c r="G77" s="369"/>
      <c r="H77" s="369"/>
      <c r="I77" s="369"/>
      <c r="J77" s="369"/>
      <c r="K77" s="369"/>
      <c r="L77" s="369"/>
      <c r="M77" s="369"/>
      <c r="N77" s="369"/>
      <c r="O77" s="369"/>
      <c r="AA77" s="370" t="s">
        <v>16</v>
      </c>
      <c r="AB77" s="370"/>
      <c r="AC77" s="140"/>
      <c r="AD77" s="141" t="s">
        <v>17</v>
      </c>
      <c r="AE77" s="140"/>
      <c r="AF77" s="369"/>
      <c r="AG77" s="369"/>
      <c r="AH77" s="369"/>
      <c r="AI77" s="369"/>
      <c r="AJ77" s="369"/>
      <c r="AK77" s="369"/>
      <c r="AL77" s="369"/>
      <c r="AS77" s="142"/>
      <c r="AT77" s="142"/>
      <c r="AU77" s="374" t="s">
        <v>91</v>
      </c>
      <c r="AV77" s="374"/>
      <c r="AW77" s="374"/>
      <c r="AX77" s="374"/>
      <c r="AY77" s="374"/>
      <c r="AZ77" s="374"/>
      <c r="BA77" s="142"/>
    </row>
    <row r="81" spans="2:52" x14ac:dyDescent="0.25">
      <c r="B81" s="384"/>
      <c r="C81" s="385"/>
      <c r="D81" s="385"/>
      <c r="E81" s="143"/>
      <c r="F81" s="334" t="s">
        <v>51</v>
      </c>
      <c r="G81" s="334"/>
      <c r="H81" s="334"/>
      <c r="I81" s="334"/>
      <c r="J81" s="334"/>
      <c r="K81" s="334"/>
      <c r="L81" s="334"/>
      <c r="M81" s="334"/>
      <c r="N81" s="334"/>
      <c r="O81" s="334"/>
      <c r="P81" s="334"/>
      <c r="Q81" s="334"/>
      <c r="R81" s="334"/>
      <c r="S81" s="334"/>
      <c r="T81" s="334"/>
      <c r="U81" s="334"/>
      <c r="V81" s="334"/>
      <c r="W81" s="334"/>
      <c r="X81" s="334"/>
      <c r="Y81" s="334"/>
      <c r="Z81" s="334"/>
      <c r="AA81" s="334"/>
      <c r="AB81" s="334"/>
      <c r="AC81" s="334"/>
      <c r="AD81" s="334"/>
      <c r="AE81" s="334"/>
      <c r="AF81" s="334"/>
      <c r="AG81" s="334"/>
      <c r="AH81" s="334"/>
      <c r="AI81" s="334"/>
      <c r="AJ81" s="334"/>
      <c r="AK81" s="334"/>
      <c r="AL81" s="334"/>
      <c r="AM81" s="334"/>
      <c r="AN81" s="334"/>
      <c r="AO81" s="334"/>
      <c r="AP81" s="334"/>
      <c r="AQ81" s="334"/>
      <c r="AR81" s="334"/>
      <c r="AS81" s="334"/>
      <c r="AT81" s="334"/>
      <c r="AU81" s="334"/>
      <c r="AV81" s="334"/>
      <c r="AW81" s="334"/>
      <c r="AX81" s="334"/>
      <c r="AY81" s="334"/>
      <c r="AZ81" s="335"/>
    </row>
    <row r="82" spans="2:52" x14ac:dyDescent="0.25">
      <c r="B82" s="386"/>
      <c r="C82" s="332"/>
      <c r="D82" s="332"/>
      <c r="E82" s="144"/>
      <c r="F82" s="337"/>
      <c r="G82" s="337"/>
      <c r="H82" s="337"/>
      <c r="I82" s="337"/>
      <c r="J82" s="337"/>
      <c r="K82" s="337"/>
      <c r="L82" s="337"/>
      <c r="M82" s="337"/>
      <c r="N82" s="337"/>
      <c r="O82" s="337"/>
      <c r="P82" s="337"/>
      <c r="Q82" s="337"/>
      <c r="R82" s="337"/>
      <c r="S82" s="337"/>
      <c r="T82" s="337"/>
      <c r="U82" s="337"/>
      <c r="V82" s="337"/>
      <c r="W82" s="337"/>
      <c r="X82" s="337"/>
      <c r="Y82" s="337"/>
      <c r="Z82" s="337"/>
      <c r="AA82" s="337"/>
      <c r="AB82" s="337"/>
      <c r="AC82" s="337"/>
      <c r="AD82" s="337"/>
      <c r="AE82" s="337"/>
      <c r="AF82" s="337"/>
      <c r="AG82" s="337"/>
      <c r="AH82" s="337"/>
      <c r="AI82" s="337"/>
      <c r="AJ82" s="337"/>
      <c r="AK82" s="337"/>
      <c r="AL82" s="337"/>
      <c r="AM82" s="337"/>
      <c r="AN82" s="337"/>
      <c r="AO82" s="337"/>
      <c r="AP82" s="337"/>
      <c r="AQ82" s="337"/>
      <c r="AR82" s="337"/>
      <c r="AS82" s="337"/>
      <c r="AT82" s="337"/>
      <c r="AU82" s="337"/>
      <c r="AV82" s="337"/>
      <c r="AW82" s="337"/>
      <c r="AX82" s="337"/>
      <c r="AY82" s="337"/>
      <c r="AZ82" s="338"/>
    </row>
    <row r="83" spans="2:52" x14ac:dyDescent="0.25">
      <c r="B83" s="387"/>
      <c r="C83" s="388"/>
      <c r="D83" s="388"/>
      <c r="E83" s="145"/>
      <c r="F83" s="346" t="s">
        <v>50</v>
      </c>
      <c r="G83" s="346"/>
      <c r="H83" s="346"/>
      <c r="I83" s="346"/>
      <c r="J83" s="346"/>
      <c r="K83" s="346"/>
      <c r="L83" s="346"/>
      <c r="M83" s="346"/>
      <c r="N83" s="346"/>
      <c r="O83" s="346"/>
      <c r="P83" s="346"/>
      <c r="Q83" s="346"/>
      <c r="R83" s="346"/>
      <c r="S83" s="346"/>
      <c r="T83" s="346"/>
      <c r="U83" s="346"/>
      <c r="V83" s="346"/>
      <c r="W83" s="346"/>
      <c r="X83" s="346"/>
      <c r="Y83" s="346"/>
      <c r="Z83" s="346"/>
      <c r="AA83" s="346"/>
      <c r="AB83" s="346"/>
      <c r="AC83" s="346"/>
      <c r="AD83" s="346"/>
      <c r="AE83" s="346"/>
      <c r="AF83" s="346"/>
      <c r="AG83" s="346"/>
      <c r="AH83" s="346"/>
      <c r="AI83" s="346"/>
      <c r="AJ83" s="346"/>
      <c r="AK83" s="346"/>
      <c r="AL83" s="346"/>
      <c r="AM83" s="346"/>
      <c r="AN83" s="346"/>
      <c r="AO83" s="346"/>
      <c r="AP83" s="346"/>
      <c r="AQ83" s="346"/>
      <c r="AR83" s="346"/>
      <c r="AS83" s="346"/>
      <c r="AT83" s="346"/>
      <c r="AU83" s="346"/>
      <c r="AV83" s="346"/>
      <c r="AW83" s="346"/>
      <c r="AX83" s="346"/>
      <c r="AY83" s="346"/>
      <c r="AZ83" s="347"/>
    </row>
    <row r="84" spans="2:52" s="152" customFormat="1" x14ac:dyDescent="0.25">
      <c r="B84" s="149"/>
      <c r="C84" s="150"/>
      <c r="D84" s="150"/>
      <c r="E84" s="150"/>
      <c r="F84" s="150"/>
      <c r="G84" s="150"/>
      <c r="H84" s="150"/>
      <c r="I84" s="150"/>
      <c r="J84" s="150"/>
      <c r="K84" s="150"/>
      <c r="L84" s="150"/>
      <c r="M84" s="150"/>
      <c r="N84" s="150"/>
      <c r="O84" s="150"/>
      <c r="P84" s="150"/>
      <c r="Q84" s="150"/>
      <c r="R84" s="150"/>
      <c r="S84" s="150"/>
      <c r="T84" s="150"/>
      <c r="U84" s="150"/>
      <c r="V84" s="150"/>
      <c r="W84" s="150"/>
      <c r="X84" s="150"/>
      <c r="Y84" s="150"/>
      <c r="Z84" s="150"/>
      <c r="AA84" s="150"/>
      <c r="AB84" s="150"/>
      <c r="AC84" s="150"/>
      <c r="AD84" s="150"/>
      <c r="AE84" s="150"/>
      <c r="AF84" s="150"/>
      <c r="AG84" s="150"/>
      <c r="AH84" s="150"/>
      <c r="AI84" s="150"/>
      <c r="AJ84" s="150"/>
      <c r="AK84" s="150"/>
      <c r="AL84" s="150"/>
      <c r="AM84" s="150"/>
      <c r="AN84" s="150"/>
      <c r="AO84" s="150"/>
      <c r="AP84" s="150"/>
      <c r="AQ84" s="150"/>
      <c r="AR84" s="150"/>
      <c r="AS84" s="150"/>
      <c r="AT84" s="150"/>
      <c r="AU84" s="150"/>
      <c r="AV84" s="150"/>
      <c r="AW84" s="150"/>
      <c r="AX84" s="150"/>
      <c r="AY84" s="150"/>
      <c r="AZ84" s="151"/>
    </row>
    <row r="85" spans="2:52" s="152" customFormat="1" x14ac:dyDescent="0.25">
      <c r="B85" s="149"/>
      <c r="C85" s="150"/>
      <c r="D85" s="382" t="s">
        <v>52</v>
      </c>
      <c r="E85" s="382"/>
      <c r="F85" s="382"/>
      <c r="G85" s="382"/>
      <c r="H85" s="382"/>
      <c r="I85" s="382"/>
      <c r="J85" s="383"/>
      <c r="K85" s="383"/>
      <c r="L85" s="383"/>
      <c r="M85" s="383"/>
      <c r="N85" s="383"/>
      <c r="O85" s="383"/>
      <c r="P85" s="383"/>
      <c r="Q85" s="383"/>
      <c r="R85" s="383"/>
      <c r="S85" s="383"/>
      <c r="T85" s="383"/>
      <c r="U85" s="383"/>
      <c r="V85" s="383"/>
      <c r="W85" s="383"/>
      <c r="X85" s="383"/>
      <c r="Y85" s="382" t="s">
        <v>53</v>
      </c>
      <c r="Z85" s="382"/>
      <c r="AA85" s="382"/>
      <c r="AB85" s="382"/>
      <c r="AC85" s="382"/>
      <c r="AD85" s="382"/>
      <c r="AE85" s="382"/>
      <c r="AF85" s="382"/>
      <c r="AG85" s="382"/>
      <c r="AH85" s="150"/>
      <c r="AI85" s="150" t="s">
        <v>54</v>
      </c>
      <c r="AJ85" s="150"/>
      <c r="AK85" s="150"/>
      <c r="AL85" s="150"/>
      <c r="AM85" s="153"/>
      <c r="AN85" s="150"/>
      <c r="AO85" s="150"/>
      <c r="AP85" s="150"/>
      <c r="AQ85" s="150" t="s">
        <v>55</v>
      </c>
      <c r="AR85" s="150"/>
      <c r="AS85" s="150"/>
      <c r="AT85" s="150"/>
      <c r="AU85" s="153"/>
      <c r="AV85" s="150"/>
      <c r="AW85" s="150"/>
      <c r="AX85" s="150"/>
      <c r="AY85" s="150"/>
      <c r="AZ85" s="151"/>
    </row>
    <row r="86" spans="2:52" s="152" customFormat="1" ht="3.75" customHeight="1" x14ac:dyDescent="0.25">
      <c r="B86" s="149"/>
      <c r="C86" s="150"/>
      <c r="D86" s="150"/>
      <c r="E86" s="150"/>
      <c r="F86" s="150"/>
      <c r="G86" s="150"/>
      <c r="H86" s="150"/>
      <c r="I86" s="150"/>
      <c r="J86" s="150"/>
      <c r="K86" s="150"/>
      <c r="L86" s="150"/>
      <c r="M86" s="150"/>
      <c r="N86" s="150"/>
      <c r="O86" s="150"/>
      <c r="P86" s="150"/>
      <c r="Q86" s="150"/>
      <c r="R86" s="150"/>
      <c r="S86" s="150"/>
      <c r="T86" s="150"/>
      <c r="U86" s="150"/>
      <c r="V86" s="150"/>
      <c r="W86" s="150"/>
      <c r="X86" s="150"/>
      <c r="Y86" s="150"/>
      <c r="Z86" s="150"/>
      <c r="AA86" s="150"/>
      <c r="AB86" s="150"/>
      <c r="AC86" s="150"/>
      <c r="AD86" s="150"/>
      <c r="AE86" s="150"/>
      <c r="AF86" s="150"/>
      <c r="AG86" s="150"/>
      <c r="AH86" s="150"/>
      <c r="AI86" s="150"/>
      <c r="AJ86" s="150"/>
      <c r="AK86" s="150"/>
      <c r="AL86" s="150"/>
      <c r="AM86" s="150"/>
      <c r="AN86" s="150"/>
      <c r="AO86" s="150"/>
      <c r="AP86" s="150"/>
      <c r="AQ86" s="150"/>
      <c r="AR86" s="150"/>
      <c r="AS86" s="150"/>
      <c r="AT86" s="150"/>
      <c r="AU86" s="150"/>
      <c r="AV86" s="150"/>
      <c r="AW86" s="150"/>
      <c r="AX86" s="150"/>
      <c r="AY86" s="150"/>
      <c r="AZ86" s="151"/>
    </row>
    <row r="87" spans="2:52" s="152" customFormat="1" x14ac:dyDescent="0.25">
      <c r="B87" s="149"/>
      <c r="C87" s="150"/>
      <c r="D87" s="382" t="s">
        <v>56</v>
      </c>
      <c r="E87" s="382"/>
      <c r="F87" s="382"/>
      <c r="G87" s="382"/>
      <c r="H87" s="382"/>
      <c r="I87" s="382"/>
      <c r="J87" s="383"/>
      <c r="K87" s="383"/>
      <c r="L87" s="383"/>
      <c r="M87" s="383"/>
      <c r="N87" s="383"/>
      <c r="O87" s="383"/>
      <c r="P87" s="383"/>
      <c r="Q87" s="383"/>
      <c r="R87" s="383"/>
      <c r="S87" s="383"/>
      <c r="T87" s="383"/>
      <c r="U87" s="383"/>
      <c r="V87" s="383"/>
      <c r="W87" s="383"/>
      <c r="X87" s="383"/>
      <c r="Y87" s="383"/>
      <c r="Z87" s="383"/>
      <c r="AA87" s="383"/>
      <c r="AB87" s="383"/>
      <c r="AC87" s="383"/>
      <c r="AD87" s="383"/>
      <c r="AE87" s="383"/>
      <c r="AF87" s="383"/>
      <c r="AG87" s="383"/>
      <c r="AH87" s="383"/>
      <c r="AI87" s="383"/>
      <c r="AJ87" s="383"/>
      <c r="AK87" s="383"/>
      <c r="AL87" s="383"/>
      <c r="AM87" s="383"/>
      <c r="AN87" s="383"/>
      <c r="AO87" s="383"/>
      <c r="AP87" s="383"/>
      <c r="AQ87" s="383"/>
      <c r="AR87" s="383"/>
      <c r="AS87" s="383"/>
      <c r="AT87" s="383"/>
      <c r="AU87" s="383"/>
      <c r="AV87" s="383"/>
      <c r="AW87" s="383"/>
      <c r="AX87" s="383"/>
      <c r="AY87" s="383"/>
      <c r="AZ87" s="391"/>
    </row>
    <row r="88" spans="2:52" s="152" customFormat="1" x14ac:dyDescent="0.25">
      <c r="B88" s="149"/>
      <c r="C88" s="150"/>
      <c r="D88" s="150"/>
      <c r="E88" s="383"/>
      <c r="F88" s="383"/>
      <c r="G88" s="383"/>
      <c r="H88" s="383"/>
      <c r="I88" s="383"/>
      <c r="J88" s="383"/>
      <c r="K88" s="383"/>
      <c r="L88" s="383"/>
      <c r="M88" s="383"/>
      <c r="N88" s="383"/>
      <c r="O88" s="383"/>
      <c r="P88" s="383"/>
      <c r="Q88" s="383"/>
      <c r="R88" s="383"/>
      <c r="S88" s="383"/>
      <c r="T88" s="383"/>
      <c r="U88" s="383"/>
      <c r="V88" s="383"/>
      <c r="W88" s="383"/>
      <c r="X88" s="383"/>
      <c r="Y88" s="383"/>
      <c r="Z88" s="383"/>
      <c r="AA88" s="383"/>
      <c r="AB88" s="383"/>
      <c r="AC88" s="383"/>
      <c r="AD88" s="383"/>
      <c r="AE88" s="383"/>
      <c r="AF88" s="383"/>
      <c r="AG88" s="383"/>
      <c r="AH88" s="383"/>
      <c r="AI88" s="383"/>
      <c r="AJ88" s="383"/>
      <c r="AK88" s="383"/>
      <c r="AL88" s="383"/>
      <c r="AM88" s="383"/>
      <c r="AN88" s="383"/>
      <c r="AO88" s="383"/>
      <c r="AP88" s="383"/>
      <c r="AQ88" s="383"/>
      <c r="AR88" s="383"/>
      <c r="AS88" s="383"/>
      <c r="AT88" s="383"/>
      <c r="AU88" s="383"/>
      <c r="AV88" s="383"/>
      <c r="AW88" s="383"/>
      <c r="AX88" s="383"/>
      <c r="AY88" s="383"/>
      <c r="AZ88" s="391"/>
    </row>
    <row r="89" spans="2:52" s="152" customFormat="1" ht="3" customHeight="1" x14ac:dyDescent="0.25">
      <c r="B89" s="149"/>
      <c r="C89" s="150"/>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1"/>
    </row>
    <row r="90" spans="2:52" s="152" customFormat="1" x14ac:dyDescent="0.25">
      <c r="B90" s="149"/>
      <c r="C90" s="150"/>
      <c r="D90" s="382" t="s">
        <v>57</v>
      </c>
      <c r="E90" s="382"/>
      <c r="F90" s="382"/>
      <c r="G90" s="382"/>
      <c r="H90" s="382"/>
      <c r="I90" s="382"/>
      <c r="J90" s="382"/>
      <c r="K90" s="382"/>
      <c r="L90" s="382"/>
      <c r="M90" s="382"/>
      <c r="N90" s="382"/>
      <c r="O90" s="382"/>
      <c r="P90" s="383"/>
      <c r="Q90" s="383"/>
      <c r="R90" s="383"/>
      <c r="S90" s="383"/>
      <c r="T90" s="383"/>
      <c r="U90" s="383"/>
      <c r="V90" s="383"/>
      <c r="W90" s="383"/>
      <c r="X90" s="383"/>
      <c r="Y90" s="383"/>
      <c r="Z90" s="383"/>
      <c r="AA90" s="150"/>
      <c r="AB90" s="150" t="s">
        <v>58</v>
      </c>
      <c r="AC90" s="150"/>
      <c r="AD90" s="150"/>
      <c r="AE90" s="150"/>
      <c r="AF90" s="150"/>
      <c r="AG90" s="150"/>
      <c r="AH90" s="150"/>
      <c r="AI90" s="150"/>
      <c r="AJ90" s="150"/>
      <c r="AK90" s="150"/>
      <c r="AL90" s="150"/>
      <c r="AM90" s="150"/>
      <c r="AN90" s="383"/>
      <c r="AO90" s="383"/>
      <c r="AP90" s="383"/>
      <c r="AQ90" s="383"/>
      <c r="AR90" s="383"/>
      <c r="AS90" s="383"/>
      <c r="AT90" s="383"/>
      <c r="AU90" s="383"/>
      <c r="AV90" s="383"/>
      <c r="AW90" s="383"/>
      <c r="AX90" s="383"/>
      <c r="AY90" s="383"/>
      <c r="AZ90" s="151"/>
    </row>
    <row r="91" spans="2:52" s="152" customFormat="1" ht="12" customHeight="1" x14ac:dyDescent="0.25">
      <c r="B91" s="154"/>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6"/>
    </row>
    <row r="92" spans="2:52" ht="20.25" customHeight="1" x14ac:dyDescent="0.25">
      <c r="B92" s="390" t="s">
        <v>59</v>
      </c>
      <c r="C92" s="390"/>
      <c r="D92" s="390"/>
      <c r="E92" s="390"/>
      <c r="F92" s="390"/>
      <c r="G92" s="390"/>
      <c r="H92" s="390"/>
      <c r="I92" s="390"/>
      <c r="J92" s="390"/>
      <c r="K92" s="390"/>
      <c r="L92" s="390"/>
      <c r="M92" s="390"/>
      <c r="N92" s="390"/>
      <c r="O92" s="390"/>
      <c r="P92" s="390"/>
      <c r="Q92" s="389" t="s">
        <v>60</v>
      </c>
      <c r="R92" s="389"/>
      <c r="S92" s="389"/>
      <c r="T92" s="389"/>
      <c r="U92" s="389"/>
      <c r="V92" s="389"/>
      <c r="W92" s="389"/>
      <c r="X92" s="389"/>
      <c r="Y92" s="389"/>
      <c r="Z92" s="389"/>
      <c r="AA92" s="389"/>
      <c r="AB92" s="389"/>
      <c r="AC92" s="389" t="s">
        <v>61</v>
      </c>
      <c r="AD92" s="389"/>
      <c r="AE92" s="389"/>
      <c r="AF92" s="389"/>
      <c r="AG92" s="389"/>
      <c r="AH92" s="389"/>
      <c r="AI92" s="389"/>
      <c r="AJ92" s="389"/>
      <c r="AK92" s="389" t="s">
        <v>62</v>
      </c>
      <c r="AL92" s="389"/>
      <c r="AM92" s="389"/>
      <c r="AN92" s="389"/>
      <c r="AO92" s="389"/>
      <c r="AP92" s="389"/>
      <c r="AQ92" s="389"/>
      <c r="AR92" s="389" t="s">
        <v>63</v>
      </c>
      <c r="AS92" s="389"/>
      <c r="AT92" s="389"/>
      <c r="AU92" s="389"/>
      <c r="AV92" s="389"/>
      <c r="AW92" s="389"/>
      <c r="AX92" s="389"/>
      <c r="AY92" s="389"/>
      <c r="AZ92" s="389"/>
    </row>
    <row r="93" spans="2:52" x14ac:dyDescent="0.25">
      <c r="B93" s="390"/>
      <c r="C93" s="390"/>
      <c r="D93" s="390"/>
      <c r="E93" s="390"/>
      <c r="F93" s="390"/>
      <c r="G93" s="390"/>
      <c r="H93" s="390"/>
      <c r="I93" s="390"/>
      <c r="J93" s="390"/>
      <c r="K93" s="390"/>
      <c r="L93" s="390"/>
      <c r="M93" s="390"/>
      <c r="N93" s="390"/>
      <c r="O93" s="390"/>
      <c r="P93" s="390"/>
      <c r="Q93" s="389"/>
      <c r="R93" s="389"/>
      <c r="S93" s="389"/>
      <c r="T93" s="389"/>
      <c r="U93" s="389"/>
      <c r="V93" s="389"/>
      <c r="W93" s="389"/>
      <c r="X93" s="389"/>
      <c r="Y93" s="389"/>
      <c r="Z93" s="389"/>
      <c r="AA93" s="389"/>
      <c r="AB93" s="389"/>
      <c r="AC93" s="389"/>
      <c r="AD93" s="389"/>
      <c r="AE93" s="389"/>
      <c r="AF93" s="389"/>
      <c r="AG93" s="389"/>
      <c r="AH93" s="389"/>
      <c r="AI93" s="389"/>
      <c r="AJ93" s="389"/>
      <c r="AK93" s="389"/>
      <c r="AL93" s="389"/>
      <c r="AM93" s="389"/>
      <c r="AN93" s="389"/>
      <c r="AO93" s="389"/>
      <c r="AP93" s="389"/>
      <c r="AQ93" s="389"/>
      <c r="AR93" s="389"/>
      <c r="AS93" s="389"/>
      <c r="AT93" s="389"/>
      <c r="AU93" s="389"/>
      <c r="AV93" s="389"/>
      <c r="AW93" s="389"/>
      <c r="AX93" s="389"/>
      <c r="AY93" s="389"/>
      <c r="AZ93" s="389"/>
    </row>
    <row r="94" spans="2:52" ht="39" customHeight="1" x14ac:dyDescent="0.25">
      <c r="B94" s="392" t="str">
        <f>IF('FO-AGR-PC01-151-1'!B100=""," ",'FO-AGR-PC01-151-1'!B100)</f>
        <v xml:space="preserve"> </v>
      </c>
      <c r="C94" s="392"/>
      <c r="D94" s="392"/>
      <c r="E94" s="392"/>
      <c r="F94" s="392"/>
      <c r="G94" s="392"/>
      <c r="H94" s="392"/>
      <c r="I94" s="392"/>
      <c r="J94" s="392"/>
      <c r="K94" s="392"/>
      <c r="L94" s="392"/>
      <c r="M94" s="392"/>
      <c r="N94" s="392"/>
      <c r="O94" s="392"/>
      <c r="P94" s="392"/>
      <c r="Q94" s="393" t="str">
        <f t="shared" ref="Q94:Q102" si="0">IF(B94=" ","",IF(B94&lt;=0,"NO APLICA",IF(B94&gt;0,"NO APLICA")))</f>
        <v/>
      </c>
      <c r="R94" s="393"/>
      <c r="S94" s="393"/>
      <c r="T94" s="393"/>
      <c r="U94" s="393"/>
      <c r="V94" s="393"/>
      <c r="W94" s="393"/>
      <c r="X94" s="393"/>
      <c r="Y94" s="393"/>
      <c r="Z94" s="393"/>
      <c r="AA94" s="393"/>
      <c r="AB94" s="393"/>
      <c r="AC94" s="393" t="str">
        <f t="shared" ref="AC94:AC109" si="1">IF(B94=" ","",IF(B94&lt;=0,"NO APLICA",IF(B94&gt;0,"NO APLICA")))</f>
        <v/>
      </c>
      <c r="AD94" s="393"/>
      <c r="AE94" s="393"/>
      <c r="AF94" s="393"/>
      <c r="AG94" s="393"/>
      <c r="AH94" s="393"/>
      <c r="AI94" s="393"/>
      <c r="AJ94" s="393"/>
      <c r="AK94" s="393" t="str">
        <f>IF(B94=" ","",IF(B94&lt;=0,"NO APLICA",IF(B94&gt;0,"NO APLICA")))</f>
        <v/>
      </c>
      <c r="AL94" s="393"/>
      <c r="AM94" s="393"/>
      <c r="AN94" s="393"/>
      <c r="AO94" s="393"/>
      <c r="AP94" s="393"/>
      <c r="AQ94" s="393"/>
      <c r="AR94" s="393" t="str">
        <f t="shared" ref="AR94:AR109" si="2">IF(B94=" ","",IF(B94&lt;=0,"NO APLICA",IF(B94&gt;0,"NO APLICA")))</f>
        <v/>
      </c>
      <c r="AS94" s="393"/>
      <c r="AT94" s="393"/>
      <c r="AU94" s="393"/>
      <c r="AV94" s="393"/>
      <c r="AW94" s="393"/>
      <c r="AX94" s="393"/>
      <c r="AY94" s="393"/>
      <c r="AZ94" s="393"/>
    </row>
    <row r="95" spans="2:52" ht="39" customHeight="1" x14ac:dyDescent="0.25">
      <c r="B95" s="392" t="str">
        <f>IF('FO-AGR-PC01-151-1'!B101=""," ",'FO-AGR-PC01-151-1'!B101)</f>
        <v xml:space="preserve"> </v>
      </c>
      <c r="C95" s="392"/>
      <c r="D95" s="392"/>
      <c r="E95" s="392"/>
      <c r="F95" s="392"/>
      <c r="G95" s="392"/>
      <c r="H95" s="392"/>
      <c r="I95" s="392"/>
      <c r="J95" s="392"/>
      <c r="K95" s="392"/>
      <c r="L95" s="392"/>
      <c r="M95" s="392"/>
      <c r="N95" s="392"/>
      <c r="O95" s="392"/>
      <c r="P95" s="392"/>
      <c r="Q95" s="393" t="str">
        <f t="shared" si="0"/>
        <v/>
      </c>
      <c r="R95" s="393"/>
      <c r="S95" s="393"/>
      <c r="T95" s="393"/>
      <c r="U95" s="393"/>
      <c r="V95" s="393"/>
      <c r="W95" s="393"/>
      <c r="X95" s="393"/>
      <c r="Y95" s="393"/>
      <c r="Z95" s="393"/>
      <c r="AA95" s="393"/>
      <c r="AB95" s="393"/>
      <c r="AC95" s="393" t="str">
        <f t="shared" si="1"/>
        <v/>
      </c>
      <c r="AD95" s="393"/>
      <c r="AE95" s="393"/>
      <c r="AF95" s="393"/>
      <c r="AG95" s="393"/>
      <c r="AH95" s="393"/>
      <c r="AI95" s="393"/>
      <c r="AJ95" s="393"/>
      <c r="AK95" s="393" t="str">
        <f t="shared" ref="AK95:AK106" si="3">IF(B95=" ","",IF(B95&lt;=0,"NO APLICA",IF(B95&gt;0,"NO APLICA")))</f>
        <v/>
      </c>
      <c r="AL95" s="393"/>
      <c r="AM95" s="393"/>
      <c r="AN95" s="393"/>
      <c r="AO95" s="393"/>
      <c r="AP95" s="393"/>
      <c r="AQ95" s="393"/>
      <c r="AR95" s="393" t="str">
        <f t="shared" si="2"/>
        <v/>
      </c>
      <c r="AS95" s="393"/>
      <c r="AT95" s="393"/>
      <c r="AU95" s="393"/>
      <c r="AV95" s="393"/>
      <c r="AW95" s="393"/>
      <c r="AX95" s="393"/>
      <c r="AY95" s="393"/>
      <c r="AZ95" s="393"/>
    </row>
    <row r="96" spans="2:52" ht="39" customHeight="1" x14ac:dyDescent="0.25">
      <c r="B96" s="392" t="str">
        <f>IF('FO-AGR-PC01-151-1'!B102=""," ",'FO-AGR-PC01-151-1'!B102)</f>
        <v xml:space="preserve"> </v>
      </c>
      <c r="C96" s="392"/>
      <c r="D96" s="392"/>
      <c r="E96" s="392"/>
      <c r="F96" s="392"/>
      <c r="G96" s="392"/>
      <c r="H96" s="392"/>
      <c r="I96" s="392"/>
      <c r="J96" s="392"/>
      <c r="K96" s="392"/>
      <c r="L96" s="392"/>
      <c r="M96" s="392"/>
      <c r="N96" s="392"/>
      <c r="O96" s="392"/>
      <c r="P96" s="392"/>
      <c r="Q96" s="393" t="str">
        <f t="shared" si="0"/>
        <v/>
      </c>
      <c r="R96" s="393"/>
      <c r="S96" s="393"/>
      <c r="T96" s="393"/>
      <c r="U96" s="393"/>
      <c r="V96" s="393"/>
      <c r="W96" s="393"/>
      <c r="X96" s="393"/>
      <c r="Y96" s="393"/>
      <c r="Z96" s="393"/>
      <c r="AA96" s="393"/>
      <c r="AB96" s="393"/>
      <c r="AC96" s="393" t="str">
        <f t="shared" si="1"/>
        <v/>
      </c>
      <c r="AD96" s="393"/>
      <c r="AE96" s="393"/>
      <c r="AF96" s="393"/>
      <c r="AG96" s="393"/>
      <c r="AH96" s="393"/>
      <c r="AI96" s="393"/>
      <c r="AJ96" s="393"/>
      <c r="AK96" s="393" t="str">
        <f t="shared" si="3"/>
        <v/>
      </c>
      <c r="AL96" s="393"/>
      <c r="AM96" s="393"/>
      <c r="AN96" s="393"/>
      <c r="AO96" s="393"/>
      <c r="AP96" s="393"/>
      <c r="AQ96" s="393"/>
      <c r="AR96" s="393" t="str">
        <f t="shared" si="2"/>
        <v/>
      </c>
      <c r="AS96" s="393"/>
      <c r="AT96" s="393"/>
      <c r="AU96" s="393"/>
      <c r="AV96" s="393"/>
      <c r="AW96" s="393"/>
      <c r="AX96" s="393"/>
      <c r="AY96" s="393"/>
      <c r="AZ96" s="393"/>
    </row>
    <row r="97" spans="2:52" ht="39" customHeight="1" x14ac:dyDescent="0.25">
      <c r="B97" s="392" t="str">
        <f>IF('FO-AGR-PC01-151-1'!B103=""," ",'FO-AGR-PC01-151-1'!B103)</f>
        <v xml:space="preserve"> </v>
      </c>
      <c r="C97" s="392"/>
      <c r="D97" s="392"/>
      <c r="E97" s="392"/>
      <c r="F97" s="392"/>
      <c r="G97" s="392"/>
      <c r="H97" s="392"/>
      <c r="I97" s="392"/>
      <c r="J97" s="392"/>
      <c r="K97" s="392"/>
      <c r="L97" s="392"/>
      <c r="M97" s="392"/>
      <c r="N97" s="392"/>
      <c r="O97" s="392"/>
      <c r="P97" s="392"/>
      <c r="Q97" s="393" t="str">
        <f t="shared" si="0"/>
        <v/>
      </c>
      <c r="R97" s="393"/>
      <c r="S97" s="393"/>
      <c r="T97" s="393"/>
      <c r="U97" s="393"/>
      <c r="V97" s="393"/>
      <c r="W97" s="393"/>
      <c r="X97" s="393"/>
      <c r="Y97" s="393"/>
      <c r="Z97" s="393"/>
      <c r="AA97" s="393"/>
      <c r="AB97" s="393"/>
      <c r="AC97" s="393" t="str">
        <f t="shared" si="1"/>
        <v/>
      </c>
      <c r="AD97" s="393"/>
      <c r="AE97" s="393"/>
      <c r="AF97" s="393"/>
      <c r="AG97" s="393"/>
      <c r="AH97" s="393"/>
      <c r="AI97" s="393"/>
      <c r="AJ97" s="393"/>
      <c r="AK97" s="393" t="str">
        <f t="shared" si="3"/>
        <v/>
      </c>
      <c r="AL97" s="393"/>
      <c r="AM97" s="393"/>
      <c r="AN97" s="393"/>
      <c r="AO97" s="393"/>
      <c r="AP97" s="393"/>
      <c r="AQ97" s="393"/>
      <c r="AR97" s="393" t="str">
        <f t="shared" si="2"/>
        <v/>
      </c>
      <c r="AS97" s="393"/>
      <c r="AT97" s="393"/>
      <c r="AU97" s="393"/>
      <c r="AV97" s="393"/>
      <c r="AW97" s="393"/>
      <c r="AX97" s="393"/>
      <c r="AY97" s="393"/>
      <c r="AZ97" s="393"/>
    </row>
    <row r="98" spans="2:52" ht="39" customHeight="1" x14ac:dyDescent="0.25">
      <c r="B98" s="392" t="str">
        <f>IF('FO-AGR-PC01-151-1'!B104=""," ",'FO-AGR-PC01-151-1'!B104)</f>
        <v xml:space="preserve"> </v>
      </c>
      <c r="C98" s="392"/>
      <c r="D98" s="392"/>
      <c r="E98" s="392"/>
      <c r="F98" s="392"/>
      <c r="G98" s="392"/>
      <c r="H98" s="392"/>
      <c r="I98" s="392"/>
      <c r="J98" s="392"/>
      <c r="K98" s="392"/>
      <c r="L98" s="392"/>
      <c r="M98" s="392"/>
      <c r="N98" s="392"/>
      <c r="O98" s="392"/>
      <c r="P98" s="392"/>
      <c r="Q98" s="393" t="str">
        <f t="shared" si="0"/>
        <v/>
      </c>
      <c r="R98" s="393"/>
      <c r="S98" s="393"/>
      <c r="T98" s="393"/>
      <c r="U98" s="393"/>
      <c r="V98" s="393"/>
      <c r="W98" s="393"/>
      <c r="X98" s="393"/>
      <c r="Y98" s="393"/>
      <c r="Z98" s="393"/>
      <c r="AA98" s="393"/>
      <c r="AB98" s="393"/>
      <c r="AC98" s="393" t="str">
        <f t="shared" si="1"/>
        <v/>
      </c>
      <c r="AD98" s="393"/>
      <c r="AE98" s="393"/>
      <c r="AF98" s="393"/>
      <c r="AG98" s="393"/>
      <c r="AH98" s="393"/>
      <c r="AI98" s="393"/>
      <c r="AJ98" s="393"/>
      <c r="AK98" s="393" t="str">
        <f t="shared" si="3"/>
        <v/>
      </c>
      <c r="AL98" s="393"/>
      <c r="AM98" s="393"/>
      <c r="AN98" s="393"/>
      <c r="AO98" s="393"/>
      <c r="AP98" s="393"/>
      <c r="AQ98" s="393"/>
      <c r="AR98" s="393" t="str">
        <f t="shared" si="2"/>
        <v/>
      </c>
      <c r="AS98" s="393"/>
      <c r="AT98" s="393"/>
      <c r="AU98" s="393"/>
      <c r="AV98" s="393"/>
      <c r="AW98" s="393"/>
      <c r="AX98" s="393"/>
      <c r="AY98" s="393"/>
      <c r="AZ98" s="393"/>
    </row>
    <row r="99" spans="2:52" ht="39" customHeight="1" x14ac:dyDescent="0.25">
      <c r="B99" s="392" t="str">
        <f>IF('FO-AGR-PC01-151-1'!B105=""," ",'FO-AGR-PC01-151-1'!B105)</f>
        <v xml:space="preserve"> </v>
      </c>
      <c r="C99" s="392"/>
      <c r="D99" s="392"/>
      <c r="E99" s="392"/>
      <c r="F99" s="392"/>
      <c r="G99" s="392"/>
      <c r="H99" s="392"/>
      <c r="I99" s="392"/>
      <c r="J99" s="392"/>
      <c r="K99" s="392"/>
      <c r="L99" s="392"/>
      <c r="M99" s="392"/>
      <c r="N99" s="392"/>
      <c r="O99" s="392"/>
      <c r="P99" s="392"/>
      <c r="Q99" s="393" t="str">
        <f t="shared" si="0"/>
        <v/>
      </c>
      <c r="R99" s="393"/>
      <c r="S99" s="393"/>
      <c r="T99" s="393"/>
      <c r="U99" s="393"/>
      <c r="V99" s="393"/>
      <c r="W99" s="393"/>
      <c r="X99" s="393"/>
      <c r="Y99" s="393"/>
      <c r="Z99" s="393"/>
      <c r="AA99" s="393"/>
      <c r="AB99" s="393"/>
      <c r="AC99" s="393" t="str">
        <f t="shared" si="1"/>
        <v/>
      </c>
      <c r="AD99" s="393"/>
      <c r="AE99" s="393"/>
      <c r="AF99" s="393"/>
      <c r="AG99" s="393"/>
      <c r="AH99" s="393"/>
      <c r="AI99" s="393"/>
      <c r="AJ99" s="393"/>
      <c r="AK99" s="393" t="str">
        <f t="shared" si="3"/>
        <v/>
      </c>
      <c r="AL99" s="393"/>
      <c r="AM99" s="393"/>
      <c r="AN99" s="393"/>
      <c r="AO99" s="393"/>
      <c r="AP99" s="393"/>
      <c r="AQ99" s="393"/>
      <c r="AR99" s="393" t="str">
        <f t="shared" si="2"/>
        <v/>
      </c>
      <c r="AS99" s="393"/>
      <c r="AT99" s="393"/>
      <c r="AU99" s="393"/>
      <c r="AV99" s="393"/>
      <c r="AW99" s="393"/>
      <c r="AX99" s="393"/>
      <c r="AY99" s="393"/>
      <c r="AZ99" s="393"/>
    </row>
    <row r="100" spans="2:52" ht="39" customHeight="1" x14ac:dyDescent="0.25">
      <c r="B100" s="392" t="str">
        <f>IF('FO-AGR-PC01-151-1'!B106=""," ",'FO-AGR-PC01-151-1'!B106)</f>
        <v xml:space="preserve"> </v>
      </c>
      <c r="C100" s="392"/>
      <c r="D100" s="392"/>
      <c r="E100" s="392"/>
      <c r="F100" s="392"/>
      <c r="G100" s="392"/>
      <c r="H100" s="392"/>
      <c r="I100" s="392"/>
      <c r="J100" s="392"/>
      <c r="K100" s="392"/>
      <c r="L100" s="392"/>
      <c r="M100" s="392"/>
      <c r="N100" s="392"/>
      <c r="O100" s="392"/>
      <c r="P100" s="392"/>
      <c r="Q100" s="393" t="str">
        <f t="shared" si="0"/>
        <v/>
      </c>
      <c r="R100" s="393"/>
      <c r="S100" s="393"/>
      <c r="T100" s="393"/>
      <c r="U100" s="393"/>
      <c r="V100" s="393"/>
      <c r="W100" s="393"/>
      <c r="X100" s="393"/>
      <c r="Y100" s="393"/>
      <c r="Z100" s="393"/>
      <c r="AA100" s="393"/>
      <c r="AB100" s="393"/>
      <c r="AC100" s="393" t="str">
        <f t="shared" si="1"/>
        <v/>
      </c>
      <c r="AD100" s="393"/>
      <c r="AE100" s="393"/>
      <c r="AF100" s="393"/>
      <c r="AG100" s="393"/>
      <c r="AH100" s="393"/>
      <c r="AI100" s="393"/>
      <c r="AJ100" s="393"/>
      <c r="AK100" s="393" t="str">
        <f t="shared" si="3"/>
        <v/>
      </c>
      <c r="AL100" s="393"/>
      <c r="AM100" s="393"/>
      <c r="AN100" s="393"/>
      <c r="AO100" s="393"/>
      <c r="AP100" s="393"/>
      <c r="AQ100" s="393"/>
      <c r="AR100" s="393" t="str">
        <f t="shared" si="2"/>
        <v/>
      </c>
      <c r="AS100" s="393"/>
      <c r="AT100" s="393"/>
      <c r="AU100" s="393"/>
      <c r="AV100" s="393"/>
      <c r="AW100" s="393"/>
      <c r="AX100" s="393"/>
      <c r="AY100" s="393"/>
      <c r="AZ100" s="393"/>
    </row>
    <row r="101" spans="2:52" ht="39" customHeight="1" x14ac:dyDescent="0.25">
      <c r="B101" s="392" t="str">
        <f>IF('FO-AGR-PC01-151-1'!B107=""," ",'FO-AGR-PC01-151-1'!B107)</f>
        <v xml:space="preserve"> </v>
      </c>
      <c r="C101" s="392"/>
      <c r="D101" s="392"/>
      <c r="E101" s="392"/>
      <c r="F101" s="392"/>
      <c r="G101" s="392"/>
      <c r="H101" s="392"/>
      <c r="I101" s="392"/>
      <c r="J101" s="392"/>
      <c r="K101" s="392"/>
      <c r="L101" s="392"/>
      <c r="M101" s="392"/>
      <c r="N101" s="392"/>
      <c r="O101" s="392"/>
      <c r="P101" s="392"/>
      <c r="Q101" s="393" t="str">
        <f t="shared" si="0"/>
        <v/>
      </c>
      <c r="R101" s="393"/>
      <c r="S101" s="393"/>
      <c r="T101" s="393"/>
      <c r="U101" s="393"/>
      <c r="V101" s="393"/>
      <c r="W101" s="393"/>
      <c r="X101" s="393"/>
      <c r="Y101" s="393"/>
      <c r="Z101" s="393"/>
      <c r="AA101" s="393"/>
      <c r="AB101" s="393"/>
      <c r="AC101" s="393" t="str">
        <f t="shared" si="1"/>
        <v/>
      </c>
      <c r="AD101" s="393"/>
      <c r="AE101" s="393"/>
      <c r="AF101" s="393"/>
      <c r="AG101" s="393"/>
      <c r="AH101" s="393"/>
      <c r="AI101" s="393"/>
      <c r="AJ101" s="393"/>
      <c r="AK101" s="393" t="str">
        <f t="shared" si="3"/>
        <v/>
      </c>
      <c r="AL101" s="393"/>
      <c r="AM101" s="393"/>
      <c r="AN101" s="393"/>
      <c r="AO101" s="393"/>
      <c r="AP101" s="393"/>
      <c r="AQ101" s="393"/>
      <c r="AR101" s="393" t="str">
        <f t="shared" si="2"/>
        <v/>
      </c>
      <c r="AS101" s="393"/>
      <c r="AT101" s="393"/>
      <c r="AU101" s="393"/>
      <c r="AV101" s="393"/>
      <c r="AW101" s="393"/>
      <c r="AX101" s="393"/>
      <c r="AY101" s="393"/>
      <c r="AZ101" s="393"/>
    </row>
    <row r="102" spans="2:52" ht="39" customHeight="1" x14ac:dyDescent="0.25">
      <c r="B102" s="392" t="str">
        <f>IF('FO-AGR-PC01-151-1'!B108=""," ",'FO-AGR-PC01-151-1'!B108)</f>
        <v xml:space="preserve"> </v>
      </c>
      <c r="C102" s="392"/>
      <c r="D102" s="392"/>
      <c r="E102" s="392"/>
      <c r="F102" s="392"/>
      <c r="G102" s="392"/>
      <c r="H102" s="392"/>
      <c r="I102" s="392"/>
      <c r="J102" s="392"/>
      <c r="K102" s="392"/>
      <c r="L102" s="392"/>
      <c r="M102" s="392"/>
      <c r="N102" s="392"/>
      <c r="O102" s="392"/>
      <c r="P102" s="392"/>
      <c r="Q102" s="393" t="str">
        <f t="shared" si="0"/>
        <v/>
      </c>
      <c r="R102" s="393"/>
      <c r="S102" s="393"/>
      <c r="T102" s="393"/>
      <c r="U102" s="393"/>
      <c r="V102" s="393"/>
      <c r="W102" s="393"/>
      <c r="X102" s="393"/>
      <c r="Y102" s="393"/>
      <c r="Z102" s="393"/>
      <c r="AA102" s="393"/>
      <c r="AB102" s="393"/>
      <c r="AC102" s="393" t="str">
        <f t="shared" si="1"/>
        <v/>
      </c>
      <c r="AD102" s="393"/>
      <c r="AE102" s="393"/>
      <c r="AF102" s="393"/>
      <c r="AG102" s="393"/>
      <c r="AH102" s="393"/>
      <c r="AI102" s="393"/>
      <c r="AJ102" s="393"/>
      <c r="AK102" s="393" t="str">
        <f t="shared" si="3"/>
        <v/>
      </c>
      <c r="AL102" s="393"/>
      <c r="AM102" s="393"/>
      <c r="AN102" s="393"/>
      <c r="AO102" s="393"/>
      <c r="AP102" s="393"/>
      <c r="AQ102" s="393"/>
      <c r="AR102" s="393" t="str">
        <f t="shared" si="2"/>
        <v/>
      </c>
      <c r="AS102" s="393"/>
      <c r="AT102" s="393"/>
      <c r="AU102" s="393"/>
      <c r="AV102" s="393"/>
      <c r="AW102" s="393"/>
      <c r="AX102" s="393"/>
      <c r="AY102" s="393"/>
      <c r="AZ102" s="393"/>
    </row>
    <row r="103" spans="2:52" ht="39" customHeight="1" x14ac:dyDescent="0.25">
      <c r="B103" s="392" t="str">
        <f>IF('FO-AGR-PC01-151-1'!B109=""," ",'FO-AGR-PC01-151-1'!B109)</f>
        <v xml:space="preserve"> </v>
      </c>
      <c r="C103" s="392"/>
      <c r="D103" s="392"/>
      <c r="E103" s="392"/>
      <c r="F103" s="392"/>
      <c r="G103" s="392"/>
      <c r="H103" s="392"/>
      <c r="I103" s="392"/>
      <c r="J103" s="392"/>
      <c r="K103" s="392"/>
      <c r="L103" s="392"/>
      <c r="M103" s="392"/>
      <c r="N103" s="392"/>
      <c r="O103" s="392"/>
      <c r="P103" s="392"/>
      <c r="Q103" s="393" t="str">
        <f t="shared" ref="Q103:Q109" si="4">IF(B111="","",IF(B111&lt;=0,"NO APLICA",IF(B111&gt;0,"NO APLICA")))</f>
        <v/>
      </c>
      <c r="R103" s="393"/>
      <c r="S103" s="393"/>
      <c r="T103" s="393"/>
      <c r="U103" s="393"/>
      <c r="V103" s="393"/>
      <c r="W103" s="393"/>
      <c r="X103" s="393"/>
      <c r="Y103" s="393"/>
      <c r="Z103" s="393"/>
      <c r="AA103" s="393"/>
      <c r="AB103" s="393"/>
      <c r="AC103" s="393" t="str">
        <f t="shared" si="1"/>
        <v/>
      </c>
      <c r="AD103" s="393"/>
      <c r="AE103" s="393"/>
      <c r="AF103" s="393"/>
      <c r="AG103" s="393"/>
      <c r="AH103" s="393"/>
      <c r="AI103" s="393"/>
      <c r="AJ103" s="393"/>
      <c r="AK103" s="393" t="str">
        <f t="shared" si="3"/>
        <v/>
      </c>
      <c r="AL103" s="393"/>
      <c r="AM103" s="393"/>
      <c r="AN103" s="393"/>
      <c r="AO103" s="393"/>
      <c r="AP103" s="393"/>
      <c r="AQ103" s="393"/>
      <c r="AR103" s="393" t="str">
        <f t="shared" si="2"/>
        <v/>
      </c>
      <c r="AS103" s="393"/>
      <c r="AT103" s="393"/>
      <c r="AU103" s="393"/>
      <c r="AV103" s="393"/>
      <c r="AW103" s="393"/>
      <c r="AX103" s="393"/>
      <c r="AY103" s="393"/>
      <c r="AZ103" s="393"/>
    </row>
    <row r="104" spans="2:52" ht="39" customHeight="1" x14ac:dyDescent="0.25">
      <c r="B104" s="392" t="str">
        <f>IF('FO-AGR-PC01-151-1'!B110=""," ",'FO-AGR-PC01-151-1'!B110)</f>
        <v xml:space="preserve"> </v>
      </c>
      <c r="C104" s="392"/>
      <c r="D104" s="392"/>
      <c r="E104" s="392"/>
      <c r="F104" s="392"/>
      <c r="G104" s="392"/>
      <c r="H104" s="392"/>
      <c r="I104" s="392"/>
      <c r="J104" s="392"/>
      <c r="K104" s="392"/>
      <c r="L104" s="392"/>
      <c r="M104" s="392"/>
      <c r="N104" s="392"/>
      <c r="O104" s="392"/>
      <c r="P104" s="392"/>
      <c r="Q104" s="393" t="str">
        <f t="shared" si="4"/>
        <v/>
      </c>
      <c r="R104" s="393"/>
      <c r="S104" s="393"/>
      <c r="T104" s="393"/>
      <c r="U104" s="393"/>
      <c r="V104" s="393"/>
      <c r="W104" s="393"/>
      <c r="X104" s="393"/>
      <c r="Y104" s="393"/>
      <c r="Z104" s="393"/>
      <c r="AA104" s="393"/>
      <c r="AB104" s="393"/>
      <c r="AC104" s="393" t="str">
        <f t="shared" si="1"/>
        <v/>
      </c>
      <c r="AD104" s="393"/>
      <c r="AE104" s="393"/>
      <c r="AF104" s="393"/>
      <c r="AG104" s="393"/>
      <c r="AH104" s="393"/>
      <c r="AI104" s="393"/>
      <c r="AJ104" s="393"/>
      <c r="AK104" s="393" t="str">
        <f t="shared" si="3"/>
        <v/>
      </c>
      <c r="AL104" s="393"/>
      <c r="AM104" s="393"/>
      <c r="AN104" s="393"/>
      <c r="AO104" s="393"/>
      <c r="AP104" s="393"/>
      <c r="AQ104" s="393"/>
      <c r="AR104" s="393" t="str">
        <f t="shared" si="2"/>
        <v/>
      </c>
      <c r="AS104" s="393"/>
      <c r="AT104" s="393"/>
      <c r="AU104" s="393"/>
      <c r="AV104" s="393"/>
      <c r="AW104" s="393"/>
      <c r="AX104" s="393"/>
      <c r="AY104" s="393"/>
      <c r="AZ104" s="393"/>
    </row>
    <row r="105" spans="2:52" ht="39" customHeight="1" x14ac:dyDescent="0.25">
      <c r="B105" s="392" t="str">
        <f>IF('FO-AGR-PC01-151-1'!B111=""," ",'FO-AGR-PC01-151-1'!B111)</f>
        <v xml:space="preserve"> </v>
      </c>
      <c r="C105" s="392"/>
      <c r="D105" s="392"/>
      <c r="E105" s="392"/>
      <c r="F105" s="392"/>
      <c r="G105" s="392"/>
      <c r="H105" s="392"/>
      <c r="I105" s="392"/>
      <c r="J105" s="392"/>
      <c r="K105" s="392"/>
      <c r="L105" s="392"/>
      <c r="M105" s="392"/>
      <c r="N105" s="392"/>
      <c r="O105" s="392"/>
      <c r="P105" s="392"/>
      <c r="Q105" s="393" t="str">
        <f t="shared" si="4"/>
        <v/>
      </c>
      <c r="R105" s="393"/>
      <c r="S105" s="393"/>
      <c r="T105" s="393"/>
      <c r="U105" s="393"/>
      <c r="V105" s="393"/>
      <c r="W105" s="393"/>
      <c r="X105" s="393"/>
      <c r="Y105" s="393"/>
      <c r="Z105" s="393"/>
      <c r="AA105" s="393"/>
      <c r="AB105" s="393"/>
      <c r="AC105" s="393" t="str">
        <f t="shared" si="1"/>
        <v/>
      </c>
      <c r="AD105" s="393"/>
      <c r="AE105" s="393"/>
      <c r="AF105" s="393"/>
      <c r="AG105" s="393"/>
      <c r="AH105" s="393"/>
      <c r="AI105" s="393"/>
      <c r="AJ105" s="393"/>
      <c r="AK105" s="393" t="str">
        <f t="shared" si="3"/>
        <v/>
      </c>
      <c r="AL105" s="393"/>
      <c r="AM105" s="393"/>
      <c r="AN105" s="393"/>
      <c r="AO105" s="393"/>
      <c r="AP105" s="393"/>
      <c r="AQ105" s="393"/>
      <c r="AR105" s="393" t="str">
        <f t="shared" si="2"/>
        <v/>
      </c>
      <c r="AS105" s="393"/>
      <c r="AT105" s="393"/>
      <c r="AU105" s="393"/>
      <c r="AV105" s="393"/>
      <c r="AW105" s="393"/>
      <c r="AX105" s="393"/>
      <c r="AY105" s="393"/>
      <c r="AZ105" s="393"/>
    </row>
    <row r="106" spans="2:52" ht="39" customHeight="1" x14ac:dyDescent="0.25">
      <c r="B106" s="392" t="str">
        <f>IF('FO-AGR-PC01-151-1'!B112=""," ",'FO-AGR-PC01-151-1'!B112)</f>
        <v xml:space="preserve"> </v>
      </c>
      <c r="C106" s="392"/>
      <c r="D106" s="392"/>
      <c r="E106" s="392"/>
      <c r="F106" s="392"/>
      <c r="G106" s="392"/>
      <c r="H106" s="392"/>
      <c r="I106" s="392"/>
      <c r="J106" s="392"/>
      <c r="K106" s="392"/>
      <c r="L106" s="392"/>
      <c r="M106" s="392"/>
      <c r="N106" s="392"/>
      <c r="O106" s="392"/>
      <c r="P106" s="392"/>
      <c r="Q106" s="393" t="str">
        <f t="shared" si="4"/>
        <v/>
      </c>
      <c r="R106" s="393"/>
      <c r="S106" s="393"/>
      <c r="T106" s="393"/>
      <c r="U106" s="393"/>
      <c r="V106" s="393"/>
      <c r="W106" s="393"/>
      <c r="X106" s="393"/>
      <c r="Y106" s="393"/>
      <c r="Z106" s="393"/>
      <c r="AA106" s="393"/>
      <c r="AB106" s="393"/>
      <c r="AC106" s="393" t="str">
        <f t="shared" si="1"/>
        <v/>
      </c>
      <c r="AD106" s="393"/>
      <c r="AE106" s="393"/>
      <c r="AF106" s="393"/>
      <c r="AG106" s="393"/>
      <c r="AH106" s="393"/>
      <c r="AI106" s="393"/>
      <c r="AJ106" s="393"/>
      <c r="AK106" s="393" t="str">
        <f t="shared" si="3"/>
        <v/>
      </c>
      <c r="AL106" s="393"/>
      <c r="AM106" s="393"/>
      <c r="AN106" s="393"/>
      <c r="AO106" s="393"/>
      <c r="AP106" s="393"/>
      <c r="AQ106" s="393"/>
      <c r="AR106" s="393" t="str">
        <f t="shared" si="2"/>
        <v/>
      </c>
      <c r="AS106" s="393"/>
      <c r="AT106" s="393"/>
      <c r="AU106" s="393"/>
      <c r="AV106" s="393"/>
      <c r="AW106" s="393"/>
      <c r="AX106" s="393"/>
      <c r="AY106" s="393"/>
      <c r="AZ106" s="393"/>
    </row>
    <row r="107" spans="2:52" ht="39" customHeight="1" x14ac:dyDescent="0.25">
      <c r="B107" s="392" t="str">
        <f>IF('FO-AGR-PC01-151-1'!B113=""," ",'FO-AGR-PC01-151-1'!B113)</f>
        <v xml:space="preserve"> </v>
      </c>
      <c r="C107" s="392"/>
      <c r="D107" s="392"/>
      <c r="E107" s="392"/>
      <c r="F107" s="392"/>
      <c r="G107" s="392"/>
      <c r="H107" s="392"/>
      <c r="I107" s="392"/>
      <c r="J107" s="392"/>
      <c r="K107" s="392"/>
      <c r="L107" s="392"/>
      <c r="M107" s="392"/>
      <c r="N107" s="392"/>
      <c r="O107" s="392"/>
      <c r="P107" s="392"/>
      <c r="Q107" s="393" t="str">
        <f t="shared" si="4"/>
        <v/>
      </c>
      <c r="R107" s="393"/>
      <c r="S107" s="393"/>
      <c r="T107" s="393"/>
      <c r="U107" s="393"/>
      <c r="V107" s="393"/>
      <c r="W107" s="393"/>
      <c r="X107" s="393"/>
      <c r="Y107" s="393"/>
      <c r="Z107" s="393"/>
      <c r="AA107" s="393"/>
      <c r="AB107" s="393"/>
      <c r="AC107" s="393" t="str">
        <f t="shared" si="1"/>
        <v/>
      </c>
      <c r="AD107" s="393"/>
      <c r="AE107" s="393"/>
      <c r="AF107" s="393"/>
      <c r="AG107" s="393"/>
      <c r="AH107" s="393"/>
      <c r="AI107" s="393"/>
      <c r="AJ107" s="393"/>
      <c r="AK107" s="393" t="str">
        <f>IF(B107=" ","",IF(B107&lt;=0,"NO APLICA",IF(B107&gt;0,"NO APLICA")))</f>
        <v/>
      </c>
      <c r="AL107" s="393"/>
      <c r="AM107" s="393"/>
      <c r="AN107" s="393"/>
      <c r="AO107" s="393"/>
      <c r="AP107" s="393"/>
      <c r="AQ107" s="393"/>
      <c r="AR107" s="393" t="str">
        <f t="shared" si="2"/>
        <v/>
      </c>
      <c r="AS107" s="393"/>
      <c r="AT107" s="393"/>
      <c r="AU107" s="393"/>
      <c r="AV107" s="393"/>
      <c r="AW107" s="393"/>
      <c r="AX107" s="393"/>
      <c r="AY107" s="393"/>
      <c r="AZ107" s="393"/>
    </row>
    <row r="108" spans="2:52" ht="39" customHeight="1" x14ac:dyDescent="0.25">
      <c r="B108" s="392" t="str">
        <f>IF('FO-AGR-PC01-151-1'!B115=""," ",'FO-AGR-PC01-151-1'!B115)</f>
        <v xml:space="preserve"> </v>
      </c>
      <c r="C108" s="392"/>
      <c r="D108" s="392"/>
      <c r="E108" s="392"/>
      <c r="F108" s="392"/>
      <c r="G108" s="392"/>
      <c r="H108" s="392"/>
      <c r="I108" s="392"/>
      <c r="J108" s="392"/>
      <c r="K108" s="392"/>
      <c r="L108" s="392"/>
      <c r="M108" s="392"/>
      <c r="N108" s="392"/>
      <c r="O108" s="392"/>
      <c r="P108" s="392"/>
      <c r="Q108" s="393" t="str">
        <f t="shared" si="4"/>
        <v/>
      </c>
      <c r="R108" s="393"/>
      <c r="S108" s="393"/>
      <c r="T108" s="393"/>
      <c r="U108" s="393"/>
      <c r="V108" s="393"/>
      <c r="W108" s="393"/>
      <c r="X108" s="393"/>
      <c r="Y108" s="393"/>
      <c r="Z108" s="393"/>
      <c r="AA108" s="393"/>
      <c r="AB108" s="393"/>
      <c r="AC108" s="393" t="str">
        <f t="shared" si="1"/>
        <v/>
      </c>
      <c r="AD108" s="393"/>
      <c r="AE108" s="393"/>
      <c r="AF108" s="393"/>
      <c r="AG108" s="393"/>
      <c r="AH108" s="393"/>
      <c r="AI108" s="393"/>
      <c r="AJ108" s="393"/>
      <c r="AK108" s="393" t="str">
        <f>IF(B108=" ","",IF(B108&lt;=0,"NO APLICA",IF(B108&gt;0,"NO APLICA")))</f>
        <v/>
      </c>
      <c r="AL108" s="393"/>
      <c r="AM108" s="393"/>
      <c r="AN108" s="393"/>
      <c r="AO108" s="393"/>
      <c r="AP108" s="393"/>
      <c r="AQ108" s="393"/>
      <c r="AR108" s="393" t="str">
        <f t="shared" si="2"/>
        <v/>
      </c>
      <c r="AS108" s="393"/>
      <c r="AT108" s="393"/>
      <c r="AU108" s="393"/>
      <c r="AV108" s="393"/>
      <c r="AW108" s="393"/>
      <c r="AX108" s="393"/>
      <c r="AY108" s="393"/>
      <c r="AZ108" s="393"/>
    </row>
    <row r="109" spans="2:52" ht="39" customHeight="1" x14ac:dyDescent="0.25">
      <c r="B109" s="392" t="str">
        <f>IF('FO-AGR-PC01-151-1'!B116=""," ",'FO-AGR-PC01-151-1'!B116)</f>
        <v xml:space="preserve"> </v>
      </c>
      <c r="C109" s="392"/>
      <c r="D109" s="392"/>
      <c r="E109" s="392"/>
      <c r="F109" s="392"/>
      <c r="G109" s="392"/>
      <c r="H109" s="392"/>
      <c r="I109" s="392"/>
      <c r="J109" s="392"/>
      <c r="K109" s="392"/>
      <c r="L109" s="392"/>
      <c r="M109" s="392"/>
      <c r="N109" s="392"/>
      <c r="O109" s="392"/>
      <c r="P109" s="392"/>
      <c r="Q109" s="393" t="str">
        <f t="shared" si="4"/>
        <v/>
      </c>
      <c r="R109" s="393"/>
      <c r="S109" s="393"/>
      <c r="T109" s="393"/>
      <c r="U109" s="393"/>
      <c r="V109" s="393"/>
      <c r="W109" s="393"/>
      <c r="X109" s="393"/>
      <c r="Y109" s="393"/>
      <c r="Z109" s="393"/>
      <c r="AA109" s="393"/>
      <c r="AB109" s="393"/>
      <c r="AC109" s="393" t="str">
        <f t="shared" si="1"/>
        <v/>
      </c>
      <c r="AD109" s="393"/>
      <c r="AE109" s="393"/>
      <c r="AF109" s="393"/>
      <c r="AG109" s="393"/>
      <c r="AH109" s="393"/>
      <c r="AI109" s="393"/>
      <c r="AJ109" s="393"/>
      <c r="AK109" s="393" t="str">
        <f>IF(B109=" ","",IF(B109&lt;=0,"NO APLICA",IF(B109&gt;0,"NO APLICA")))</f>
        <v/>
      </c>
      <c r="AL109" s="393"/>
      <c r="AM109" s="393"/>
      <c r="AN109" s="393"/>
      <c r="AO109" s="393"/>
      <c r="AP109" s="393"/>
      <c r="AQ109" s="393"/>
      <c r="AR109" s="393" t="str">
        <f t="shared" si="2"/>
        <v/>
      </c>
      <c r="AS109" s="393"/>
      <c r="AT109" s="393"/>
      <c r="AU109" s="393"/>
      <c r="AV109" s="393"/>
      <c r="AW109" s="393"/>
      <c r="AX109" s="393"/>
      <c r="AY109" s="393"/>
      <c r="AZ109" s="393"/>
    </row>
    <row r="110" spans="2:52" s="152" customFormat="1" x14ac:dyDescent="0.25">
      <c r="B110" s="394" t="s">
        <v>26</v>
      </c>
      <c r="C110" s="395"/>
      <c r="D110" s="395"/>
      <c r="E110" s="395"/>
      <c r="F110" s="395"/>
      <c r="G110" s="395"/>
      <c r="H110" s="395"/>
      <c r="I110" s="395"/>
      <c r="J110" s="395"/>
      <c r="K110" s="395"/>
      <c r="L110" s="395"/>
      <c r="M110" s="395"/>
      <c r="N110" s="395"/>
      <c r="O110" s="395"/>
      <c r="P110" s="395"/>
      <c r="Q110" s="395"/>
      <c r="R110" s="395"/>
      <c r="S110" s="395"/>
      <c r="T110" s="395"/>
      <c r="U110" s="395"/>
      <c r="V110" s="395"/>
      <c r="W110" s="395"/>
      <c r="X110" s="395"/>
      <c r="Y110" s="395"/>
      <c r="Z110" s="395"/>
      <c r="AA110" s="395"/>
      <c r="AB110" s="396"/>
      <c r="AC110" s="395" t="s">
        <v>64</v>
      </c>
      <c r="AD110" s="395"/>
      <c r="AE110" s="395"/>
      <c r="AF110" s="395"/>
      <c r="AG110" s="395"/>
      <c r="AH110" s="395"/>
      <c r="AI110" s="395"/>
      <c r="AJ110" s="395"/>
      <c r="AK110" s="395"/>
      <c r="AL110" s="395"/>
      <c r="AM110" s="395"/>
      <c r="AN110" s="395"/>
      <c r="AO110" s="395"/>
      <c r="AP110" s="395"/>
      <c r="AQ110" s="395"/>
      <c r="AR110" s="395"/>
      <c r="AS110" s="395"/>
      <c r="AT110" s="395"/>
      <c r="AU110" s="395"/>
      <c r="AV110" s="395"/>
      <c r="AW110" s="395"/>
      <c r="AX110" s="395"/>
      <c r="AY110" s="395"/>
      <c r="AZ110" s="396"/>
    </row>
    <row r="111" spans="2:52" s="152" customFormat="1" x14ac:dyDescent="0.25">
      <c r="B111" s="397"/>
      <c r="C111" s="398"/>
      <c r="D111" s="398"/>
      <c r="E111" s="398"/>
      <c r="F111" s="398"/>
      <c r="G111" s="398"/>
      <c r="H111" s="398"/>
      <c r="I111" s="398"/>
      <c r="J111" s="398"/>
      <c r="K111" s="398"/>
      <c r="L111" s="398"/>
      <c r="M111" s="398"/>
      <c r="N111" s="398"/>
      <c r="O111" s="398"/>
      <c r="P111" s="398"/>
      <c r="Q111" s="398"/>
      <c r="R111" s="398"/>
      <c r="S111" s="398"/>
      <c r="T111" s="398"/>
      <c r="U111" s="398"/>
      <c r="V111" s="398"/>
      <c r="W111" s="398"/>
      <c r="X111" s="398"/>
      <c r="Y111" s="398"/>
      <c r="Z111" s="398"/>
      <c r="AA111" s="398"/>
      <c r="AB111" s="399"/>
      <c r="AC111" s="398"/>
      <c r="AD111" s="398"/>
      <c r="AE111" s="398"/>
      <c r="AF111" s="398"/>
      <c r="AG111" s="398"/>
      <c r="AH111" s="398"/>
      <c r="AI111" s="398"/>
      <c r="AJ111" s="398"/>
      <c r="AK111" s="398"/>
      <c r="AL111" s="398"/>
      <c r="AM111" s="398"/>
      <c r="AN111" s="398"/>
      <c r="AO111" s="398"/>
      <c r="AP111" s="398"/>
      <c r="AQ111" s="398"/>
      <c r="AR111" s="398"/>
      <c r="AS111" s="398"/>
      <c r="AT111" s="398"/>
      <c r="AU111" s="398"/>
      <c r="AV111" s="398"/>
      <c r="AW111" s="398"/>
      <c r="AX111" s="398"/>
      <c r="AY111" s="398"/>
      <c r="AZ111" s="399"/>
    </row>
    <row r="112" spans="2:52" s="152" customFormat="1" x14ac:dyDescent="0.25">
      <c r="B112" s="397"/>
      <c r="C112" s="398"/>
      <c r="D112" s="398"/>
      <c r="E112" s="398"/>
      <c r="F112" s="398"/>
      <c r="G112" s="398"/>
      <c r="H112" s="398"/>
      <c r="I112" s="398"/>
      <c r="J112" s="398"/>
      <c r="K112" s="398"/>
      <c r="L112" s="398"/>
      <c r="M112" s="398"/>
      <c r="N112" s="398"/>
      <c r="O112" s="398"/>
      <c r="P112" s="398"/>
      <c r="Q112" s="398"/>
      <c r="R112" s="398"/>
      <c r="S112" s="398"/>
      <c r="T112" s="398"/>
      <c r="U112" s="398"/>
      <c r="V112" s="398"/>
      <c r="W112" s="398"/>
      <c r="X112" s="398"/>
      <c r="Y112" s="398"/>
      <c r="Z112" s="398"/>
      <c r="AA112" s="398"/>
      <c r="AB112" s="399"/>
      <c r="AC112" s="398"/>
      <c r="AD112" s="398"/>
      <c r="AE112" s="398"/>
      <c r="AF112" s="398"/>
      <c r="AG112" s="398"/>
      <c r="AH112" s="398"/>
      <c r="AI112" s="398"/>
      <c r="AJ112" s="398"/>
      <c r="AK112" s="398"/>
      <c r="AL112" s="398"/>
      <c r="AM112" s="398"/>
      <c r="AN112" s="398"/>
      <c r="AO112" s="398"/>
      <c r="AP112" s="398"/>
      <c r="AQ112" s="398"/>
      <c r="AR112" s="398"/>
      <c r="AS112" s="398"/>
      <c r="AT112" s="398"/>
      <c r="AU112" s="398"/>
      <c r="AV112" s="398"/>
      <c r="AW112" s="398"/>
      <c r="AX112" s="398"/>
      <c r="AY112" s="398"/>
      <c r="AZ112" s="399"/>
    </row>
    <row r="113" spans="2:52" s="152" customFormat="1" x14ac:dyDescent="0.25">
      <c r="B113" s="397"/>
      <c r="C113" s="398"/>
      <c r="D113" s="398"/>
      <c r="E113" s="398"/>
      <c r="F113" s="398"/>
      <c r="G113" s="398"/>
      <c r="H113" s="398"/>
      <c r="I113" s="398"/>
      <c r="J113" s="398"/>
      <c r="K113" s="398"/>
      <c r="L113" s="398"/>
      <c r="M113" s="398"/>
      <c r="N113" s="398"/>
      <c r="O113" s="398"/>
      <c r="P113" s="398"/>
      <c r="Q113" s="398"/>
      <c r="R113" s="398"/>
      <c r="S113" s="398"/>
      <c r="T113" s="398"/>
      <c r="U113" s="398"/>
      <c r="V113" s="398"/>
      <c r="W113" s="398"/>
      <c r="X113" s="398"/>
      <c r="Y113" s="398"/>
      <c r="Z113" s="398"/>
      <c r="AA113" s="398"/>
      <c r="AB113" s="399"/>
      <c r="AC113" s="398"/>
      <c r="AD113" s="398"/>
      <c r="AE113" s="398"/>
      <c r="AF113" s="398"/>
      <c r="AG113" s="398"/>
      <c r="AH113" s="398"/>
      <c r="AI113" s="398"/>
      <c r="AJ113" s="398"/>
      <c r="AK113" s="398"/>
      <c r="AL113" s="398"/>
      <c r="AM113" s="398"/>
      <c r="AN113" s="398"/>
      <c r="AO113" s="398"/>
      <c r="AP113" s="398"/>
      <c r="AQ113" s="398"/>
      <c r="AR113" s="398"/>
      <c r="AS113" s="398"/>
      <c r="AT113" s="398"/>
      <c r="AU113" s="398"/>
      <c r="AV113" s="398"/>
      <c r="AW113" s="398"/>
      <c r="AX113" s="398"/>
      <c r="AY113" s="398"/>
      <c r="AZ113" s="399"/>
    </row>
    <row r="114" spans="2:52" s="152" customFormat="1" ht="17.25" customHeight="1" x14ac:dyDescent="0.25">
      <c r="B114" s="154"/>
      <c r="C114" s="157"/>
      <c r="D114" s="157"/>
      <c r="E114" s="157"/>
      <c r="F114" s="157"/>
      <c r="G114" s="157"/>
      <c r="H114" s="157"/>
      <c r="I114" s="157"/>
      <c r="J114" s="157"/>
      <c r="K114" s="157"/>
      <c r="L114" s="157"/>
      <c r="M114" s="157"/>
      <c r="N114" s="157"/>
      <c r="O114" s="157"/>
      <c r="P114" s="157"/>
      <c r="Q114" s="157"/>
      <c r="R114" s="157"/>
      <c r="S114" s="157"/>
      <c r="T114" s="157"/>
      <c r="U114" s="157"/>
      <c r="V114" s="157"/>
      <c r="W114" s="157"/>
      <c r="X114" s="157"/>
      <c r="Y114" s="157"/>
      <c r="Z114" s="157"/>
      <c r="AA114" s="157"/>
      <c r="AB114" s="156"/>
      <c r="AC114" s="157"/>
      <c r="AD114" s="157"/>
      <c r="AE114" s="157"/>
      <c r="AF114" s="157"/>
      <c r="AG114" s="157"/>
      <c r="AH114" s="157"/>
      <c r="AI114" s="157"/>
      <c r="AJ114" s="157"/>
      <c r="AK114" s="157"/>
      <c r="AL114" s="157"/>
      <c r="AM114" s="157"/>
      <c r="AN114" s="157"/>
      <c r="AO114" s="157"/>
      <c r="AP114" s="157"/>
      <c r="AQ114" s="157"/>
      <c r="AR114" s="157"/>
      <c r="AS114" s="157"/>
      <c r="AT114" s="157"/>
      <c r="AU114" s="157"/>
      <c r="AV114" s="157"/>
      <c r="AW114" s="157"/>
      <c r="AX114" s="157"/>
      <c r="AY114" s="157"/>
      <c r="AZ114" s="156"/>
    </row>
    <row r="115" spans="2:52" s="152" customFormat="1" x14ac:dyDescent="0.25">
      <c r="B115" s="158"/>
      <c r="C115" s="406" t="s">
        <v>27</v>
      </c>
      <c r="D115" s="406"/>
      <c r="E115" s="406"/>
      <c r="F115" s="406"/>
      <c r="G115" s="406"/>
      <c r="H115" s="406"/>
      <c r="I115" s="407"/>
      <c r="J115" s="407"/>
      <c r="K115" s="407"/>
      <c r="L115" s="407"/>
      <c r="M115" s="407"/>
      <c r="N115" s="407"/>
      <c r="O115" s="407"/>
      <c r="P115" s="407"/>
      <c r="Q115" s="407"/>
      <c r="R115" s="407"/>
      <c r="S115" s="407"/>
      <c r="T115" s="407"/>
      <c r="U115" s="407"/>
      <c r="V115" s="407"/>
      <c r="W115" s="407"/>
      <c r="X115" s="407"/>
      <c r="Y115" s="407"/>
      <c r="Z115" s="407"/>
      <c r="AA115" s="407"/>
      <c r="AB115" s="407"/>
      <c r="AC115" s="407"/>
      <c r="AD115" s="407"/>
      <c r="AE115" s="407"/>
      <c r="AF115" s="407"/>
      <c r="AG115" s="407"/>
      <c r="AH115" s="407"/>
      <c r="AI115" s="407"/>
      <c r="AJ115" s="407"/>
      <c r="AK115" s="407"/>
      <c r="AL115" s="407"/>
      <c r="AM115" s="407"/>
      <c r="AN115" s="407"/>
      <c r="AO115" s="407"/>
      <c r="AP115" s="407"/>
      <c r="AQ115" s="407"/>
      <c r="AR115" s="407"/>
      <c r="AS115" s="407"/>
      <c r="AT115" s="407"/>
      <c r="AU115" s="407"/>
      <c r="AV115" s="407"/>
      <c r="AW115" s="407"/>
      <c r="AX115" s="407"/>
      <c r="AY115" s="407"/>
      <c r="AZ115" s="408"/>
    </row>
    <row r="116" spans="2:52" s="152" customFormat="1" x14ac:dyDescent="0.25">
      <c r="B116" s="149"/>
      <c r="C116" s="409"/>
      <c r="D116" s="409"/>
      <c r="E116" s="409"/>
      <c r="F116" s="409"/>
      <c r="G116" s="409"/>
      <c r="H116" s="409"/>
      <c r="I116" s="409"/>
      <c r="J116" s="409"/>
      <c r="K116" s="409"/>
      <c r="L116" s="409"/>
      <c r="M116" s="409"/>
      <c r="N116" s="409"/>
      <c r="O116" s="409"/>
      <c r="P116" s="409"/>
      <c r="Q116" s="409"/>
      <c r="R116" s="409"/>
      <c r="S116" s="409"/>
      <c r="T116" s="409"/>
      <c r="U116" s="409"/>
      <c r="V116" s="409"/>
      <c r="W116" s="409"/>
      <c r="X116" s="409"/>
      <c r="Y116" s="409"/>
      <c r="Z116" s="409"/>
      <c r="AA116" s="409"/>
      <c r="AB116" s="409"/>
      <c r="AC116" s="409"/>
      <c r="AD116" s="409"/>
      <c r="AE116" s="409"/>
      <c r="AF116" s="409"/>
      <c r="AG116" s="409"/>
      <c r="AH116" s="409"/>
      <c r="AI116" s="409"/>
      <c r="AJ116" s="409"/>
      <c r="AK116" s="409"/>
      <c r="AL116" s="409"/>
      <c r="AM116" s="409"/>
      <c r="AN116" s="409"/>
      <c r="AO116" s="409"/>
      <c r="AP116" s="409"/>
      <c r="AQ116" s="409"/>
      <c r="AR116" s="409"/>
      <c r="AS116" s="409"/>
      <c r="AT116" s="409"/>
      <c r="AU116" s="409"/>
      <c r="AV116" s="409"/>
      <c r="AW116" s="409"/>
      <c r="AX116" s="409"/>
      <c r="AY116" s="409"/>
      <c r="AZ116" s="151"/>
    </row>
    <row r="117" spans="2:52" s="152" customFormat="1" x14ac:dyDescent="0.25">
      <c r="B117" s="149"/>
      <c r="C117" s="409"/>
      <c r="D117" s="409"/>
      <c r="E117" s="409"/>
      <c r="F117" s="409"/>
      <c r="G117" s="409"/>
      <c r="H117" s="409"/>
      <c r="I117" s="409"/>
      <c r="J117" s="409"/>
      <c r="K117" s="409"/>
      <c r="L117" s="409"/>
      <c r="M117" s="409"/>
      <c r="N117" s="409"/>
      <c r="O117" s="409"/>
      <c r="P117" s="409"/>
      <c r="Q117" s="409"/>
      <c r="R117" s="409"/>
      <c r="S117" s="409"/>
      <c r="T117" s="409"/>
      <c r="U117" s="409"/>
      <c r="V117" s="409"/>
      <c r="W117" s="409"/>
      <c r="X117" s="409"/>
      <c r="Y117" s="409"/>
      <c r="Z117" s="409"/>
      <c r="AA117" s="409"/>
      <c r="AB117" s="409"/>
      <c r="AC117" s="409"/>
      <c r="AD117" s="409"/>
      <c r="AE117" s="409"/>
      <c r="AF117" s="409"/>
      <c r="AG117" s="409"/>
      <c r="AH117" s="409"/>
      <c r="AI117" s="409"/>
      <c r="AJ117" s="409"/>
      <c r="AK117" s="409"/>
      <c r="AL117" s="409"/>
      <c r="AM117" s="409"/>
      <c r="AN117" s="409"/>
      <c r="AO117" s="409"/>
      <c r="AP117" s="409"/>
      <c r="AQ117" s="409"/>
      <c r="AR117" s="409"/>
      <c r="AS117" s="409"/>
      <c r="AT117" s="409"/>
      <c r="AU117" s="409"/>
      <c r="AV117" s="409"/>
      <c r="AW117" s="409"/>
      <c r="AX117" s="409"/>
      <c r="AY117" s="409"/>
      <c r="AZ117" s="151"/>
    </row>
    <row r="118" spans="2:52" s="152" customFormat="1" x14ac:dyDescent="0.25">
      <c r="B118" s="149"/>
      <c r="C118" s="409"/>
      <c r="D118" s="409"/>
      <c r="E118" s="409"/>
      <c r="F118" s="409"/>
      <c r="G118" s="409"/>
      <c r="H118" s="409"/>
      <c r="I118" s="409"/>
      <c r="J118" s="409"/>
      <c r="K118" s="409"/>
      <c r="L118" s="409"/>
      <c r="M118" s="409"/>
      <c r="N118" s="409"/>
      <c r="O118" s="409"/>
      <c r="P118" s="409"/>
      <c r="Q118" s="409"/>
      <c r="R118" s="409"/>
      <c r="S118" s="409"/>
      <c r="T118" s="409"/>
      <c r="U118" s="409"/>
      <c r="V118" s="409"/>
      <c r="W118" s="409"/>
      <c r="X118" s="409"/>
      <c r="Y118" s="409"/>
      <c r="Z118" s="409"/>
      <c r="AA118" s="409"/>
      <c r="AB118" s="409"/>
      <c r="AC118" s="409"/>
      <c r="AD118" s="409"/>
      <c r="AE118" s="409"/>
      <c r="AF118" s="409"/>
      <c r="AG118" s="409"/>
      <c r="AH118" s="409"/>
      <c r="AI118" s="409"/>
      <c r="AJ118" s="409"/>
      <c r="AK118" s="409"/>
      <c r="AL118" s="409"/>
      <c r="AM118" s="409"/>
      <c r="AN118" s="409"/>
      <c r="AO118" s="409"/>
      <c r="AP118" s="409"/>
      <c r="AQ118" s="409"/>
      <c r="AR118" s="409"/>
      <c r="AS118" s="409"/>
      <c r="AT118" s="409"/>
      <c r="AU118" s="409"/>
      <c r="AV118" s="409"/>
      <c r="AW118" s="409"/>
      <c r="AX118" s="409"/>
      <c r="AY118" s="409"/>
      <c r="AZ118" s="151"/>
    </row>
    <row r="119" spans="2:52" x14ac:dyDescent="0.25">
      <c r="B119" s="410" t="s">
        <v>65</v>
      </c>
      <c r="C119" s="411"/>
      <c r="D119" s="411"/>
      <c r="E119" s="411"/>
      <c r="F119" s="411"/>
      <c r="G119" s="411"/>
      <c r="H119" s="411"/>
      <c r="I119" s="411"/>
      <c r="J119" s="411"/>
      <c r="K119" s="411"/>
      <c r="L119" s="411"/>
      <c r="M119" s="411"/>
      <c r="N119" s="411"/>
      <c r="O119" s="411"/>
      <c r="P119" s="411"/>
      <c r="Q119" s="411"/>
      <c r="R119" s="411"/>
      <c r="S119" s="411"/>
      <c r="T119" s="411"/>
      <c r="U119" s="411"/>
      <c r="V119" s="411"/>
      <c r="W119" s="411"/>
      <c r="X119" s="411"/>
      <c r="Y119" s="411"/>
      <c r="Z119" s="411"/>
      <c r="AA119" s="411"/>
      <c r="AB119" s="411"/>
      <c r="AC119" s="411"/>
      <c r="AD119" s="411"/>
      <c r="AE119" s="411"/>
      <c r="AF119" s="411"/>
      <c r="AG119" s="411"/>
      <c r="AH119" s="411"/>
      <c r="AI119" s="411"/>
      <c r="AJ119" s="411"/>
      <c r="AK119" s="411"/>
      <c r="AL119" s="411"/>
      <c r="AM119" s="411"/>
      <c r="AN119" s="411"/>
      <c r="AO119" s="411"/>
      <c r="AP119" s="411"/>
      <c r="AQ119" s="411"/>
      <c r="AR119" s="411"/>
      <c r="AS119" s="411"/>
      <c r="AT119" s="411"/>
      <c r="AU119" s="411"/>
      <c r="AV119" s="411"/>
      <c r="AW119" s="411"/>
      <c r="AX119" s="411"/>
      <c r="AY119" s="411"/>
      <c r="AZ119" s="412"/>
    </row>
    <row r="120" spans="2:52" x14ac:dyDescent="0.25">
      <c r="B120" s="413"/>
      <c r="C120" s="414"/>
      <c r="D120" s="414"/>
      <c r="E120" s="414"/>
      <c r="F120" s="414"/>
      <c r="G120" s="414"/>
      <c r="H120" s="414"/>
      <c r="I120" s="414"/>
      <c r="J120" s="414"/>
      <c r="K120" s="414"/>
      <c r="L120" s="414"/>
      <c r="M120" s="414"/>
      <c r="N120" s="414"/>
      <c r="O120" s="414"/>
      <c r="P120" s="414"/>
      <c r="Q120" s="414"/>
      <c r="R120" s="414"/>
      <c r="S120" s="414"/>
      <c r="T120" s="414"/>
      <c r="U120" s="414"/>
      <c r="V120" s="414"/>
      <c r="W120" s="414"/>
      <c r="X120" s="414"/>
      <c r="Y120" s="414"/>
      <c r="Z120" s="414"/>
      <c r="AA120" s="414"/>
      <c r="AB120" s="414"/>
      <c r="AC120" s="414"/>
      <c r="AD120" s="414"/>
      <c r="AE120" s="414"/>
      <c r="AF120" s="414"/>
      <c r="AG120" s="414"/>
      <c r="AH120" s="414"/>
      <c r="AI120" s="414"/>
      <c r="AJ120" s="414"/>
      <c r="AK120" s="414"/>
      <c r="AL120" s="414"/>
      <c r="AM120" s="414"/>
      <c r="AN120" s="414"/>
      <c r="AO120" s="414"/>
      <c r="AP120" s="414"/>
      <c r="AQ120" s="414"/>
      <c r="AR120" s="414"/>
      <c r="AS120" s="414"/>
      <c r="AT120" s="414"/>
      <c r="AU120" s="414"/>
      <c r="AV120" s="414"/>
      <c r="AW120" s="414"/>
      <c r="AX120" s="414"/>
      <c r="AY120" s="414"/>
      <c r="AZ120" s="415"/>
    </row>
    <row r="121" spans="2:52" x14ac:dyDescent="0.25">
      <c r="AA121" s="370" t="s">
        <v>16</v>
      </c>
      <c r="AB121" s="370"/>
      <c r="AC121" s="140"/>
      <c r="AD121" s="141" t="s">
        <v>17</v>
      </c>
      <c r="AE121" s="140"/>
    </row>
  </sheetData>
  <sheetProtection password="C370"/>
  <mergeCells count="260">
    <mergeCell ref="B110:AB110"/>
    <mergeCell ref="B111:AB111"/>
    <mergeCell ref="B112:AB112"/>
    <mergeCell ref="B113:AB113"/>
    <mergeCell ref="AC111:AZ111"/>
    <mergeCell ref="AC112:AZ112"/>
    <mergeCell ref="AC113:AZ113"/>
    <mergeCell ref="AA121:AB121"/>
    <mergeCell ref="AO18:AY18"/>
    <mergeCell ref="AO19:AY19"/>
    <mergeCell ref="C115:H115"/>
    <mergeCell ref="I115:AZ115"/>
    <mergeCell ref="C116:AY116"/>
    <mergeCell ref="C117:AY117"/>
    <mergeCell ref="C118:AY118"/>
    <mergeCell ref="B119:AZ120"/>
    <mergeCell ref="AC110:AZ110"/>
    <mergeCell ref="B108:P108"/>
    <mergeCell ref="Q108:AB108"/>
    <mergeCell ref="AC108:AJ108"/>
    <mergeCell ref="AK108:AQ108"/>
    <mergeCell ref="AR108:AZ108"/>
    <mergeCell ref="B109:P109"/>
    <mergeCell ref="Q109:AB109"/>
    <mergeCell ref="AC109:AJ109"/>
    <mergeCell ref="AK109:AQ109"/>
    <mergeCell ref="AR109:AZ109"/>
    <mergeCell ref="B106:P106"/>
    <mergeCell ref="Q106:AB106"/>
    <mergeCell ref="AC106:AJ106"/>
    <mergeCell ref="AK106:AQ106"/>
    <mergeCell ref="AR106:AZ106"/>
    <mergeCell ref="B107:P107"/>
    <mergeCell ref="Q107:AB107"/>
    <mergeCell ref="AC107:AJ107"/>
    <mergeCell ref="AK107:AQ107"/>
    <mergeCell ref="AR107:AZ107"/>
    <mergeCell ref="B104:P104"/>
    <mergeCell ref="Q104:AB104"/>
    <mergeCell ref="AC104:AJ104"/>
    <mergeCell ref="AK104:AQ104"/>
    <mergeCell ref="AR104:AZ104"/>
    <mergeCell ref="B105:P105"/>
    <mergeCell ref="Q105:AB105"/>
    <mergeCell ref="AC105:AJ105"/>
    <mergeCell ref="AK105:AQ105"/>
    <mergeCell ref="AR105:AZ105"/>
    <mergeCell ref="B102:P102"/>
    <mergeCell ref="Q102:AB102"/>
    <mergeCell ref="AC102:AJ102"/>
    <mergeCell ref="AK102:AQ102"/>
    <mergeCell ref="AR102:AZ102"/>
    <mergeCell ref="B103:P103"/>
    <mergeCell ref="Q103:AB103"/>
    <mergeCell ref="AC103:AJ103"/>
    <mergeCell ref="AK103:AQ103"/>
    <mergeCell ref="AR103:AZ103"/>
    <mergeCell ref="B100:P100"/>
    <mergeCell ref="Q100:AB100"/>
    <mergeCell ref="AC100:AJ100"/>
    <mergeCell ref="AK100:AQ100"/>
    <mergeCell ref="AR100:AZ100"/>
    <mergeCell ref="B101:P101"/>
    <mergeCell ref="Q101:AB101"/>
    <mergeCell ref="AC101:AJ101"/>
    <mergeCell ref="AK101:AQ101"/>
    <mergeCell ref="AR101:AZ101"/>
    <mergeCell ref="B98:P98"/>
    <mergeCell ref="Q98:AB98"/>
    <mergeCell ref="AC98:AJ98"/>
    <mergeCell ref="AK98:AQ98"/>
    <mergeCell ref="AR98:AZ98"/>
    <mergeCell ref="B99:P99"/>
    <mergeCell ref="Q99:AB99"/>
    <mergeCell ref="AC99:AJ99"/>
    <mergeCell ref="AK99:AQ99"/>
    <mergeCell ref="AR99:AZ99"/>
    <mergeCell ref="B96:P96"/>
    <mergeCell ref="Q96:AB96"/>
    <mergeCell ref="AC96:AJ96"/>
    <mergeCell ref="AK96:AQ96"/>
    <mergeCell ref="AR96:AZ96"/>
    <mergeCell ref="B97:P97"/>
    <mergeCell ref="Q97:AB97"/>
    <mergeCell ref="AC97:AJ97"/>
    <mergeCell ref="AK97:AQ97"/>
    <mergeCell ref="AR97:AZ97"/>
    <mergeCell ref="B94:P94"/>
    <mergeCell ref="Q94:AB94"/>
    <mergeCell ref="AC94:AJ94"/>
    <mergeCell ref="AK94:AQ94"/>
    <mergeCell ref="AR94:AZ94"/>
    <mergeCell ref="B95:P95"/>
    <mergeCell ref="Q95:AB95"/>
    <mergeCell ref="AC95:AJ95"/>
    <mergeCell ref="AK95:AQ95"/>
    <mergeCell ref="AR95:AZ95"/>
    <mergeCell ref="D90:O90"/>
    <mergeCell ref="AN90:AY90"/>
    <mergeCell ref="P90:Z90"/>
    <mergeCell ref="J85:X85"/>
    <mergeCell ref="B81:D83"/>
    <mergeCell ref="F81:AZ82"/>
    <mergeCell ref="F83:AZ83"/>
    <mergeCell ref="AC92:AJ93"/>
    <mergeCell ref="AK92:AQ93"/>
    <mergeCell ref="AR92:AZ93"/>
    <mergeCell ref="Q92:AB93"/>
    <mergeCell ref="B92:P93"/>
    <mergeCell ref="D85:I85"/>
    <mergeCell ref="Y85:AG85"/>
    <mergeCell ref="D87:I87"/>
    <mergeCell ref="J87:AZ87"/>
    <mergeCell ref="E88:AZ88"/>
    <mergeCell ref="B77:O77"/>
    <mergeCell ref="AA77:AB77"/>
    <mergeCell ref="AF77:AL77"/>
    <mergeCell ref="B72:AZ72"/>
    <mergeCell ref="D32:O32"/>
    <mergeCell ref="D33:O33"/>
    <mergeCell ref="P32:V32"/>
    <mergeCell ref="AU77:AZ77"/>
    <mergeCell ref="P34:V34"/>
    <mergeCell ref="B71:AZ71"/>
    <mergeCell ref="P74:AD75"/>
    <mergeCell ref="AG74:AT75"/>
    <mergeCell ref="P76:AD76"/>
    <mergeCell ref="AG76:AT76"/>
    <mergeCell ref="P35:V35"/>
    <mergeCell ref="W35:AC35"/>
    <mergeCell ref="AD35:AJ35"/>
    <mergeCell ref="AS35:AY35"/>
    <mergeCell ref="AK35:AR35"/>
    <mergeCell ref="W32:AC32"/>
    <mergeCell ref="AD32:AJ32"/>
    <mergeCell ref="AK32:AR32"/>
    <mergeCell ref="AS32:AY32"/>
    <mergeCell ref="P33:V33"/>
    <mergeCell ref="B66:AZ66"/>
    <mergeCell ref="B67:H67"/>
    <mergeCell ref="I67:AZ67"/>
    <mergeCell ref="C68:AZ68"/>
    <mergeCell ref="C69:AZ69"/>
    <mergeCell ref="D30:AY30"/>
    <mergeCell ref="D31:O31"/>
    <mergeCell ref="P31:V31"/>
    <mergeCell ref="W31:AC31"/>
    <mergeCell ref="AD31:AJ31"/>
    <mergeCell ref="AK31:AR31"/>
    <mergeCell ref="AS31:AY31"/>
    <mergeCell ref="D34:O34"/>
    <mergeCell ref="D35:O35"/>
    <mergeCell ref="D36:O36"/>
    <mergeCell ref="AN63:AX63"/>
    <mergeCell ref="W33:AC33"/>
    <mergeCell ref="AD33:AJ33"/>
    <mergeCell ref="AK33:AR33"/>
    <mergeCell ref="AS33:AY33"/>
    <mergeCell ref="C63:O63"/>
    <mergeCell ref="P38:V38"/>
    <mergeCell ref="W38:AC38"/>
    <mergeCell ref="AD38:AJ38"/>
    <mergeCell ref="D27:O27"/>
    <mergeCell ref="D28:O28"/>
    <mergeCell ref="W27:AC27"/>
    <mergeCell ref="D24:O24"/>
    <mergeCell ref="P24:V24"/>
    <mergeCell ref="W24:AC24"/>
    <mergeCell ref="P26:V26"/>
    <mergeCell ref="W26:AC26"/>
    <mergeCell ref="P25:V25"/>
    <mergeCell ref="P28:V28"/>
    <mergeCell ref="W28:AC28"/>
    <mergeCell ref="AS6:AZ6"/>
    <mergeCell ref="AK26:AR26"/>
    <mergeCell ref="AS26:AY26"/>
    <mergeCell ref="P27:V27"/>
    <mergeCell ref="AS7:AZ7"/>
    <mergeCell ref="B11:K11"/>
    <mergeCell ref="M11:Q11"/>
    <mergeCell ref="B7:P7"/>
    <mergeCell ref="D19:P19"/>
    <mergeCell ref="S21:W21"/>
    <mergeCell ref="Q18:AC18"/>
    <mergeCell ref="AD18:AN18"/>
    <mergeCell ref="AD27:AJ27"/>
    <mergeCell ref="AK27:AR27"/>
    <mergeCell ref="W25:AC25"/>
    <mergeCell ref="AD26:AJ26"/>
    <mergeCell ref="D25:O25"/>
    <mergeCell ref="D26:O26"/>
    <mergeCell ref="AS27:AY27"/>
    <mergeCell ref="AK24:AR24"/>
    <mergeCell ref="AS24:AY24"/>
    <mergeCell ref="D16:P17"/>
    <mergeCell ref="AD25:AJ25"/>
    <mergeCell ref="AK25:AR25"/>
    <mergeCell ref="P63:AB63"/>
    <mergeCell ref="AC63:AM63"/>
    <mergeCell ref="D38:O38"/>
    <mergeCell ref="B2:D4"/>
    <mergeCell ref="F2:AR3"/>
    <mergeCell ref="AS2:AZ2"/>
    <mergeCell ref="AS3:AZ3"/>
    <mergeCell ref="F4:AR4"/>
    <mergeCell ref="AS4:AZ4"/>
    <mergeCell ref="B5:P5"/>
    <mergeCell ref="AQ5:AU5"/>
    <mergeCell ref="Q5:AP5"/>
    <mergeCell ref="D37:O37"/>
    <mergeCell ref="P37:V37"/>
    <mergeCell ref="W37:AC37"/>
    <mergeCell ref="AD37:AJ37"/>
    <mergeCell ref="AK37:AR37"/>
    <mergeCell ref="P36:V36"/>
    <mergeCell ref="W36:AC36"/>
    <mergeCell ref="AS37:AY37"/>
    <mergeCell ref="AV5:AZ5"/>
    <mergeCell ref="Q7:AJ7"/>
    <mergeCell ref="D23:AY23"/>
    <mergeCell ref="AK6:AR6"/>
    <mergeCell ref="AS8:AZ8"/>
    <mergeCell ref="AD36:AJ36"/>
    <mergeCell ref="AK36:AR36"/>
    <mergeCell ref="AS36:AY36"/>
    <mergeCell ref="W34:AC34"/>
    <mergeCell ref="AD34:AJ34"/>
    <mergeCell ref="AK34:AR34"/>
    <mergeCell ref="AS34:AY34"/>
    <mergeCell ref="AK38:AR38"/>
    <mergeCell ref="AS38:AY38"/>
    <mergeCell ref="AK28:AR28"/>
    <mergeCell ref="AS28:AY28"/>
    <mergeCell ref="AS25:AY25"/>
    <mergeCell ref="AD24:AJ24"/>
    <mergeCell ref="AD28:AJ28"/>
    <mergeCell ref="B8:K8"/>
    <mergeCell ref="B6:J6"/>
    <mergeCell ref="K6:AJ6"/>
    <mergeCell ref="D20:AY20"/>
    <mergeCell ref="I21:R21"/>
    <mergeCell ref="D14:AY14"/>
    <mergeCell ref="D18:P18"/>
    <mergeCell ref="D21:H21"/>
    <mergeCell ref="AG21:AL21"/>
    <mergeCell ref="AM21:AY21"/>
    <mergeCell ref="X21:AF21"/>
    <mergeCell ref="Q19:AC19"/>
    <mergeCell ref="AD19:AN19"/>
    <mergeCell ref="Q16:T17"/>
    <mergeCell ref="V16:Z17"/>
    <mergeCell ref="AB16:AG17"/>
    <mergeCell ref="AJ16:AQ17"/>
    <mergeCell ref="AR16:AY17"/>
    <mergeCell ref="AK7:AR7"/>
    <mergeCell ref="L8:AJ8"/>
    <mergeCell ref="AK8:AQ8"/>
    <mergeCell ref="R11:AF11"/>
    <mergeCell ref="AG11:AN11"/>
    <mergeCell ref="AP11:AZ11"/>
  </mergeCells>
  <printOptions horizontalCentered="1" verticalCentered="1"/>
  <pageMargins left="0.11811023622047245" right="0.11811023622047245" top="0.15748031496062992" bottom="0.15748031496062992" header="0.31496062992125984" footer="0.31496062992125984"/>
  <pageSetup scale="74" fitToHeight="2" orientation="portrait" r:id="rId1"/>
  <rowBreaks count="1" manualBreakCount="1">
    <brk id="78" max="5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FO-AGR-PC01-151-1</vt:lpstr>
      <vt:lpstr>FO-AGR-PC01-151-2</vt:lpstr>
      <vt:lpstr>'FO-AGR-PC01-151-1'!Área_de_impresión</vt:lpstr>
      <vt:lpstr>'FO-AGR-PC01-151-2'!Área_de_impresión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Lalita Gonzalez</cp:lastModifiedBy>
  <cp:lastPrinted>2014-08-05T20:25:40Z</cp:lastPrinted>
  <dcterms:created xsi:type="dcterms:W3CDTF">2012-09-17T16:12:30Z</dcterms:created>
  <dcterms:modified xsi:type="dcterms:W3CDTF">2021-12-12T11:30:20Z</dcterms:modified>
</cp:coreProperties>
</file>