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Formatos de Agrologia\"/>
    </mc:Choice>
  </mc:AlternateContent>
  <xr:revisionPtr revIDLastSave="0" documentId="13_ncr:1_{122ABFC0-0C7D-402B-BB7C-1A64B0CE261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128" sheetId="1" r:id="rId1"/>
  </sheets>
  <definedNames>
    <definedName name="_xlnm._FilterDatabase" localSheetId="0" hidden="1">'FO-AGR-PC01-128'!$Z$19:$AB$39</definedName>
    <definedName name="_xlnm.Print_Area" localSheetId="0">'FO-AGR-PC01-128'!$A$1:$W$39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Q7" i="1"/>
  <c r="Q6" i="1"/>
  <c r="Q9" i="1"/>
  <c r="F13" i="1"/>
  <c r="C27" i="1"/>
  <c r="C26" i="1"/>
  <c r="E27" i="1"/>
  <c r="E26" i="1"/>
  <c r="C28" i="1" s="1"/>
  <c r="I17" i="1"/>
  <c r="L17" i="1"/>
  <c r="H16" i="1"/>
  <c r="K16" i="1" s="1"/>
  <c r="H24" i="1"/>
  <c r="K24" i="1" s="1"/>
  <c r="H22" i="1"/>
  <c r="K22" i="1" s="1"/>
  <c r="H20" i="1"/>
  <c r="K20" i="1" s="1"/>
  <c r="H18" i="1"/>
  <c r="K18" i="1" s="1"/>
  <c r="I16" i="1"/>
  <c r="L16" i="1"/>
  <c r="I24" i="1"/>
  <c r="L24" i="1"/>
  <c r="I22" i="1"/>
  <c r="L22" i="1" s="1"/>
  <c r="I20" i="1"/>
  <c r="L20" i="1" s="1"/>
  <c r="I18" i="1"/>
  <c r="L18" i="1" s="1"/>
  <c r="H25" i="1"/>
  <c r="K25" i="1" s="1"/>
  <c r="H23" i="1"/>
  <c r="K23" i="1"/>
  <c r="H21" i="1"/>
  <c r="K21" i="1" s="1"/>
  <c r="H19" i="1"/>
  <c r="K19" i="1" s="1"/>
  <c r="H17" i="1"/>
  <c r="K17" i="1" s="1"/>
  <c r="I25" i="1"/>
  <c r="L25" i="1" s="1"/>
  <c r="I23" i="1"/>
  <c r="L23" i="1" s="1"/>
  <c r="I21" i="1"/>
  <c r="L21" i="1" s="1"/>
  <c r="I19" i="1"/>
  <c r="L19" i="1" s="1"/>
  <c r="K26" i="1" l="1"/>
  <c r="K27" i="1" s="1"/>
  <c r="L26" i="1"/>
  <c r="L27" i="1" s="1"/>
  <c r="K28" i="1" s="1"/>
</calcChain>
</file>

<file path=xl/sharedStrings.xml><?xml version="1.0" encoding="utf-8"?>
<sst xmlns="http://schemas.openxmlformats.org/spreadsheetml/2006/main" count="76" uniqueCount="65">
  <si>
    <t>IDENTIFICACIÓN EQUIPO</t>
  </si>
  <si>
    <t>DATOS METROLÓGICOS</t>
  </si>
  <si>
    <t>TIPO INSTRUMENTO</t>
  </si>
  <si>
    <t>AREA</t>
  </si>
  <si>
    <t>UNIDAD</t>
  </si>
  <si>
    <t xml:space="preserve">Descripción: </t>
  </si>
  <si>
    <t>Capacidad Máxima (Máx):</t>
  </si>
  <si>
    <t>Unidad de indicación:</t>
  </si>
  <si>
    <t>RESPEL</t>
  </si>
  <si>
    <t>No. Metrológico:</t>
  </si>
  <si>
    <t>Capacidad Minima (Min):</t>
  </si>
  <si>
    <t>BIOLOGIA</t>
  </si>
  <si>
    <t>No. Serie:</t>
  </si>
  <si>
    <t>División de escala (d):</t>
  </si>
  <si>
    <t>QUIMICA</t>
  </si>
  <si>
    <t>Marca:</t>
  </si>
  <si>
    <t>Desviación estandar fabricante (s):</t>
  </si>
  <si>
    <t>FISICA</t>
  </si>
  <si>
    <t>Área:</t>
  </si>
  <si>
    <t>MINERALOGÍA</t>
  </si>
  <si>
    <t>PECIG</t>
  </si>
  <si>
    <t>INVERNADERO</t>
  </si>
  <si>
    <t>INCUBADORA</t>
  </si>
  <si>
    <t>NEVERA</t>
  </si>
  <si>
    <t>HORNO</t>
  </si>
  <si>
    <t>BAÑO TERMOSTATADO</t>
  </si>
  <si>
    <t>AUTOCLAVE</t>
  </si>
  <si>
    <t>°C</t>
  </si>
  <si>
    <t>K</t>
  </si>
  <si>
    <t>°F</t>
  </si>
  <si>
    <t>°R</t>
  </si>
  <si>
    <t>Punto a verificar</t>
  </si>
  <si>
    <t>S</t>
  </si>
  <si>
    <t>X</t>
  </si>
  <si>
    <t>Error</t>
  </si>
  <si>
    <t>+</t>
  </si>
  <si>
    <t>-</t>
  </si>
  <si>
    <t>LECTURAS</t>
  </si>
  <si>
    <t>INSTRUMENTO</t>
  </si>
  <si>
    <t>PATRÓN</t>
  </si>
  <si>
    <t>Realizado por:</t>
  </si>
  <si>
    <t>Fecha Informe</t>
  </si>
  <si>
    <t>01</t>
  </si>
  <si>
    <t>02</t>
  </si>
  <si>
    <t>03</t>
  </si>
  <si>
    <t>04</t>
  </si>
  <si>
    <t>05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</si>
  <si>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</si>
  <si>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</si>
  <si>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</si>
  <si>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</si>
  <si>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</si>
  <si>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</si>
  <si>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</si>
  <si>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</si>
  <si>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</si>
  <si>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</si>
  <si>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</si>
  <si>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</si>
  <si>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</si>
  <si>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</si>
  <si>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Pág. 1 de 1</t>
  </si>
  <si>
    <t xml:space="preserve">Observaciones. </t>
  </si>
  <si>
    <r>
      <t>INFORME VERIFICACIÓN DE TEMPERATURA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GESTION AGROLÓGICA</t>
    </r>
  </si>
  <si>
    <t>FO-AGR-PC01-128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</si>
</sst>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3" fillId="0" borderId="0" xfId="3" applyFont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5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9" fillId="2" borderId="1" xfId="0" applyFont="1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3" borderId="0" xfId="0" applyFont="1" applyFill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165" fontId="9" fillId="2" borderId="2" xfId="0" applyNumberFormat="1" applyFont="1" applyFill="1" applyBorder="1" applyAlignment="1" applyProtection="1">
      <alignment horizontal="center"/>
      <protection locked="0"/>
    </xf>
    <xf numFmtId="165" fontId="9" fillId="2" borderId="3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2" borderId="1" xfId="0" applyFont="1" applyFill="1" applyBorder="1" applyAlignment="1" applyProtection="1">
      <alignment horizontal="center"/>
      <protection locked="0"/>
    </xf>
    <xf numFmtId="0" fontId="4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164" fontId="9" fillId="4" borderId="2" xfId="0" applyNumberFormat="1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2">
    <dxf>
      <font>
        <color theme="0" tint="-0.499984740745262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4272522074067E-2"/>
          <c:y val="3.7907387989967706E-2"/>
          <c:w val="0.87928060815814546"/>
          <c:h val="0.72809947825309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'FO-AGR-PC01-128'!$C$15</c:f>
              <c:strCache>
                <c:ptCount val="1"/>
                <c:pt idx="0">
                  <c:v>INSTRUMENTO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'FO-AGR-PC01-128'!$A$16:$A$25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'FO-AGR-PC01-128'!$C$16:$C$25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28-4251-8315-A54EEF2DA2DE}"/>
            </c:ext>
          </c:extLst>
        </c:ser>
        <c:ser>
          <c:idx val="1"/>
          <c:order val="1"/>
          <c:tx>
            <c:strRef>
              <c:f>'FO-AGR-PC01-128'!$E$15</c:f>
              <c:strCache>
                <c:ptCount val="1"/>
                <c:pt idx="0">
                  <c:v>PATRÓN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'FO-AGR-PC01-128'!$A$16:$A$25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'FO-AGR-PC01-128'!$E$16:$E$25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28-4251-8315-A54EEF2DA2DE}"/>
            </c:ext>
          </c:extLst>
        </c:ser>
        <c:ser>
          <c:idx val="2"/>
          <c:order val="2"/>
          <c:tx>
            <c:v>Limites</c:v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'FO-AGR-PC01-128'!$A$16:$A$25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'FO-AGR-PC01-128'!$H$16:$H$25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28-4251-8315-A54EEF2DA2DE}"/>
            </c:ext>
          </c:extLst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xVal>
            <c:strRef>
              <c:f>'FO-AGR-PC01-128'!$A$16:$B$25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xVal>
          <c:yVal>
            <c:numRef>
              <c:f>'FO-AGR-PC01-128'!$I$16:$I$25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C28-4251-8315-A54EEF2DA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04608"/>
        <c:axId val="1"/>
      </c:scatterChart>
      <c:valAx>
        <c:axId val="56804608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crossAx val="568046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0705000812951473"/>
          <c:y val="0.87924091507489011"/>
          <c:w val="0.49039091352518982"/>
          <c:h val="0.1178873461006648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47625</xdr:rowOff>
    </xdr:from>
    <xdr:to>
      <xdr:col>2</xdr:col>
      <xdr:colOff>85725</xdr:colOff>
      <xdr:row>2</xdr:row>
      <xdr:rowOff>142875</xdr:rowOff>
    </xdr:to>
    <xdr:pic>
      <xdr:nvPicPr>
        <xdr:cNvPr id="1056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2F4AEA6C-D9B2-422D-B65D-58F621B6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209550" y="47625"/>
          <a:ext cx="600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12</xdr:row>
      <xdr:rowOff>104775</xdr:rowOff>
    </xdr:from>
    <xdr:to>
      <xdr:col>21</xdr:col>
      <xdr:colOff>47625</xdr:colOff>
      <xdr:row>28</xdr:row>
      <xdr:rowOff>114300</xdr:rowOff>
    </xdr:to>
    <xdr:graphicFrame macro="">
      <xdr:nvGraphicFramePr>
        <xdr:cNvPr id="1057" name="3 Gráfico">
          <a:extLst>
            <a:ext uri="{FF2B5EF4-FFF2-40B4-BE49-F238E27FC236}">
              <a16:creationId xmlns:a16="http://schemas.microsoft.com/office/drawing/2014/main" id="{26A0891F-46CF-4887-8674-FE789B761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showGridLines="0" tabSelected="1" view="pageBreakPreview" zoomScaleNormal="100" zoomScaleSheetLayoutView="100" workbookViewId="0">
      <selection activeCell="D1" sqref="D1:W3"/>
    </sheetView>
  </sheetViews>
  <sheetFormatPr baseColWidth="10" defaultRowHeight="14.25" x14ac:dyDescent="0.2"/>
  <cols>
    <col min="1" max="1" width="3.7109375" style="9" customWidth="1"/>
    <col min="2" max="2" width="7.140625" style="9" customWidth="1"/>
    <col min="3" max="3" width="5.7109375" style="9" customWidth="1"/>
    <col min="4" max="4" width="7.7109375" style="9" customWidth="1"/>
    <col min="5" max="23" width="5.7109375" style="9" customWidth="1"/>
    <col min="24" max="34" width="5.7109375" style="9" hidden="1" customWidth="1"/>
    <col min="35" max="136" width="5.7109375" style="9" customWidth="1"/>
    <col min="137" max="16384" width="11.42578125" style="9"/>
  </cols>
  <sheetData>
    <row r="1" spans="1:33" ht="15" customHeight="1" x14ac:dyDescent="0.2">
      <c r="A1" s="29"/>
      <c r="B1" s="29"/>
      <c r="C1" s="29"/>
      <c r="D1" s="28" t="s">
        <v>63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33" ht="15" customHeight="1" x14ac:dyDescent="0.2">
      <c r="A2" s="29"/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33" ht="15" customHeight="1" x14ac:dyDescent="0.2">
      <c r="A3" s="29"/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33" ht="15" x14ac:dyDescent="0.2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2"/>
      <c r="W4" s="3" t="s">
        <v>61</v>
      </c>
    </row>
    <row r="5" spans="1:33" x14ac:dyDescent="0.2">
      <c r="A5" s="11" t="s">
        <v>0</v>
      </c>
      <c r="B5" s="11"/>
      <c r="C5" s="11"/>
      <c r="D5" s="11"/>
      <c r="I5" s="11" t="s">
        <v>1</v>
      </c>
      <c r="Y5" s="10" t="s">
        <v>2</v>
      </c>
      <c r="AD5" s="10" t="s">
        <v>3</v>
      </c>
      <c r="AG5" s="10" t="s">
        <v>4</v>
      </c>
    </row>
    <row r="6" spans="1:33" x14ac:dyDescent="0.2">
      <c r="A6" s="13" t="s">
        <v>5</v>
      </c>
      <c r="D6" s="30"/>
      <c r="E6" s="31"/>
      <c r="F6" s="31"/>
      <c r="G6" s="32"/>
      <c r="I6" s="13" t="s">
        <v>6</v>
      </c>
      <c r="O6" s="30"/>
      <c r="P6" s="32"/>
      <c r="Q6" s="15" t="str">
        <f>IF(OR($V$6=0),"",$V$6)</f>
        <v/>
      </c>
      <c r="U6" s="14" t="s">
        <v>7</v>
      </c>
      <c r="V6" s="33"/>
      <c r="W6" s="34"/>
      <c r="Y6" s="9" t="s">
        <v>22</v>
      </c>
      <c r="AD6" s="9" t="s">
        <v>8</v>
      </c>
      <c r="AG6" s="9" t="s">
        <v>28</v>
      </c>
    </row>
    <row r="7" spans="1:33" x14ac:dyDescent="0.2">
      <c r="A7" s="13" t="s">
        <v>9</v>
      </c>
      <c r="D7" s="30"/>
      <c r="E7" s="31"/>
      <c r="F7" s="31"/>
      <c r="G7" s="32"/>
      <c r="I7" s="13" t="s">
        <v>10</v>
      </c>
      <c r="O7" s="30"/>
      <c r="P7" s="32"/>
      <c r="Q7" s="15" t="str">
        <f>IF(OR($V$6=0),"",$V$6)</f>
        <v/>
      </c>
      <c r="Y7" s="9" t="s">
        <v>23</v>
      </c>
      <c r="AD7" s="9" t="s">
        <v>11</v>
      </c>
      <c r="AG7" s="9" t="s">
        <v>27</v>
      </c>
    </row>
    <row r="8" spans="1:33" ht="15" x14ac:dyDescent="0.2">
      <c r="A8" s="13" t="s">
        <v>12</v>
      </c>
      <c r="D8" s="30"/>
      <c r="E8" s="31"/>
      <c r="F8" s="31"/>
      <c r="G8" s="32"/>
      <c r="I8" s="13" t="s">
        <v>13</v>
      </c>
      <c r="K8" s="4"/>
      <c r="O8" s="30"/>
      <c r="P8" s="32"/>
      <c r="Q8" s="15" t="str">
        <f>IF(OR($V$6=0),"",$V$6)</f>
        <v/>
      </c>
      <c r="Y8" s="9" t="s">
        <v>24</v>
      </c>
      <c r="AD8" s="9" t="s">
        <v>14</v>
      </c>
      <c r="AG8" s="9" t="s">
        <v>29</v>
      </c>
    </row>
    <row r="9" spans="1:33" x14ac:dyDescent="0.2">
      <c r="A9" s="13" t="s">
        <v>15</v>
      </c>
      <c r="D9" s="30"/>
      <c r="E9" s="31"/>
      <c r="F9" s="31"/>
      <c r="G9" s="32"/>
      <c r="I9" s="13" t="s">
        <v>16</v>
      </c>
      <c r="L9" s="5"/>
      <c r="O9" s="30"/>
      <c r="P9" s="32"/>
      <c r="Q9" s="15" t="str">
        <f>Q6</f>
        <v/>
      </c>
      <c r="Y9" s="9" t="s">
        <v>25</v>
      </c>
      <c r="AD9" s="9" t="s">
        <v>17</v>
      </c>
      <c r="AG9" s="9" t="s">
        <v>30</v>
      </c>
    </row>
    <row r="10" spans="1:33" x14ac:dyDescent="0.2">
      <c r="A10" s="13" t="s">
        <v>18</v>
      </c>
      <c r="D10" s="30"/>
      <c r="E10" s="31"/>
      <c r="F10" s="31"/>
      <c r="G10" s="32"/>
      <c r="I10" s="13"/>
      <c r="Q10" s="11"/>
      <c r="Y10" s="9" t="s">
        <v>26</v>
      </c>
      <c r="AD10" s="9" t="s">
        <v>19</v>
      </c>
    </row>
    <row r="11" spans="1:33" x14ac:dyDescent="0.2">
      <c r="AD11" s="9" t="s">
        <v>20</v>
      </c>
    </row>
    <row r="12" spans="1:33" x14ac:dyDescent="0.2">
      <c r="AD12" s="9" t="s">
        <v>21</v>
      </c>
    </row>
    <row r="13" spans="1:33" x14ac:dyDescent="0.2">
      <c r="A13" s="26" t="s">
        <v>31</v>
      </c>
      <c r="B13" s="26"/>
      <c r="C13" s="26"/>
      <c r="D13" s="27"/>
      <c r="E13" s="27"/>
      <c r="F13" s="6" t="str">
        <f>IF(OR(+V6=0),"",V6)</f>
        <v/>
      </c>
    </row>
    <row r="15" spans="1:33" x14ac:dyDescent="0.2">
      <c r="A15" s="35" t="s">
        <v>37</v>
      </c>
      <c r="B15" s="35"/>
      <c r="C15" s="24" t="s">
        <v>38</v>
      </c>
      <c r="D15" s="25"/>
      <c r="E15" s="24" t="s">
        <v>39</v>
      </c>
      <c r="F15" s="25"/>
      <c r="H15" s="12" t="s">
        <v>35</v>
      </c>
      <c r="I15" s="12" t="s">
        <v>36</v>
      </c>
    </row>
    <row r="16" spans="1:33" x14ac:dyDescent="0.2">
      <c r="A16" s="35">
        <v>1</v>
      </c>
      <c r="B16" s="35"/>
      <c r="C16" s="22"/>
      <c r="D16" s="23"/>
      <c r="E16" s="22"/>
      <c r="F16" s="23"/>
      <c r="H16" s="12">
        <f t="shared" ref="H16:H25" si="0">+$D$13+$O$10</f>
        <v>0</v>
      </c>
      <c r="I16" s="12">
        <f t="shared" ref="I16:I25" si="1">+$D$13-$O$10</f>
        <v>0</v>
      </c>
      <c r="K16" s="12">
        <f>IF(E16&gt;H16,1,0)</f>
        <v>0</v>
      </c>
      <c r="L16" s="12">
        <f>IF(E16&lt;I16,1,0)</f>
        <v>0</v>
      </c>
    </row>
    <row r="17" spans="1:34" ht="15" x14ac:dyDescent="0.25">
      <c r="A17" s="35">
        <v>2</v>
      </c>
      <c r="B17" s="35"/>
      <c r="C17" s="30"/>
      <c r="D17" s="32"/>
      <c r="E17" s="22"/>
      <c r="F17" s="23"/>
      <c r="H17" s="12">
        <f t="shared" si="0"/>
        <v>0</v>
      </c>
      <c r="I17" s="12">
        <f t="shared" si="1"/>
        <v>0</v>
      </c>
      <c r="K17" s="12">
        <f t="shared" ref="K17:K25" si="2">IF(E17&gt;H17,1,0)</f>
        <v>0</v>
      </c>
      <c r="L17" s="12">
        <f t="shared" ref="L17:L25" si="3">IF(E17&lt;I17,1,0)</f>
        <v>0</v>
      </c>
      <c r="Z17" s="7"/>
      <c r="AA17" s="8"/>
      <c r="AB17" s="8"/>
    </row>
    <row r="18" spans="1:34" ht="15" x14ac:dyDescent="0.25">
      <c r="A18" s="35">
        <v>3</v>
      </c>
      <c r="B18" s="35"/>
      <c r="C18" s="22"/>
      <c r="D18" s="23"/>
      <c r="E18" s="22"/>
      <c r="F18" s="23"/>
      <c r="H18" s="12">
        <f t="shared" si="0"/>
        <v>0</v>
      </c>
      <c r="I18" s="12">
        <f t="shared" si="1"/>
        <v>0</v>
      </c>
      <c r="K18" s="12">
        <f t="shared" si="2"/>
        <v>0</v>
      </c>
      <c r="L18" s="12">
        <f t="shared" si="3"/>
        <v>0</v>
      </c>
      <c r="Z18" s="7"/>
      <c r="AA18" s="8"/>
      <c r="AB18" s="8"/>
    </row>
    <row r="19" spans="1:34" ht="15" x14ac:dyDescent="0.25">
      <c r="A19" s="35">
        <v>4</v>
      </c>
      <c r="B19" s="35"/>
      <c r="C19" s="30"/>
      <c r="D19" s="32"/>
      <c r="E19" s="22"/>
      <c r="F19" s="23"/>
      <c r="H19" s="12">
        <f t="shared" si="0"/>
        <v>0</v>
      </c>
      <c r="I19" s="12">
        <f t="shared" si="1"/>
        <v>0</v>
      </c>
      <c r="K19" s="12">
        <f t="shared" si="2"/>
        <v>0</v>
      </c>
      <c r="L19" s="12">
        <f t="shared" si="3"/>
        <v>0</v>
      </c>
      <c r="Z19" s="7"/>
      <c r="AA19" s="8"/>
      <c r="AB19" s="8"/>
    </row>
    <row r="20" spans="1:34" ht="15" x14ac:dyDescent="0.25">
      <c r="A20" s="35">
        <v>5</v>
      </c>
      <c r="B20" s="35"/>
      <c r="C20" s="22"/>
      <c r="D20" s="23"/>
      <c r="E20" s="22"/>
      <c r="F20" s="23"/>
      <c r="H20" s="12">
        <f t="shared" si="0"/>
        <v>0</v>
      </c>
      <c r="I20" s="12">
        <f t="shared" si="1"/>
        <v>0</v>
      </c>
      <c r="K20" s="12">
        <f t="shared" si="2"/>
        <v>0</v>
      </c>
      <c r="L20" s="12">
        <f t="shared" si="3"/>
        <v>0</v>
      </c>
      <c r="Z20" s="7"/>
      <c r="AA20" s="8"/>
      <c r="AB20" s="8"/>
    </row>
    <row r="21" spans="1:34" ht="15" x14ac:dyDescent="0.25">
      <c r="A21" s="35">
        <v>6</v>
      </c>
      <c r="B21" s="35"/>
      <c r="C21" s="22"/>
      <c r="D21" s="23"/>
      <c r="E21" s="22"/>
      <c r="F21" s="23"/>
      <c r="H21" s="12">
        <f t="shared" si="0"/>
        <v>0</v>
      </c>
      <c r="I21" s="12">
        <f t="shared" si="1"/>
        <v>0</v>
      </c>
      <c r="K21" s="12">
        <f t="shared" si="2"/>
        <v>0</v>
      </c>
      <c r="L21" s="12">
        <f t="shared" si="3"/>
        <v>0</v>
      </c>
      <c r="Y21" s="7">
        <v>2015</v>
      </c>
      <c r="Z21" s="8" t="s">
        <v>42</v>
      </c>
      <c r="AA21" s="8" t="s">
        <v>42</v>
      </c>
      <c r="AB21" s="8"/>
    </row>
    <row r="22" spans="1:34" ht="15" x14ac:dyDescent="0.25">
      <c r="A22" s="35">
        <v>7</v>
      </c>
      <c r="B22" s="35"/>
      <c r="C22" s="22"/>
      <c r="D22" s="23"/>
      <c r="E22" s="22"/>
      <c r="F22" s="23"/>
      <c r="H22" s="12">
        <f t="shared" si="0"/>
        <v>0</v>
      </c>
      <c r="I22" s="12">
        <f t="shared" si="1"/>
        <v>0</v>
      </c>
      <c r="K22" s="12">
        <f t="shared" si="2"/>
        <v>0</v>
      </c>
      <c r="L22" s="12">
        <f t="shared" si="3"/>
        <v>0</v>
      </c>
      <c r="Y22" s="7">
        <v>2016</v>
      </c>
      <c r="Z22" s="8" t="s">
        <v>43</v>
      </c>
      <c r="AA22" s="8" t="s">
        <v>43</v>
      </c>
      <c r="AB22" s="8"/>
    </row>
    <row r="23" spans="1:34" ht="15" x14ac:dyDescent="0.25">
      <c r="A23" s="35">
        <v>8</v>
      </c>
      <c r="B23" s="35"/>
      <c r="C23" s="30"/>
      <c r="D23" s="32"/>
      <c r="E23" s="22"/>
      <c r="F23" s="23"/>
      <c r="H23" s="12">
        <f t="shared" si="0"/>
        <v>0</v>
      </c>
      <c r="I23" s="12">
        <f t="shared" si="1"/>
        <v>0</v>
      </c>
      <c r="K23" s="12">
        <f t="shared" si="2"/>
        <v>0</v>
      </c>
      <c r="L23" s="12">
        <f t="shared" si="3"/>
        <v>0</v>
      </c>
      <c r="Y23" s="7">
        <v>2017</v>
      </c>
      <c r="Z23" s="8" t="s">
        <v>44</v>
      </c>
      <c r="AA23" s="8" t="s">
        <v>44</v>
      </c>
      <c r="AB23" s="8"/>
    </row>
    <row r="24" spans="1:34" ht="15" x14ac:dyDescent="0.25">
      <c r="A24" s="35">
        <v>9</v>
      </c>
      <c r="B24" s="35"/>
      <c r="C24" s="22"/>
      <c r="D24" s="23"/>
      <c r="E24" s="22"/>
      <c r="F24" s="23"/>
      <c r="H24" s="12">
        <f t="shared" si="0"/>
        <v>0</v>
      </c>
      <c r="I24" s="12">
        <f t="shared" si="1"/>
        <v>0</v>
      </c>
      <c r="K24" s="12">
        <f t="shared" si="2"/>
        <v>0</v>
      </c>
      <c r="L24" s="12">
        <f t="shared" si="3"/>
        <v>0</v>
      </c>
      <c r="Y24" s="7">
        <v>2018</v>
      </c>
      <c r="Z24" s="8" t="s">
        <v>45</v>
      </c>
      <c r="AA24" s="8" t="s">
        <v>45</v>
      </c>
      <c r="AB24" s="8"/>
    </row>
    <row r="25" spans="1:34" ht="15" x14ac:dyDescent="0.25">
      <c r="A25" s="35">
        <v>10</v>
      </c>
      <c r="B25" s="35"/>
      <c r="C25" s="30"/>
      <c r="D25" s="32"/>
      <c r="E25" s="22"/>
      <c r="F25" s="23"/>
      <c r="H25" s="12">
        <f t="shared" si="0"/>
        <v>0</v>
      </c>
      <c r="I25" s="12">
        <f t="shared" si="1"/>
        <v>0</v>
      </c>
      <c r="K25" s="12">
        <f t="shared" si="2"/>
        <v>0</v>
      </c>
      <c r="L25" s="12">
        <f t="shared" si="3"/>
        <v>0</v>
      </c>
      <c r="Y25" s="7">
        <v>2019</v>
      </c>
      <c r="Z25" s="8" t="s">
        <v>46</v>
      </c>
      <c r="AA25" s="8" t="s">
        <v>46</v>
      </c>
      <c r="AB25" s="8"/>
    </row>
    <row r="26" spans="1:34" ht="15" x14ac:dyDescent="0.25">
      <c r="A26" s="35" t="s">
        <v>33</v>
      </c>
      <c r="B26" s="35"/>
      <c r="C26" s="37" t="e">
        <f>AVERAGE(C16:D25)</f>
        <v>#DIV/0!</v>
      </c>
      <c r="D26" s="38"/>
      <c r="E26" s="37" t="e">
        <f>AVERAGE(E16:F25)</f>
        <v>#DIV/0!</v>
      </c>
      <c r="F26" s="38"/>
      <c r="K26" s="12">
        <f>SUM(K16:K25)</f>
        <v>0</v>
      </c>
      <c r="L26" s="12">
        <f>SUM(L16:L25)</f>
        <v>0</v>
      </c>
      <c r="Y26"/>
      <c r="Z26" s="8" t="s">
        <v>47</v>
      </c>
      <c r="AA26" s="8" t="s">
        <v>47</v>
      </c>
      <c r="AB26" s="8"/>
    </row>
    <row r="27" spans="1:34" ht="15" x14ac:dyDescent="0.25">
      <c r="A27" s="35" t="s">
        <v>32</v>
      </c>
      <c r="B27" s="35"/>
      <c r="C27" s="37" t="e">
        <f>STDEV(C16:D25)</f>
        <v>#DIV/0!</v>
      </c>
      <c r="D27" s="38"/>
      <c r="E27" s="37" t="e">
        <f>STDEV(E16:F25)</f>
        <v>#DIV/0!</v>
      </c>
      <c r="F27" s="38"/>
      <c r="K27" s="12" t="str">
        <f>IF(K26&gt;3,"NO","SI")</f>
        <v>SI</v>
      </c>
      <c r="L27" s="12" t="str">
        <f>IF(L26&gt;3,"NO","SI")</f>
        <v>SI</v>
      </c>
      <c r="Y27"/>
      <c r="Z27" s="8" t="s">
        <v>48</v>
      </c>
      <c r="AA27" s="8" t="s">
        <v>48</v>
      </c>
      <c r="AB27" s="8"/>
    </row>
    <row r="28" spans="1:34" ht="15" x14ac:dyDescent="0.25">
      <c r="A28" s="35" t="s">
        <v>34</v>
      </c>
      <c r="B28" s="35"/>
      <c r="C28" s="39" t="e">
        <f>C26-E26</f>
        <v>#DIV/0!</v>
      </c>
      <c r="D28" s="40"/>
      <c r="E28" s="40"/>
      <c r="F28" s="40"/>
      <c r="K28" s="12" t="str">
        <f>IF(AND(K27="SI",L27="SI"),"SI",IF(AND(K27="NO",L27="NO"),"NO",IF(AND(K27="SI",L27="NO"),"NO",IF(AND(K27="NO",L27="SI"),"NO",""))))</f>
        <v>SI</v>
      </c>
      <c r="Y28"/>
      <c r="Z28" s="8" t="s">
        <v>49</v>
      </c>
      <c r="AA28" s="8" t="s">
        <v>49</v>
      </c>
      <c r="AB28" s="8"/>
      <c r="AD28" s="36"/>
      <c r="AE28" s="36"/>
      <c r="AF28" s="36"/>
      <c r="AG28" s="36"/>
      <c r="AH28" s="36"/>
    </row>
    <row r="29" spans="1:34" ht="15" x14ac:dyDescent="0.25">
      <c r="Y29"/>
      <c r="Z29" s="8" t="s">
        <v>50</v>
      </c>
      <c r="AA29" s="8" t="s">
        <v>50</v>
      </c>
      <c r="AB29" s="8"/>
    </row>
    <row r="30" spans="1:34" ht="15" x14ac:dyDescent="0.25">
      <c r="Y30"/>
      <c r="Z30" s="8" t="s">
        <v>51</v>
      </c>
      <c r="AA30" s="8" t="s">
        <v>51</v>
      </c>
      <c r="AB30" s="8"/>
    </row>
    <row r="31" spans="1:34" ht="15" x14ac:dyDescent="0.25">
      <c r="Y31"/>
      <c r="Z31" s="8" t="s">
        <v>52</v>
      </c>
      <c r="AA31" s="8" t="s">
        <v>52</v>
      </c>
      <c r="AB31" s="8"/>
    </row>
    <row r="32" spans="1:34" ht="15" x14ac:dyDescent="0.25">
      <c r="Y32"/>
      <c r="Z32"/>
      <c r="AA32" s="8" t="s">
        <v>53</v>
      </c>
      <c r="AB32" s="8"/>
      <c r="AF32" s="36"/>
      <c r="AG32" s="36"/>
      <c r="AH32" s="36"/>
    </row>
    <row r="33" spans="1:28" ht="15" x14ac:dyDescent="0.25">
      <c r="A33" s="13" t="s">
        <v>40</v>
      </c>
      <c r="B33"/>
      <c r="C33"/>
      <c r="D33" s="47"/>
      <c r="E33" s="47"/>
      <c r="F33" s="47"/>
      <c r="G33" s="47"/>
      <c r="H33" s="47"/>
      <c r="I33"/>
      <c r="J33" s="13" t="s">
        <v>41</v>
      </c>
      <c r="K33"/>
      <c r="L33"/>
      <c r="M33" s="24"/>
      <c r="N33" s="25"/>
      <c r="O33" s="16"/>
      <c r="P33" s="17"/>
      <c r="Y33"/>
      <c r="Z33"/>
      <c r="AA33" s="8" t="s">
        <v>54</v>
      </c>
      <c r="AB33" s="8"/>
    </row>
    <row r="34" spans="1:28" ht="15" x14ac:dyDescent="0.25">
      <c r="Y34"/>
      <c r="Z34"/>
      <c r="AA34" s="8" t="s">
        <v>55</v>
      </c>
      <c r="AB34" s="8"/>
    </row>
    <row r="35" spans="1:28" ht="15" x14ac:dyDescent="0.25">
      <c r="A35" s="41" t="s">
        <v>62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/>
      <c r="Y35"/>
      <c r="Z35"/>
      <c r="AA35" s="8" t="s">
        <v>56</v>
      </c>
      <c r="AB35" s="8"/>
    </row>
    <row r="36" spans="1:28" ht="15" x14ac:dyDescent="0.25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Y36"/>
      <c r="Z36"/>
      <c r="AA36" s="8" t="s">
        <v>57</v>
      </c>
      <c r="AB36" s="8"/>
    </row>
    <row r="37" spans="1:28" ht="15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6"/>
      <c r="Y37"/>
      <c r="Z37"/>
      <c r="AA37" s="8" t="s">
        <v>58</v>
      </c>
      <c r="AB37" s="8"/>
    </row>
    <row r="38" spans="1:28" ht="15" x14ac:dyDescent="0.25">
      <c r="Y38"/>
      <c r="Z38"/>
      <c r="AA38" s="8" t="s">
        <v>59</v>
      </c>
      <c r="AB38" s="8"/>
    </row>
    <row r="39" spans="1:28" s="18" customFormat="1" ht="9" x14ac:dyDescent="0.15">
      <c r="W39" s="19" t="s">
        <v>64</v>
      </c>
      <c r="Y39" s="20"/>
      <c r="Z39" s="20"/>
      <c r="AA39" s="21" t="s">
        <v>60</v>
      </c>
      <c r="AB39" s="21"/>
    </row>
  </sheetData>
  <sheetProtection password="C370" formatCells="0" formatColumns="0"/>
  <mergeCells count="62">
    <mergeCell ref="C27:D27"/>
    <mergeCell ref="C28:F28"/>
    <mergeCell ref="A35:W35"/>
    <mergeCell ref="A36:W36"/>
    <mergeCell ref="A37:W37"/>
    <mergeCell ref="D33:H33"/>
    <mergeCell ref="M33:N33"/>
    <mergeCell ref="AF32:AH32"/>
    <mergeCell ref="AD28:AH28"/>
    <mergeCell ref="A15:B15"/>
    <mergeCell ref="A16:B16"/>
    <mergeCell ref="A17:B17"/>
    <mergeCell ref="A18:B18"/>
    <mergeCell ref="E18:F18"/>
    <mergeCell ref="A19:B19"/>
    <mergeCell ref="A20:B20"/>
    <mergeCell ref="A21:B21"/>
    <mergeCell ref="E26:F26"/>
    <mergeCell ref="E27:F27"/>
    <mergeCell ref="A26:B26"/>
    <mergeCell ref="A27:B27"/>
    <mergeCell ref="C26:D26"/>
    <mergeCell ref="A28:B28"/>
    <mergeCell ref="C15:D15"/>
    <mergeCell ref="C16:D16"/>
    <mergeCell ref="C17:D17"/>
    <mergeCell ref="C18:D18"/>
    <mergeCell ref="C19:D19"/>
    <mergeCell ref="C25:D25"/>
    <mergeCell ref="A22:B22"/>
    <mergeCell ref="A23:B23"/>
    <mergeCell ref="A24:B24"/>
    <mergeCell ref="A25:B25"/>
    <mergeCell ref="C20:D20"/>
    <mergeCell ref="C21:D21"/>
    <mergeCell ref="C22:D22"/>
    <mergeCell ref="C23:D23"/>
    <mergeCell ref="C24:D24"/>
    <mergeCell ref="A13:C13"/>
    <mergeCell ref="D13:E13"/>
    <mergeCell ref="D1:W3"/>
    <mergeCell ref="A1:C3"/>
    <mergeCell ref="D7:G7"/>
    <mergeCell ref="D8:G8"/>
    <mergeCell ref="D9:G9"/>
    <mergeCell ref="D10:G10"/>
    <mergeCell ref="V6:W6"/>
    <mergeCell ref="O6:P6"/>
    <mergeCell ref="O7:P7"/>
    <mergeCell ref="O8:P8"/>
    <mergeCell ref="O9:P9"/>
    <mergeCell ref="D6:G6"/>
    <mergeCell ref="E19:F19"/>
    <mergeCell ref="E16:F16"/>
    <mergeCell ref="E17:F17"/>
    <mergeCell ref="E15:F15"/>
    <mergeCell ref="E25:F25"/>
    <mergeCell ref="E20:F20"/>
    <mergeCell ref="E21:F21"/>
    <mergeCell ref="E22:F22"/>
    <mergeCell ref="E24:F24"/>
    <mergeCell ref="E23:F23"/>
  </mergeCells>
  <conditionalFormatting sqref="C26:F28">
    <cfRule type="containsErrors" dxfId="1" priority="4">
      <formula>ISERROR(C26)</formula>
    </cfRule>
    <cfRule type="containsErrors" dxfId="0" priority="5">
      <formula>ISERROR(C26)</formula>
    </cfRule>
  </conditionalFormatting>
  <dataValidations count="7">
    <dataValidation type="list" allowBlank="1" showInputMessage="1" showErrorMessage="1" sqref="D6" xr:uid="{00000000-0002-0000-0000-000000000000}">
      <formula1>$Y$6:$Y$10</formula1>
    </dataValidation>
    <dataValidation type="list" allowBlank="1" showInputMessage="1" showErrorMessage="1" sqref="V6:W6" xr:uid="{00000000-0002-0000-0000-000001000000}">
      <formula1>$AG$6:$AG$9</formula1>
    </dataValidation>
    <dataValidation type="list" allowBlank="1" showInputMessage="1" showErrorMessage="1" sqref="D10:G10" xr:uid="{00000000-0002-0000-0000-000002000000}">
      <formula1>$AD$6:$AD$12</formula1>
    </dataValidation>
    <dataValidation type="list" allowBlank="1" showInputMessage="1" showErrorMessage="1" sqref="M33" xr:uid="{00000000-0002-0000-0000-000003000000}">
      <formula1>$Y$21:$Y$25</formula1>
    </dataValidation>
    <dataValidation type="textLength" allowBlank="1" showInputMessage="1" showErrorMessage="1" sqref="Y21:AA35" xr:uid="{00000000-0002-0000-0000-000004000000}">
      <formula1>Y21</formula1>
      <formula2>Y25</formula2>
    </dataValidation>
    <dataValidation type="textLength" allowBlank="1" showInputMessage="1" showErrorMessage="1" sqref="Y36:AA39" xr:uid="{00000000-0002-0000-0000-000005000000}">
      <formula1>Y36</formula1>
      <formula2>#REF!</formula2>
    </dataValidation>
    <dataValidation type="list" allowBlank="1" showInputMessage="1" showErrorMessage="1" sqref="O33" xr:uid="{00000000-0002-0000-0000-000006000000}">
      <formula1>$AA$21:$AA$39</formula1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FO-AGR-PC01-128</vt:lpstr>
      <vt:lpstr>'FO-AGR-PC01-128'!Área_de_impresión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user</cp:lastModifiedBy>
  <cp:lastPrinted>2015-06-26T15:07:04Z</cp:lastPrinted>
  <dcterms:created xsi:type="dcterms:W3CDTF">2015-04-05T21:55:09Z</dcterms:created>
  <dcterms:modified xsi:type="dcterms:W3CDTF">2023-08-24T01:42:16Z</dcterms:modified>
</cp:coreProperties>
</file>