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wnloads\Avaluos\Avaluos comerciales\"/>
    </mc:Choice>
  </mc:AlternateContent>
  <xr:revisionPtr revIDLastSave="0" documentId="13_ncr:1_{0548ECB3-C99C-49D3-A15C-048257ABA5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URAL" sheetId="6" r:id="rId1"/>
    <sheet name="REPORTE RURAL" sheetId="7" r:id="rId2"/>
    <sheet name="URBANO" sheetId="8" r:id="rId3"/>
    <sheet name="REPORTE URBANO" sheetId="9" r:id="rId4"/>
  </sheets>
  <definedNames>
    <definedName name="_xlnm._FilterDatabase" localSheetId="0" hidden="1">RURAL!$A$7:$H$96</definedName>
    <definedName name="_xlnm.Print_Area" localSheetId="1">'REPORTE RURAL'!$A$1:$D$35</definedName>
    <definedName name="_xlnm.Print_Area" localSheetId="3">'REPORTE URBANO'!$A$1:$E$35</definedName>
    <definedName name="_xlnm.Print_Area" localSheetId="0">RURAL!$A$1:$H$101</definedName>
    <definedName name="CUMPLE" localSheetId="3">RURAL!#REF!</definedName>
    <definedName name="CUMPLE">RURAL!#REF!</definedName>
    <definedName name="ESTE">RURAL!$F$9:$F$96</definedName>
    <definedName name="TABLA">RURAL!$BF$1:$BG$2</definedName>
    <definedName name="_xlnm.Print_Titles" localSheetId="0">RURAL!$1:$8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9" l="1"/>
  <c r="B12" i="9"/>
  <c r="B11" i="9"/>
  <c r="B10" i="9"/>
  <c r="B9" i="9"/>
  <c r="B8" i="9"/>
  <c r="B7" i="9"/>
  <c r="B6" i="9"/>
  <c r="B13" i="7"/>
  <c r="B12" i="7"/>
  <c r="B11" i="7"/>
  <c r="B10" i="7"/>
  <c r="B9" i="7"/>
  <c r="B8" i="7"/>
  <c r="B7" i="7"/>
  <c r="B6" i="7"/>
  <c r="BG1" i="6"/>
  <c r="AY22" i="7" s="1"/>
  <c r="I9" i="6"/>
  <c r="C29" i="9"/>
  <c r="C28" i="9"/>
  <c r="C27" i="9"/>
  <c r="C26" i="9"/>
  <c r="C25" i="9"/>
  <c r="CH25" i="9" s="1"/>
  <c r="C24" i="9"/>
  <c r="CH24" i="9" s="1"/>
  <c r="C23" i="9"/>
  <c r="C22" i="9"/>
  <c r="C21" i="9"/>
  <c r="CH21" i="9" s="1"/>
  <c r="C20" i="9"/>
  <c r="C19" i="9"/>
  <c r="CH19" i="9"/>
  <c r="C18" i="9"/>
  <c r="D18" i="9" s="1"/>
  <c r="C17" i="9"/>
  <c r="CH17" i="9" s="1"/>
  <c r="C15" i="9"/>
  <c r="C16" i="9"/>
  <c r="B16" i="9"/>
  <c r="E15" i="9"/>
  <c r="H93" i="8"/>
  <c r="C19" i="7"/>
  <c r="AY19" i="7" s="1"/>
  <c r="C20" i="7"/>
  <c r="AY20" i="7" s="1"/>
  <c r="C21" i="7"/>
  <c r="AY21" i="7" s="1"/>
  <c r="C22" i="7"/>
  <c r="C23" i="7"/>
  <c r="AY23" i="7" s="1"/>
  <c r="C24" i="7"/>
  <c r="AY24" i="7" s="1"/>
  <c r="C25" i="7"/>
  <c r="AY25" i="7" s="1"/>
  <c r="C26" i="7"/>
  <c r="AY26" i="7"/>
  <c r="C27" i="7"/>
  <c r="AY27" i="7" s="1"/>
  <c r="C28" i="7"/>
  <c r="C29" i="7"/>
  <c r="AY29" i="7" s="1"/>
  <c r="C18" i="7"/>
  <c r="AY18" i="7"/>
  <c r="D15" i="7"/>
  <c r="C15" i="7"/>
  <c r="C17" i="7"/>
  <c r="AY17" i="7" s="1"/>
  <c r="C16" i="7"/>
  <c r="AY16" i="7" s="1"/>
  <c r="B16" i="7"/>
  <c r="H101" i="6"/>
  <c r="D21" i="9"/>
  <c r="D29" i="9"/>
  <c r="CH29" i="9"/>
  <c r="D22" i="9"/>
  <c r="CH22" i="9"/>
  <c r="D25" i="9"/>
  <c r="D16" i="9"/>
  <c r="CH16" i="9"/>
  <c r="D23" i="9"/>
  <c r="CH23" i="9"/>
  <c r="D26" i="9"/>
  <c r="CH26" i="9"/>
  <c r="D27" i="9"/>
  <c r="CH27" i="9"/>
  <c r="D19" i="9"/>
  <c r="D20" i="9"/>
  <c r="CH20" i="9"/>
  <c r="D28" i="9"/>
  <c r="CH28" i="9"/>
  <c r="D24" i="9" l="1"/>
  <c r="D17" i="9"/>
  <c r="AY28" i="7"/>
  <c r="AY30" i="7" s="1"/>
  <c r="C30" i="7" s="1"/>
  <c r="CH18" i="9"/>
  <c r="CH30" i="9" s="1"/>
  <c r="C30" i="9" s="1"/>
</calcChain>
</file>

<file path=xl/sharedStrings.xml><?xml version="1.0" encoding="utf-8"?>
<sst xmlns="http://schemas.openxmlformats.org/spreadsheetml/2006/main" count="546" uniqueCount="224">
  <si>
    <t>MUNICIPIO:</t>
  </si>
  <si>
    <t>PREDIO:</t>
  </si>
  <si>
    <t>RADICACIÓN:</t>
  </si>
  <si>
    <t>PORTADA</t>
  </si>
  <si>
    <t>TABLA DE CONTENIDO</t>
  </si>
  <si>
    <t>1.</t>
  </si>
  <si>
    <t>INFORMACIÓN BÁSICA O INFORMACIÓN GENERAL</t>
  </si>
  <si>
    <t>1.1.</t>
  </si>
  <si>
    <t>SOLICITANTE</t>
  </si>
  <si>
    <t>1.2.</t>
  </si>
  <si>
    <t> RADICACIÓN</t>
  </si>
  <si>
    <t>1.3.</t>
  </si>
  <si>
    <t> TIPO DE INMUEBLE</t>
  </si>
  <si>
    <t>1.4.</t>
  </si>
  <si>
    <t> TIPO DE AVALÚO</t>
  </si>
  <si>
    <t>1.5.</t>
  </si>
  <si>
    <t> DEPARTAMENTO</t>
  </si>
  <si>
    <t>1.6.</t>
  </si>
  <si>
    <t> MUNICIPIO</t>
  </si>
  <si>
    <t>1.7.</t>
  </si>
  <si>
    <t>1.8.</t>
  </si>
  <si>
    <t>1.9.</t>
  </si>
  <si>
    <t>1.10.</t>
  </si>
  <si>
    <t>1.11.</t>
  </si>
  <si>
    <t>2.</t>
  </si>
  <si>
    <t> INFORMACIÓN CATASTRAL</t>
  </si>
  <si>
    <t>3.</t>
  </si>
  <si>
    <t> DOCUMENTOS SUMINISTRADOS</t>
  </si>
  <si>
    <t>4.</t>
  </si>
  <si>
    <t> TITULACIÓN E INFORMACIÓN JURÍDICA</t>
  </si>
  <si>
    <t>4.1</t>
  </si>
  <si>
    <t>PROPIETARIO</t>
  </si>
  <si>
    <t>4.2</t>
  </si>
  <si>
    <t>TITULO DE ADQUISICIÓN</t>
  </si>
  <si>
    <t>4.3</t>
  </si>
  <si>
    <t>MATRICULA INMOBILIARIA</t>
  </si>
  <si>
    <t>4.4</t>
  </si>
  <si>
    <t>OBSERVACIONES JURÍDICAS</t>
  </si>
  <si>
    <t>5</t>
  </si>
  <si>
    <t>DESCRIPCIÓN GENERAL DEL SECTOR</t>
  </si>
  <si>
    <t>5.1</t>
  </si>
  <si>
    <t>5.2</t>
  </si>
  <si>
    <t>5.3</t>
  </si>
  <si>
    <t>5.4</t>
  </si>
  <si>
    <t>5.5</t>
  </si>
  <si>
    <t>5.6</t>
  </si>
  <si>
    <t>5.7</t>
  </si>
  <si>
    <t>5.8</t>
  </si>
  <si>
    <t>PERSPECTIVAS DE VALORIZACIÓN</t>
  </si>
  <si>
    <t>6.</t>
  </si>
  <si>
    <t>7.</t>
  </si>
  <si>
    <t>DESCRIPCIÓN DEL INMUEBLE</t>
  </si>
  <si>
    <t>7.1.1</t>
  </si>
  <si>
    <t> UBICACIÓN</t>
  </si>
  <si>
    <t>7.1.2</t>
  </si>
  <si>
    <t> ÁREAS</t>
  </si>
  <si>
    <t>7.1.3</t>
  </si>
  <si>
    <t> LINDEROS Y DIMENSIONES</t>
  </si>
  <si>
    <t>7.1.4</t>
  </si>
  <si>
    <t>7.1.5</t>
  </si>
  <si>
    <t>7.1.6</t>
  </si>
  <si>
    <t>7.1.7</t>
  </si>
  <si>
    <t>7.1.8</t>
  </si>
  <si>
    <t>7.1.9</t>
  </si>
  <si>
    <t>7.1.10.</t>
  </si>
  <si>
    <t>7.2</t>
  </si>
  <si>
    <t>CARACTERÍSTICAS GENERALES DE LA CONSTRUCCIÓN</t>
  </si>
  <si>
    <t>7.2.1</t>
  </si>
  <si>
    <t>7.2.2</t>
  </si>
  <si>
    <t>7.2.3</t>
  </si>
  <si>
    <t>ANEXOS</t>
  </si>
  <si>
    <t>8.</t>
  </si>
  <si>
    <t>MÉTODO DE AVALÚO</t>
  </si>
  <si>
    <t>9.</t>
  </si>
  <si>
    <t>ANÁLISIS DE ANTECEDENTES</t>
  </si>
  <si>
    <t>10 </t>
  </si>
  <si>
    <t>CONSIDERACIONES GENERALES</t>
  </si>
  <si>
    <t>11. </t>
  </si>
  <si>
    <t>INVESTIGACIÓN ECONÓMICA</t>
  </si>
  <si>
    <t>11.1.</t>
  </si>
  <si>
    <t>11.2.</t>
  </si>
  <si>
    <t>VALORES ADOPTADOS</t>
  </si>
  <si>
    <t>12.</t>
  </si>
  <si>
    <t>RESULTADO DEL AVALÚO</t>
  </si>
  <si>
    <t xml:space="preserve">DEPARTAMENTO: </t>
  </si>
  <si>
    <t>VEREDA</t>
  </si>
  <si>
    <t>NOMBRE DEL PREDIO O MEJORA</t>
  </si>
  <si>
    <t>MARCO JURÍDICO</t>
  </si>
  <si>
    <t>VÍAS DE ACCESO Y CARACTERÍSTICAS</t>
  </si>
  <si>
    <t>SITUACIÓN DE ORDEN PUBLICO</t>
  </si>
  <si>
    <t>FORMA GEOMÉTRICA</t>
  </si>
  <si>
    <t>CARACTERÍSTICAS CLIMÁTICAS</t>
  </si>
  <si>
    <t>SUELOS</t>
  </si>
  <si>
    <t>FRENTE A VÍAS, CLASIFICACIÓN Y ESTADO</t>
  </si>
  <si>
    <t>REDES DE SERVICIOS</t>
  </si>
  <si>
    <t>UNIDADES FISIOGRÁFICAS</t>
  </si>
  <si>
    <t>TABLA DE ZONAS</t>
  </si>
  <si>
    <t>ÍTEM</t>
  </si>
  <si>
    <t>INVESTIGACIÓN INDIRECTA (MERCADO)</t>
  </si>
  <si>
    <t>FOTOGRÁFICOS</t>
  </si>
  <si>
    <t>CORREGIMIENTO</t>
  </si>
  <si>
    <t>FECHA DE VISITA</t>
  </si>
  <si>
    <t>5.9</t>
  </si>
  <si>
    <t>CERCAS PERIMETRALES E INTERNAS</t>
  </si>
  <si>
    <t>7.1.11.</t>
  </si>
  <si>
    <t>7.1.12.</t>
  </si>
  <si>
    <t>7.1.13.</t>
  </si>
  <si>
    <t>7.1.14.</t>
  </si>
  <si>
    <t>7.1.15.</t>
  </si>
  <si>
    <t>7.1.16.</t>
  </si>
  <si>
    <t>7.3</t>
  </si>
  <si>
    <t>CULTIVOS Y/O ELEMENTOS PERMANENTES</t>
  </si>
  <si>
    <t>INVESTIGACIÓN DE CULTIVOS</t>
  </si>
  <si>
    <t>REVISIÓN 1</t>
  </si>
  <si>
    <t>REVISIÓN 2</t>
  </si>
  <si>
    <t>EN AVALÚOS PARE EFECTOS CONTABLES</t>
  </si>
  <si>
    <t>VIDA ÚTIL DE LA CONSTRUCCIÓN</t>
  </si>
  <si>
    <t>VIDA REMANENTE DE LA CONSTRUCCIÓN</t>
  </si>
  <si>
    <t>VALOR DEPRECIADO DE LA CONSTRUCCIÓN</t>
  </si>
  <si>
    <t>11.2.1</t>
  </si>
  <si>
    <t>11.2.2</t>
  </si>
  <si>
    <t>11.2.3</t>
  </si>
  <si>
    <t>11.2.4</t>
  </si>
  <si>
    <t>OTROS IDENTIFICADORES CATASTRALES</t>
  </si>
  <si>
    <t>DELIMITACIÓN</t>
  </si>
  <si>
    <t>DESARROLLO</t>
  </si>
  <si>
    <t>SERVICIOS COMUNALES</t>
  </si>
  <si>
    <t>5,10</t>
  </si>
  <si>
    <t>REGLAMENTACIÓN DE USO DEL SUELO</t>
  </si>
  <si>
    <t>SN</t>
  </si>
  <si>
    <t>2.1</t>
  </si>
  <si>
    <t>2.2</t>
  </si>
  <si>
    <t>2.3</t>
  </si>
  <si>
    <t>2.4</t>
  </si>
  <si>
    <t>6,1</t>
  </si>
  <si>
    <t>CONSIDERACIONES NORMATIVAS</t>
  </si>
  <si>
    <t>RELIEVE Y RANGO DE PENDIENTE</t>
  </si>
  <si>
    <t>OTROS</t>
  </si>
  <si>
    <t>CONSTRUCCIONES PRINCIPALES</t>
  </si>
  <si>
    <t>CONSTRUCCIONES ANEXAS</t>
  </si>
  <si>
    <t>11,1,1</t>
  </si>
  <si>
    <t>11.1.2</t>
  </si>
  <si>
    <t>11.1.3</t>
  </si>
  <si>
    <t>INVESTIGACIÓN DIRECTA (ENCUESTAS)</t>
  </si>
  <si>
    <t>11.3</t>
  </si>
  <si>
    <t>11.4</t>
  </si>
  <si>
    <t>VALOR DE REPOSICIÓN DE LAS CONSTRUCCIONES</t>
  </si>
  <si>
    <t>FORMULAS</t>
  </si>
  <si>
    <t>FIRMA, RAA Y FECHA</t>
  </si>
  <si>
    <t>OTRAS OBSERVACIONES</t>
  </si>
  <si>
    <t>NOMBRE O DIRECCIÓN</t>
  </si>
  <si>
    <t>CÓDIGO PREDIAL</t>
  </si>
  <si>
    <t xml:space="preserve">CÓDIGO PREDIAL NUPRE </t>
  </si>
  <si>
    <t>COMPLETITUD DE DOCUMENTACIÓN</t>
  </si>
  <si>
    <t>ACTIVIDAD USOS PREDOMINANTES</t>
  </si>
  <si>
    <t>INFRAESTRUCTURA DE SERVICIOS PÚBLICOS</t>
  </si>
  <si>
    <t>NIVEL SOCIOECONÓMICO</t>
  </si>
  <si>
    <t>CENTROS DE COMERCIALIZACIÓN</t>
  </si>
  <si>
    <t>DESCRIPCIÓN DE LA NORMA DE USO DEL SUELO</t>
  </si>
  <si>
    <t>DISPONIBILIDAD DE RECURSOS HÍDRICOS</t>
  </si>
  <si>
    <t>VÍAS INTERNAS</t>
  </si>
  <si>
    <t>COBERTURA USO Y EXPLOTACIÓN ECONÓMICA</t>
  </si>
  <si>
    <t>POSIBILIDADES DE ADECUACIÓN Y MECANIZACIÓN</t>
  </si>
  <si>
    <t>DESCRIPCIÓN DE MÉTODOS USADOS</t>
  </si>
  <si>
    <t>DESCRIPCIÓN Y UBICACIÓN</t>
  </si>
  <si>
    <t>DESCRIPCIÓN</t>
  </si>
  <si>
    <t>APLICACIÓN MÉTODO DE COMPARACIÓN O DE MERCADO</t>
  </si>
  <si>
    <t>APLICACIÓN MÉTODO DE REPOSICIÓN</t>
  </si>
  <si>
    <t>APLICACIÓN MÉTODO DE RENTA (OTROS MÉTODOS)</t>
  </si>
  <si>
    <t xml:space="preserve">REVISIÓN 2 </t>
  </si>
  <si>
    <t>Caldas</t>
  </si>
  <si>
    <t>Chinchina</t>
  </si>
  <si>
    <t xml:space="preserve">Las Delicias </t>
  </si>
  <si>
    <t>2500DGC-2022-0002622-ER-000 del 25 de febrero de 2022</t>
  </si>
  <si>
    <t>C</t>
  </si>
  <si>
    <t>N</t>
  </si>
  <si>
    <t>NO CUMPLE</t>
  </si>
  <si>
    <t>CUMPLE</t>
  </si>
  <si>
    <t>ESTADO 1</t>
  </si>
  <si>
    <t>ESTADO 2</t>
  </si>
  <si>
    <t>Nro</t>
  </si>
  <si>
    <t>ITEM</t>
  </si>
  <si>
    <t xml:space="preserve">Elaboro: </t>
  </si>
  <si>
    <t>Control de Calidad 1</t>
  </si>
  <si>
    <t>SOLICITANTE:</t>
  </si>
  <si>
    <t xml:space="preserve">PERITO: </t>
  </si>
  <si>
    <t>Agencia Nacional de Tierras</t>
  </si>
  <si>
    <t>Agustín Codazzi</t>
  </si>
  <si>
    <t>FECHA DE REVISIÓN</t>
  </si>
  <si>
    <t>Rodrigo Alberto Perez Gomez</t>
  </si>
  <si>
    <t>INFORMACIÓN GENERAL</t>
  </si>
  <si>
    <t>MUNICIPIO</t>
  </si>
  <si>
    <t>LOCALIDAD / COMUNA / VEREDA</t>
  </si>
  <si>
    <t>BARRIO / URBANIZACIÓN</t>
  </si>
  <si>
    <t>DIRECCION</t>
  </si>
  <si>
    <t>NOMENCLATURA OFICIAL</t>
  </si>
  <si>
    <t>NUMERO PREDIAL NACIONAL (NUPRE)</t>
  </si>
  <si>
    <t>VÍAS DE ACCESO</t>
  </si>
  <si>
    <t>EDIFICACIONES IMPORTANTES Y SITIOS DE INTERES</t>
  </si>
  <si>
    <t>TIPOS DE EDIFICACIONES</t>
  </si>
  <si>
    <t>ESTRATIFICACION SOCIOECONOMICA</t>
  </si>
  <si>
    <t>INFRESTRUCTURA URBANA</t>
  </si>
  <si>
    <t>REGLAMENTACIÓN URBANISTICA</t>
  </si>
  <si>
    <t>7.1</t>
  </si>
  <si>
    <t>CARACTERÍSTICAS GENERALES DEL TERRENO</t>
  </si>
  <si>
    <t> ÁREA DE TERRENO</t>
  </si>
  <si>
    <r>
      <t xml:space="preserve">CONTROL DE CALIDAD ESPECIFICACIONES AVALÚO URBANO
</t>
    </r>
    <r>
      <rPr>
        <sz val="9"/>
        <color indexed="8"/>
        <rFont val="Arial"/>
        <family val="2"/>
      </rPr>
      <t>GESTION CATASTRAL</t>
    </r>
  </si>
  <si>
    <r>
      <t xml:space="preserve">CONTROL DE CALIDAD ESPECIFICACIONES AVALÚO RURAL
</t>
    </r>
    <r>
      <rPr>
        <sz val="9"/>
        <color indexed="8"/>
        <rFont val="Arial"/>
        <family val="2"/>
      </rPr>
      <t xml:space="preserve">GESTION CATASTRAL </t>
    </r>
  </si>
  <si>
    <t>FORMA GEOMETRICA</t>
  </si>
  <si>
    <t xml:space="preserve">FRENTE  </t>
  </si>
  <si>
    <t>FONDO</t>
  </si>
  <si>
    <t>RELACION FRENTE FONDO</t>
  </si>
  <si>
    <t>VIAS DE ACCESO</t>
  </si>
  <si>
    <t>SERVICVIOS PUBLICOS</t>
  </si>
  <si>
    <t>ESPECIFICACIONES CONSTRUCTIVAS</t>
  </si>
  <si>
    <t>AREAS CONSTRUIDAS</t>
  </si>
  <si>
    <t>DISTRIBUCION INTERNA</t>
  </si>
  <si>
    <t>7.2.4</t>
  </si>
  <si>
    <t>INSTALACIONES ESPECIALES</t>
  </si>
  <si>
    <t>APLICACIÓN TECNICA RESIDUAKL</t>
  </si>
  <si>
    <t>DOCUMENTALES</t>
  </si>
  <si>
    <r>
      <t xml:space="preserve">CONTROL DE CALIDAD ESPECIFICACIONES AVALÚO URBANO
</t>
    </r>
    <r>
      <rPr>
        <sz val="9"/>
        <color indexed="8"/>
        <rFont val="Arial"/>
        <family val="2"/>
      </rPr>
      <t>GESTIÓN CATASTRAL</t>
    </r>
  </si>
  <si>
    <r>
      <t xml:space="preserve">CONTROL DE CALIDAD ESPECIFICACIONES AVALÚO RURAL
</t>
    </r>
    <r>
      <rPr>
        <sz val="9"/>
        <color indexed="8"/>
        <rFont val="Arial"/>
        <family val="2"/>
      </rPr>
      <t>GESTIÓN CATASTRAL</t>
    </r>
  </si>
  <si>
    <t>REGLAMENTACION URBANISTICA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</si>
</sst>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 tint="0.499984740745262"/>
      <name val="Calibri"/>
      <family val="2"/>
      <scheme val="minor"/>
    </font>
    <font>
      <b/>
      <sz val="9"/>
      <color theme="1" tint="0.499984740745262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2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9" fontId="3" fillId="3" borderId="3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49" fontId="4" fillId="0" borderId="9" xfId="0" applyNumberFormat="1" applyFont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0" fontId="12" fillId="0" borderId="0" xfId="0" applyFont="1"/>
    <xf numFmtId="0" fontId="13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3" fillId="3" borderId="15" xfId="1" applyFont="1" applyFill="1" applyBorder="1" applyAlignment="1">
      <alignment vertical="center"/>
    </xf>
    <xf numFmtId="0" fontId="0" fillId="3" borderId="16" xfId="0" applyFont="1" applyFill="1" applyBorder="1" applyAlignment="1">
      <alignment horizontal="center"/>
    </xf>
    <xf numFmtId="9" fontId="3" fillId="3" borderId="15" xfId="1" applyFont="1" applyFill="1" applyBorder="1" applyAlignment="1">
      <alignment horizontal="center" vertical="center"/>
    </xf>
    <xf numFmtId="49" fontId="14" fillId="3" borderId="17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9" fontId="3" fillId="3" borderId="3" xfId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textRotation="90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17" fontId="4" fillId="0" borderId="0" xfId="0" applyNumberFormat="1" applyFont="1" applyBorder="1" applyAlignment="1">
      <alignment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/>
    <xf numFmtId="14" fontId="9" fillId="0" borderId="38" xfId="0" applyNumberFormat="1" applyFont="1" applyFill="1" applyBorder="1" applyAlignment="1">
      <alignment horizontal="left"/>
    </xf>
    <xf numFmtId="0" fontId="9" fillId="0" borderId="38" xfId="0" applyFont="1" applyFill="1" applyBorder="1"/>
    <xf numFmtId="0" fontId="9" fillId="0" borderId="39" xfId="0" applyFont="1" applyFill="1" applyBorder="1"/>
    <xf numFmtId="14" fontId="9" fillId="0" borderId="39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textRotation="90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textRotation="91" wrapText="1"/>
    </xf>
    <xf numFmtId="0" fontId="5" fillId="3" borderId="22" xfId="0" applyFont="1" applyFill="1" applyBorder="1" applyAlignment="1">
      <alignment horizontal="center" vertical="center" textRotation="91" wrapText="1"/>
    </xf>
    <xf numFmtId="49" fontId="5" fillId="3" borderId="4" xfId="0" applyNumberFormat="1" applyFont="1" applyFill="1" applyBorder="1" applyAlignment="1">
      <alignment horizontal="left" vertical="center" wrapText="1"/>
    </xf>
    <xf numFmtId="49" fontId="5" fillId="3" borderId="2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5" fillId="4" borderId="4" xfId="0" applyNumberFormat="1" applyFont="1" applyFill="1" applyBorder="1" applyAlignment="1">
      <alignment horizontal="left" vertical="center" wrapText="1"/>
    </xf>
    <xf numFmtId="49" fontId="5" fillId="4" borderId="24" xfId="0" applyNumberFormat="1" applyFont="1" applyFill="1" applyBorder="1" applyAlignment="1">
      <alignment horizontal="left" vertical="center" wrapText="1"/>
    </xf>
    <xf numFmtId="49" fontId="5" fillId="3" borderId="21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4" borderId="21" xfId="0" applyNumberFormat="1" applyFont="1" applyFill="1" applyBorder="1" applyAlignment="1">
      <alignment horizontal="center" vertical="center" wrapText="1"/>
    </xf>
    <xf numFmtId="49" fontId="5" fillId="4" borderId="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left" vertical="center" wrapText="1"/>
    </xf>
    <xf numFmtId="9" fontId="3" fillId="3" borderId="3" xfId="1" applyFont="1" applyFill="1" applyBorder="1" applyAlignment="1">
      <alignment horizontal="center" vertical="center"/>
    </xf>
    <xf numFmtId="9" fontId="3" fillId="3" borderId="28" xfId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104775</xdr:rowOff>
    </xdr:from>
    <xdr:to>
      <xdr:col>1</xdr:col>
      <xdr:colOff>857250</xdr:colOff>
      <xdr:row>3</xdr:row>
      <xdr:rowOff>152400</xdr:rowOff>
    </xdr:to>
    <xdr:pic>
      <xdr:nvPicPr>
        <xdr:cNvPr id="1031" name="0 Imagen" descr="untitled.bmp">
          <a:extLst>
            <a:ext uri="{FF2B5EF4-FFF2-40B4-BE49-F238E27FC236}">
              <a16:creationId xmlns:a16="http://schemas.microsoft.com/office/drawing/2014/main" id="{ED1AFE2D-F5F3-9236-7D85-69AA7BE5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114300</xdr:rowOff>
    </xdr:from>
    <xdr:to>
      <xdr:col>0</xdr:col>
      <xdr:colOff>666750</xdr:colOff>
      <xdr:row>3</xdr:row>
      <xdr:rowOff>161925</xdr:rowOff>
    </xdr:to>
    <xdr:pic>
      <xdr:nvPicPr>
        <xdr:cNvPr id="2062" name="0 Imagen" descr="untitled.bmp">
          <a:extLst>
            <a:ext uri="{FF2B5EF4-FFF2-40B4-BE49-F238E27FC236}">
              <a16:creationId xmlns:a16="http://schemas.microsoft.com/office/drawing/2014/main" id="{2C742845-2CF2-EF31-A90B-05F5EBD3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0"/>
          <a:ext cx="581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104775</xdr:rowOff>
    </xdr:from>
    <xdr:to>
      <xdr:col>1</xdr:col>
      <xdr:colOff>857250</xdr:colOff>
      <xdr:row>3</xdr:row>
      <xdr:rowOff>152400</xdr:rowOff>
    </xdr:to>
    <xdr:pic>
      <xdr:nvPicPr>
        <xdr:cNvPr id="4102" name="0 Imagen" descr="untitled.bmp">
          <a:extLst>
            <a:ext uri="{FF2B5EF4-FFF2-40B4-BE49-F238E27FC236}">
              <a16:creationId xmlns:a16="http://schemas.microsoft.com/office/drawing/2014/main" id="{BFADA48D-8D1E-0675-2348-17E3B9AF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114300</xdr:rowOff>
    </xdr:from>
    <xdr:to>
      <xdr:col>0</xdr:col>
      <xdr:colOff>666750</xdr:colOff>
      <xdr:row>3</xdr:row>
      <xdr:rowOff>161925</xdr:rowOff>
    </xdr:to>
    <xdr:pic>
      <xdr:nvPicPr>
        <xdr:cNvPr id="5124" name="0 Imagen" descr="untitled.bmp">
          <a:extLst>
            <a:ext uri="{FF2B5EF4-FFF2-40B4-BE49-F238E27FC236}">
              <a16:creationId xmlns:a16="http://schemas.microsoft.com/office/drawing/2014/main" id="{D4FA9036-A639-8573-6D1B-73E2BAAC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0"/>
          <a:ext cx="581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G101"/>
  <sheetViews>
    <sheetView tabSelected="1" zoomScale="130" zoomScaleNormal="130" zoomScaleSheetLayoutView="145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B7" sqref="B7"/>
    </sheetView>
  </sheetViews>
  <sheetFormatPr baseColWidth="10" defaultRowHeight="11.25" x14ac:dyDescent="0.25"/>
  <cols>
    <col min="1" max="1" width="5.7109375" style="4" bestFit="1" customWidth="1"/>
    <col min="2" max="2" width="22.5703125" style="6" customWidth="1"/>
    <col min="3" max="3" width="18.140625" style="6" customWidth="1"/>
    <col min="4" max="4" width="13.28515625" style="6" customWidth="1"/>
    <col min="5" max="5" width="46" style="5" customWidth="1"/>
    <col min="6" max="6" width="8.7109375" style="4" customWidth="1"/>
    <col min="7" max="7" width="50.28515625" style="5" customWidth="1"/>
    <col min="8" max="8" width="8.42578125" style="5" bestFit="1" customWidth="1"/>
    <col min="9" max="16384" width="11.42578125" style="5"/>
  </cols>
  <sheetData>
    <row r="1" spans="1:59" s="42" customFormat="1" ht="20.25" customHeight="1" x14ac:dyDescent="0.2">
      <c r="A1" s="98"/>
      <c r="B1" s="99"/>
      <c r="C1" s="101" t="s">
        <v>207</v>
      </c>
      <c r="D1" s="101"/>
      <c r="E1" s="101"/>
      <c r="F1" s="104"/>
      <c r="G1" s="98"/>
      <c r="H1" s="99"/>
      <c r="BF1" s="42" t="s">
        <v>174</v>
      </c>
      <c r="BG1" s="42">
        <f>1/14</f>
        <v>7.1428571428571425E-2</v>
      </c>
    </row>
    <row r="2" spans="1:59" s="42" customFormat="1" ht="20.25" customHeight="1" x14ac:dyDescent="0.2">
      <c r="A2" s="98"/>
      <c r="B2" s="99"/>
      <c r="C2" s="101"/>
      <c r="D2" s="101"/>
      <c r="E2" s="101"/>
      <c r="F2" s="104"/>
      <c r="G2" s="100"/>
      <c r="H2" s="101"/>
      <c r="BF2" s="42" t="s">
        <v>175</v>
      </c>
      <c r="BG2" s="42">
        <v>0</v>
      </c>
    </row>
    <row r="3" spans="1:59" s="42" customFormat="1" ht="20.25" customHeight="1" x14ac:dyDescent="0.2">
      <c r="A3" s="98"/>
      <c r="B3" s="99"/>
      <c r="C3" s="101"/>
      <c r="D3" s="101"/>
      <c r="E3" s="101"/>
      <c r="F3" s="104"/>
      <c r="G3" s="102"/>
      <c r="H3" s="103"/>
    </row>
    <row r="4" spans="1:59" s="42" customFormat="1" ht="20.25" customHeight="1" x14ac:dyDescent="0.2">
      <c r="A4" s="98"/>
      <c r="B4" s="99"/>
      <c r="C4" s="105"/>
      <c r="D4" s="105"/>
      <c r="E4" s="105"/>
      <c r="F4" s="106"/>
      <c r="G4" s="98"/>
      <c r="H4" s="99"/>
    </row>
    <row r="5" spans="1:59" s="14" customFormat="1" ht="11.25" customHeight="1" x14ac:dyDescent="0.25">
      <c r="A5" s="116" t="s">
        <v>97</v>
      </c>
      <c r="B5" s="84" t="s">
        <v>84</v>
      </c>
      <c r="C5" s="18" t="s">
        <v>170</v>
      </c>
      <c r="D5" s="85" t="s">
        <v>2</v>
      </c>
      <c r="E5" s="68" t="s">
        <v>173</v>
      </c>
      <c r="F5" s="85" t="s">
        <v>1</v>
      </c>
      <c r="G5" s="94" t="s">
        <v>172</v>
      </c>
      <c r="H5" s="94"/>
    </row>
    <row r="6" spans="1:59" s="14" customFormat="1" ht="11.25" customHeight="1" x14ac:dyDescent="0.25">
      <c r="A6" s="117"/>
      <c r="B6" s="84" t="s">
        <v>0</v>
      </c>
      <c r="C6" s="18" t="s">
        <v>171</v>
      </c>
      <c r="D6" s="85" t="s">
        <v>184</v>
      </c>
      <c r="E6" s="68" t="s">
        <v>186</v>
      </c>
      <c r="F6" s="84" t="s">
        <v>185</v>
      </c>
      <c r="G6" s="94" t="s">
        <v>187</v>
      </c>
      <c r="H6" s="94"/>
    </row>
    <row r="7" spans="1:59" s="14" customFormat="1" ht="11.25" customHeight="1" x14ac:dyDescent="0.25">
      <c r="A7" s="67"/>
      <c r="B7" s="68"/>
      <c r="C7" s="68"/>
      <c r="D7" s="107" t="s">
        <v>113</v>
      </c>
      <c r="E7" s="107"/>
      <c r="F7" s="96" t="s">
        <v>178</v>
      </c>
      <c r="G7" s="87" t="s">
        <v>169</v>
      </c>
      <c r="H7" s="96" t="s">
        <v>179</v>
      </c>
    </row>
    <row r="8" spans="1:59" s="14" customFormat="1" ht="11.25" customHeight="1" x14ac:dyDescent="0.25">
      <c r="A8" s="86"/>
      <c r="B8" s="107" t="s">
        <v>188</v>
      </c>
      <c r="C8" s="107"/>
      <c r="D8" s="95">
        <v>44564</v>
      </c>
      <c r="E8" s="94"/>
      <c r="F8" s="97"/>
      <c r="G8" s="78">
        <v>44656</v>
      </c>
      <c r="H8" s="97"/>
    </row>
    <row r="9" spans="1:59" ht="21" customHeight="1" x14ac:dyDescent="0.25">
      <c r="A9" s="19" t="s">
        <v>129</v>
      </c>
      <c r="B9" s="112" t="s">
        <v>3</v>
      </c>
      <c r="C9" s="113"/>
      <c r="D9" s="108"/>
      <c r="E9" s="109"/>
      <c r="F9" s="20" t="s">
        <v>174</v>
      </c>
      <c r="G9" s="23"/>
      <c r="H9" s="89" t="s">
        <v>174</v>
      </c>
      <c r="I9" s="77">
        <f>1/14</f>
        <v>7.1428571428571425E-2</v>
      </c>
    </row>
    <row r="10" spans="1:59" ht="21" customHeight="1" x14ac:dyDescent="0.25">
      <c r="A10" s="2" t="s">
        <v>129</v>
      </c>
      <c r="B10" s="114" t="s">
        <v>4</v>
      </c>
      <c r="C10" s="115"/>
      <c r="D10" s="110"/>
      <c r="E10" s="111"/>
      <c r="F10" s="35"/>
      <c r="G10" s="24"/>
      <c r="H10" s="35"/>
    </row>
    <row r="11" spans="1:59" s="16" customFormat="1" ht="21.75" customHeight="1" x14ac:dyDescent="0.25">
      <c r="A11" s="11" t="s">
        <v>5</v>
      </c>
      <c r="B11" s="118" t="s">
        <v>6</v>
      </c>
      <c r="C11" s="119"/>
      <c r="D11" s="130"/>
      <c r="E11" s="131"/>
      <c r="F11" s="88" t="s">
        <v>174</v>
      </c>
      <c r="G11" s="25"/>
      <c r="H11" s="88" t="s">
        <v>174</v>
      </c>
    </row>
    <row r="12" spans="1:59" ht="21.75" customHeight="1" x14ac:dyDescent="0.25">
      <c r="A12" s="1" t="s">
        <v>7</v>
      </c>
      <c r="B12" s="114" t="s">
        <v>8</v>
      </c>
      <c r="C12" s="115"/>
      <c r="D12" s="110"/>
      <c r="E12" s="111"/>
      <c r="F12" s="35"/>
      <c r="G12" s="24"/>
      <c r="H12" s="35"/>
    </row>
    <row r="13" spans="1:59" ht="21.75" customHeight="1" x14ac:dyDescent="0.25">
      <c r="A13" s="1" t="s">
        <v>9</v>
      </c>
      <c r="B13" s="114" t="s">
        <v>10</v>
      </c>
      <c r="C13" s="115"/>
      <c r="D13" s="110"/>
      <c r="E13" s="111"/>
      <c r="F13" s="35"/>
      <c r="G13" s="24"/>
      <c r="H13" s="35"/>
    </row>
    <row r="14" spans="1:59" ht="21.75" customHeight="1" x14ac:dyDescent="0.25">
      <c r="A14" s="1" t="s">
        <v>11</v>
      </c>
      <c r="B14" s="114" t="s">
        <v>87</v>
      </c>
      <c r="C14" s="115"/>
      <c r="D14" s="110"/>
      <c r="E14" s="111"/>
      <c r="F14" s="37"/>
      <c r="G14" s="24"/>
      <c r="H14" s="37"/>
    </row>
    <row r="15" spans="1:59" ht="21.75" customHeight="1" x14ac:dyDescent="0.25">
      <c r="A15" s="1" t="s">
        <v>13</v>
      </c>
      <c r="B15" s="114" t="s">
        <v>12</v>
      </c>
      <c r="C15" s="115"/>
      <c r="D15" s="110"/>
      <c r="E15" s="111"/>
      <c r="F15" s="37"/>
      <c r="G15" s="24"/>
      <c r="H15" s="37"/>
    </row>
    <row r="16" spans="1:59" ht="21.75" customHeight="1" x14ac:dyDescent="0.25">
      <c r="A16" s="1" t="s">
        <v>15</v>
      </c>
      <c r="B16" s="114" t="s">
        <v>14</v>
      </c>
      <c r="C16" s="115"/>
      <c r="D16" s="110"/>
      <c r="E16" s="111"/>
      <c r="F16" s="35"/>
      <c r="G16" s="24"/>
      <c r="H16" s="35"/>
    </row>
    <row r="17" spans="1:8" ht="21.75" customHeight="1" x14ac:dyDescent="0.25">
      <c r="A17" s="1" t="s">
        <v>17</v>
      </c>
      <c r="B17" s="114" t="s">
        <v>16</v>
      </c>
      <c r="C17" s="115"/>
      <c r="D17" s="110"/>
      <c r="E17" s="111"/>
      <c r="F17" s="35"/>
      <c r="G17" s="24"/>
      <c r="H17" s="35"/>
    </row>
    <row r="18" spans="1:8" ht="21.75" customHeight="1" x14ac:dyDescent="0.25">
      <c r="A18" s="1" t="s">
        <v>19</v>
      </c>
      <c r="B18" s="114" t="s">
        <v>18</v>
      </c>
      <c r="C18" s="115"/>
      <c r="D18" s="110"/>
      <c r="E18" s="111"/>
      <c r="F18" s="37"/>
      <c r="G18" s="24"/>
      <c r="H18" s="37"/>
    </row>
    <row r="19" spans="1:8" ht="21.75" customHeight="1" x14ac:dyDescent="0.25">
      <c r="A19" s="1" t="s">
        <v>20</v>
      </c>
      <c r="B19" s="114" t="s">
        <v>85</v>
      </c>
      <c r="C19" s="115"/>
      <c r="D19" s="110"/>
      <c r="E19" s="111"/>
      <c r="F19" s="35"/>
      <c r="G19" s="24"/>
      <c r="H19" s="35"/>
    </row>
    <row r="20" spans="1:8" ht="21.75" customHeight="1" x14ac:dyDescent="0.25">
      <c r="A20" s="1" t="s">
        <v>21</v>
      </c>
      <c r="B20" s="114" t="s">
        <v>100</v>
      </c>
      <c r="C20" s="115"/>
      <c r="D20" s="110"/>
      <c r="E20" s="111"/>
      <c r="F20" s="35"/>
      <c r="G20" s="24"/>
      <c r="H20" s="35"/>
    </row>
    <row r="21" spans="1:8" ht="21.75" customHeight="1" x14ac:dyDescent="0.25">
      <c r="A21" s="1" t="s">
        <v>22</v>
      </c>
      <c r="B21" s="114" t="s">
        <v>86</v>
      </c>
      <c r="C21" s="115"/>
      <c r="D21" s="110"/>
      <c r="E21" s="111"/>
      <c r="F21" s="37"/>
      <c r="G21" s="26"/>
      <c r="H21" s="37"/>
    </row>
    <row r="22" spans="1:8" ht="21.75" customHeight="1" x14ac:dyDescent="0.25">
      <c r="A22" s="1" t="s">
        <v>23</v>
      </c>
      <c r="B22" s="114" t="s">
        <v>101</v>
      </c>
      <c r="C22" s="115"/>
      <c r="D22" s="110"/>
      <c r="E22" s="111"/>
      <c r="F22" s="35"/>
      <c r="G22" s="24"/>
      <c r="H22" s="35"/>
    </row>
    <row r="23" spans="1:8" s="16" customFormat="1" ht="21.75" customHeight="1" x14ac:dyDescent="0.25">
      <c r="A23" s="10" t="s">
        <v>24</v>
      </c>
      <c r="B23" s="118" t="s">
        <v>25</v>
      </c>
      <c r="C23" s="119"/>
      <c r="D23" s="130"/>
      <c r="E23" s="131"/>
      <c r="F23" s="88" t="s">
        <v>175</v>
      </c>
      <c r="G23" s="27"/>
      <c r="H23" s="88" t="s">
        <v>174</v>
      </c>
    </row>
    <row r="24" spans="1:8" ht="21.75" customHeight="1" x14ac:dyDescent="0.25">
      <c r="A24" s="1" t="s">
        <v>130</v>
      </c>
      <c r="B24" s="114" t="s">
        <v>150</v>
      </c>
      <c r="C24" s="115"/>
      <c r="D24" s="110"/>
      <c r="E24" s="111"/>
      <c r="F24" s="35"/>
      <c r="G24" s="28"/>
      <c r="H24" s="35"/>
    </row>
    <row r="25" spans="1:8" ht="21.75" customHeight="1" x14ac:dyDescent="0.25">
      <c r="A25" s="1" t="s">
        <v>131</v>
      </c>
      <c r="B25" s="114" t="s">
        <v>151</v>
      </c>
      <c r="C25" s="115"/>
      <c r="D25" s="110"/>
      <c r="E25" s="111"/>
      <c r="F25" s="35"/>
      <c r="G25" s="28"/>
      <c r="H25" s="35"/>
    </row>
    <row r="26" spans="1:8" ht="21.75" customHeight="1" x14ac:dyDescent="0.25">
      <c r="A26" s="1" t="s">
        <v>132</v>
      </c>
      <c r="B26" s="114" t="s">
        <v>152</v>
      </c>
      <c r="C26" s="115"/>
      <c r="D26" s="110"/>
      <c r="E26" s="111"/>
      <c r="F26" s="35"/>
      <c r="G26" s="28"/>
      <c r="H26" s="35"/>
    </row>
    <row r="27" spans="1:8" ht="21.75" customHeight="1" x14ac:dyDescent="0.25">
      <c r="A27" s="1" t="s">
        <v>133</v>
      </c>
      <c r="B27" s="114" t="s">
        <v>123</v>
      </c>
      <c r="C27" s="115"/>
      <c r="D27" s="110"/>
      <c r="E27" s="111"/>
      <c r="F27" s="37"/>
      <c r="G27" s="28"/>
      <c r="H27" s="37"/>
    </row>
    <row r="28" spans="1:8" ht="21.75" customHeight="1" x14ac:dyDescent="0.25">
      <c r="A28" s="1" t="s">
        <v>129</v>
      </c>
      <c r="B28" s="114" t="s">
        <v>96</v>
      </c>
      <c r="C28" s="115"/>
      <c r="D28" s="110"/>
      <c r="E28" s="111"/>
      <c r="F28" s="37"/>
      <c r="G28" s="28"/>
      <c r="H28" s="37"/>
    </row>
    <row r="29" spans="1:8" s="16" customFormat="1" ht="21.75" customHeight="1" x14ac:dyDescent="0.25">
      <c r="A29" s="10" t="s">
        <v>26</v>
      </c>
      <c r="B29" s="118" t="s">
        <v>27</v>
      </c>
      <c r="C29" s="119"/>
      <c r="D29" s="130"/>
      <c r="E29" s="131"/>
      <c r="F29" s="88" t="s">
        <v>174</v>
      </c>
      <c r="G29" s="27"/>
      <c r="H29" s="88" t="s">
        <v>174</v>
      </c>
    </row>
    <row r="30" spans="1:8" ht="21.75" customHeight="1" x14ac:dyDescent="0.25">
      <c r="A30" s="1" t="s">
        <v>129</v>
      </c>
      <c r="B30" s="114" t="s">
        <v>153</v>
      </c>
      <c r="C30" s="115"/>
      <c r="D30" s="110"/>
      <c r="E30" s="111"/>
      <c r="F30" s="37"/>
      <c r="G30" s="24"/>
      <c r="H30" s="37"/>
    </row>
    <row r="31" spans="1:8" s="16" customFormat="1" ht="21.75" customHeight="1" x14ac:dyDescent="0.25">
      <c r="A31" s="10" t="s">
        <v>28</v>
      </c>
      <c r="B31" s="118" t="s">
        <v>29</v>
      </c>
      <c r="C31" s="119"/>
      <c r="D31" s="130"/>
      <c r="E31" s="131"/>
      <c r="F31" s="88" t="s">
        <v>175</v>
      </c>
      <c r="G31" s="29"/>
      <c r="H31" s="88" t="s">
        <v>174</v>
      </c>
    </row>
    <row r="32" spans="1:8" ht="21.75" customHeight="1" x14ac:dyDescent="0.25">
      <c r="A32" s="1" t="s">
        <v>30</v>
      </c>
      <c r="B32" s="114" t="s">
        <v>31</v>
      </c>
      <c r="C32" s="115"/>
      <c r="D32" s="110"/>
      <c r="E32" s="111"/>
      <c r="F32" s="37"/>
      <c r="G32" s="24"/>
      <c r="H32" s="37"/>
    </row>
    <row r="33" spans="1:8" ht="21.75" customHeight="1" x14ac:dyDescent="0.25">
      <c r="A33" s="1" t="s">
        <v>32</v>
      </c>
      <c r="B33" s="114" t="s">
        <v>33</v>
      </c>
      <c r="C33" s="115"/>
      <c r="D33" s="110"/>
      <c r="E33" s="111"/>
      <c r="F33" s="35"/>
      <c r="G33" s="24"/>
      <c r="H33" s="35"/>
    </row>
    <row r="34" spans="1:8" ht="21.75" customHeight="1" x14ac:dyDescent="0.25">
      <c r="A34" s="1" t="s">
        <v>34</v>
      </c>
      <c r="B34" s="114" t="s">
        <v>35</v>
      </c>
      <c r="C34" s="115"/>
      <c r="D34" s="110"/>
      <c r="E34" s="111"/>
      <c r="F34" s="35"/>
      <c r="G34" s="24"/>
      <c r="H34" s="35"/>
    </row>
    <row r="35" spans="1:8" ht="21.75" customHeight="1" x14ac:dyDescent="0.25">
      <c r="A35" s="1" t="s">
        <v>36</v>
      </c>
      <c r="B35" s="114" t="s">
        <v>37</v>
      </c>
      <c r="C35" s="115"/>
      <c r="D35" s="110"/>
      <c r="E35" s="111"/>
      <c r="F35" s="37"/>
      <c r="G35" s="24"/>
      <c r="H35" s="37"/>
    </row>
    <row r="36" spans="1:8" s="16" customFormat="1" ht="21.75" customHeight="1" x14ac:dyDescent="0.25">
      <c r="A36" s="10" t="s">
        <v>38</v>
      </c>
      <c r="B36" s="118" t="s">
        <v>39</v>
      </c>
      <c r="C36" s="119"/>
      <c r="D36" s="130"/>
      <c r="E36" s="131"/>
      <c r="F36" s="88" t="s">
        <v>174</v>
      </c>
      <c r="G36" s="27"/>
      <c r="H36" s="88" t="s">
        <v>174</v>
      </c>
    </row>
    <row r="37" spans="1:8" ht="21.75" customHeight="1" x14ac:dyDescent="0.25">
      <c r="A37" s="1" t="s">
        <v>40</v>
      </c>
      <c r="B37" s="114" t="s">
        <v>124</v>
      </c>
      <c r="C37" s="115"/>
      <c r="D37" s="110"/>
      <c r="E37" s="111"/>
      <c r="F37" s="35"/>
      <c r="G37" s="24"/>
      <c r="H37" s="35"/>
    </row>
    <row r="38" spans="1:8" ht="21.75" customHeight="1" x14ac:dyDescent="0.25">
      <c r="A38" s="1" t="s">
        <v>41</v>
      </c>
      <c r="B38" s="114" t="s">
        <v>154</v>
      </c>
      <c r="C38" s="115"/>
      <c r="D38" s="110"/>
      <c r="E38" s="111"/>
      <c r="F38" s="37"/>
      <c r="G38" s="24"/>
      <c r="H38" s="37"/>
    </row>
    <row r="39" spans="1:8" ht="21.75" customHeight="1" x14ac:dyDescent="0.25">
      <c r="A39" s="1" t="s">
        <v>42</v>
      </c>
      <c r="B39" s="114" t="s">
        <v>88</v>
      </c>
      <c r="C39" s="115"/>
      <c r="D39" s="110"/>
      <c r="E39" s="111"/>
      <c r="F39" s="35"/>
      <c r="G39" s="24"/>
      <c r="H39" s="35"/>
    </row>
    <row r="40" spans="1:8" ht="21.75" customHeight="1" x14ac:dyDescent="0.25">
      <c r="A40" s="1" t="s">
        <v>43</v>
      </c>
      <c r="B40" s="114" t="s">
        <v>155</v>
      </c>
      <c r="C40" s="115"/>
      <c r="D40" s="110"/>
      <c r="E40" s="111"/>
      <c r="F40" s="35"/>
      <c r="G40" s="24"/>
      <c r="H40" s="35"/>
    </row>
    <row r="41" spans="1:8" ht="21.75" customHeight="1" x14ac:dyDescent="0.25">
      <c r="A41" s="1" t="s">
        <v>44</v>
      </c>
      <c r="B41" s="114" t="s">
        <v>125</v>
      </c>
      <c r="C41" s="115"/>
      <c r="D41" s="110"/>
      <c r="E41" s="111"/>
      <c r="F41" s="37"/>
      <c r="G41" s="24"/>
      <c r="H41" s="37"/>
    </row>
    <row r="42" spans="1:8" ht="21.75" customHeight="1" x14ac:dyDescent="0.25">
      <c r="A42" s="1" t="s">
        <v>45</v>
      </c>
      <c r="B42" s="114" t="s">
        <v>126</v>
      </c>
      <c r="C42" s="115"/>
      <c r="D42" s="110"/>
      <c r="E42" s="111"/>
      <c r="F42" s="35"/>
      <c r="G42" s="24"/>
      <c r="H42" s="35"/>
    </row>
    <row r="43" spans="1:8" ht="21.75" customHeight="1" x14ac:dyDescent="0.25">
      <c r="A43" s="1" t="s">
        <v>46</v>
      </c>
      <c r="B43" s="114" t="s">
        <v>156</v>
      </c>
      <c r="C43" s="115"/>
      <c r="D43" s="110"/>
      <c r="E43" s="111"/>
      <c r="F43" s="35"/>
      <c r="G43" s="24"/>
      <c r="H43" s="35"/>
    </row>
    <row r="44" spans="1:8" ht="21.75" customHeight="1" x14ac:dyDescent="0.25">
      <c r="A44" s="1" t="s">
        <v>47</v>
      </c>
      <c r="B44" s="114" t="s">
        <v>157</v>
      </c>
      <c r="C44" s="115"/>
      <c r="D44" s="110"/>
      <c r="E44" s="111"/>
      <c r="F44" s="37"/>
      <c r="G44" s="24"/>
      <c r="H44" s="37"/>
    </row>
    <row r="45" spans="1:8" ht="21.75" customHeight="1" x14ac:dyDescent="0.25">
      <c r="A45" s="1" t="s">
        <v>102</v>
      </c>
      <c r="B45" s="114" t="s">
        <v>89</v>
      </c>
      <c r="C45" s="115"/>
      <c r="D45" s="110"/>
      <c r="E45" s="111"/>
      <c r="F45" s="35"/>
      <c r="G45" s="24"/>
      <c r="H45" s="35"/>
    </row>
    <row r="46" spans="1:8" ht="21.75" customHeight="1" x14ac:dyDescent="0.25">
      <c r="A46" s="1" t="s">
        <v>127</v>
      </c>
      <c r="B46" s="114" t="s">
        <v>48</v>
      </c>
      <c r="C46" s="115"/>
      <c r="D46" s="110"/>
      <c r="E46" s="111"/>
      <c r="F46" s="35"/>
      <c r="G46" s="24"/>
      <c r="H46" s="35"/>
    </row>
    <row r="47" spans="1:8" s="16" customFormat="1" ht="21.75" customHeight="1" x14ac:dyDescent="0.25">
      <c r="A47" s="10" t="s">
        <v>49</v>
      </c>
      <c r="B47" s="118" t="s">
        <v>128</v>
      </c>
      <c r="C47" s="119"/>
      <c r="D47" s="130"/>
      <c r="E47" s="131"/>
      <c r="F47" s="88" t="s">
        <v>174</v>
      </c>
      <c r="G47" s="27"/>
      <c r="H47" s="88" t="s">
        <v>174</v>
      </c>
    </row>
    <row r="48" spans="1:8" s="15" customFormat="1" ht="21.75" customHeight="1" x14ac:dyDescent="0.25">
      <c r="A48" s="21" t="s">
        <v>129</v>
      </c>
      <c r="B48" s="120" t="s">
        <v>158</v>
      </c>
      <c r="C48" s="121"/>
      <c r="D48" s="110"/>
      <c r="E48" s="111"/>
      <c r="F48" s="35"/>
      <c r="G48" s="30"/>
      <c r="H48" s="35"/>
    </row>
    <row r="49" spans="1:8" s="15" customFormat="1" ht="21.75" customHeight="1" x14ac:dyDescent="0.25">
      <c r="A49" s="21" t="s">
        <v>134</v>
      </c>
      <c r="B49" s="120" t="s">
        <v>135</v>
      </c>
      <c r="C49" s="121"/>
      <c r="D49" s="110"/>
      <c r="E49" s="111"/>
      <c r="F49" s="35"/>
      <c r="G49" s="30"/>
      <c r="H49" s="35"/>
    </row>
    <row r="50" spans="1:8" s="16" customFormat="1" ht="21.75" customHeight="1" x14ac:dyDescent="0.25">
      <c r="A50" s="10" t="s">
        <v>50</v>
      </c>
      <c r="B50" s="118" t="s">
        <v>51</v>
      </c>
      <c r="C50" s="119"/>
      <c r="D50" s="130"/>
      <c r="E50" s="131"/>
      <c r="F50" s="88" t="s">
        <v>175</v>
      </c>
      <c r="G50" s="27"/>
      <c r="H50" s="88" t="s">
        <v>174</v>
      </c>
    </row>
    <row r="51" spans="1:8" ht="21.75" customHeight="1" x14ac:dyDescent="0.25">
      <c r="A51" s="1" t="s">
        <v>52</v>
      </c>
      <c r="B51" s="114" t="s">
        <v>53</v>
      </c>
      <c r="C51" s="115"/>
      <c r="D51" s="110"/>
      <c r="E51" s="111"/>
      <c r="F51" s="35"/>
      <c r="G51" s="24"/>
      <c r="H51" s="35"/>
    </row>
    <row r="52" spans="1:8" ht="21.75" customHeight="1" x14ac:dyDescent="0.25">
      <c r="A52" s="1" t="s">
        <v>54</v>
      </c>
      <c r="B52" s="114" t="s">
        <v>55</v>
      </c>
      <c r="C52" s="115"/>
      <c r="D52" s="110"/>
      <c r="E52" s="111"/>
      <c r="F52" s="37"/>
      <c r="G52" s="24"/>
      <c r="H52" s="37"/>
    </row>
    <row r="53" spans="1:8" ht="21.75" customHeight="1" x14ac:dyDescent="0.25">
      <c r="A53" s="1" t="s">
        <v>56</v>
      </c>
      <c r="B53" s="114" t="s">
        <v>57</v>
      </c>
      <c r="C53" s="115"/>
      <c r="D53" s="110"/>
      <c r="E53" s="111"/>
      <c r="F53" s="35"/>
      <c r="G53" s="24"/>
      <c r="H53" s="35"/>
    </row>
    <row r="54" spans="1:8" ht="21.75" customHeight="1" x14ac:dyDescent="0.25">
      <c r="A54" s="1" t="s">
        <v>58</v>
      </c>
      <c r="B54" s="114" t="s">
        <v>136</v>
      </c>
      <c r="C54" s="115"/>
      <c r="D54" s="110"/>
      <c r="E54" s="111"/>
      <c r="F54" s="35"/>
      <c r="G54" s="24"/>
      <c r="H54" s="35"/>
    </row>
    <row r="55" spans="1:8" ht="21.75" customHeight="1" x14ac:dyDescent="0.25">
      <c r="A55" s="1" t="s">
        <v>59</v>
      </c>
      <c r="B55" s="114" t="s">
        <v>91</v>
      </c>
      <c r="C55" s="115"/>
      <c r="D55" s="110"/>
      <c r="E55" s="111"/>
      <c r="F55" s="37"/>
      <c r="G55" s="24"/>
      <c r="H55" s="37"/>
    </row>
    <row r="56" spans="1:8" ht="21.75" customHeight="1" x14ac:dyDescent="0.25">
      <c r="A56" s="1" t="s">
        <v>60</v>
      </c>
      <c r="B56" s="114" t="s">
        <v>159</v>
      </c>
      <c r="C56" s="115"/>
      <c r="D56" s="110"/>
      <c r="E56" s="111"/>
      <c r="F56" s="35"/>
      <c r="G56" s="24"/>
      <c r="H56" s="35"/>
    </row>
    <row r="57" spans="1:8" ht="21.75" customHeight="1" x14ac:dyDescent="0.25">
      <c r="A57" s="1" t="s">
        <v>61</v>
      </c>
      <c r="B57" s="114" t="s">
        <v>93</v>
      </c>
      <c r="C57" s="115"/>
      <c r="D57" s="110"/>
      <c r="E57" s="111"/>
      <c r="F57" s="35"/>
      <c r="G57" s="24"/>
      <c r="H57" s="35"/>
    </row>
    <row r="58" spans="1:8" ht="21.75" customHeight="1" x14ac:dyDescent="0.25">
      <c r="A58" s="1" t="s">
        <v>62</v>
      </c>
      <c r="B58" s="114" t="s">
        <v>160</v>
      </c>
      <c r="C58" s="115"/>
      <c r="D58" s="110"/>
      <c r="E58" s="111"/>
      <c r="F58" s="37"/>
      <c r="G58" s="24"/>
      <c r="H58" s="37"/>
    </row>
    <row r="59" spans="1:8" ht="21.75" customHeight="1" x14ac:dyDescent="0.25">
      <c r="A59" s="1" t="s">
        <v>63</v>
      </c>
      <c r="B59" s="114" t="s">
        <v>103</v>
      </c>
      <c r="C59" s="115"/>
      <c r="D59" s="110"/>
      <c r="E59" s="111"/>
      <c r="F59" s="35"/>
      <c r="G59" s="24"/>
      <c r="H59" s="35"/>
    </row>
    <row r="60" spans="1:8" ht="21.75" customHeight="1" x14ac:dyDescent="0.25">
      <c r="A60" s="1" t="s">
        <v>64</v>
      </c>
      <c r="B60" s="114" t="s">
        <v>161</v>
      </c>
      <c r="C60" s="115"/>
      <c r="D60" s="110"/>
      <c r="E60" s="111"/>
      <c r="F60" s="35"/>
      <c r="G60" s="24"/>
      <c r="H60" s="35"/>
    </row>
    <row r="61" spans="1:8" ht="21.75" customHeight="1" x14ac:dyDescent="0.25">
      <c r="A61" s="1" t="s">
        <v>104</v>
      </c>
      <c r="B61" s="114" t="s">
        <v>162</v>
      </c>
      <c r="C61" s="115"/>
      <c r="D61" s="110"/>
      <c r="E61" s="111"/>
      <c r="F61" s="37"/>
      <c r="G61" s="24"/>
      <c r="H61" s="37"/>
    </row>
    <row r="62" spans="1:8" ht="21.75" customHeight="1" x14ac:dyDescent="0.25">
      <c r="A62" s="1" t="s">
        <v>105</v>
      </c>
      <c r="B62" s="114" t="s">
        <v>90</v>
      </c>
      <c r="C62" s="115"/>
      <c r="D62" s="110"/>
      <c r="E62" s="111"/>
      <c r="F62" s="35"/>
      <c r="G62" s="24"/>
      <c r="H62" s="35"/>
    </row>
    <row r="63" spans="1:8" ht="21.75" customHeight="1" x14ac:dyDescent="0.25">
      <c r="A63" s="1" t="s">
        <v>106</v>
      </c>
      <c r="B63" s="114" t="s">
        <v>94</v>
      </c>
      <c r="C63" s="115"/>
      <c r="D63" s="110"/>
      <c r="E63" s="111"/>
      <c r="F63" s="35"/>
      <c r="G63" s="24"/>
      <c r="H63" s="35"/>
    </row>
    <row r="64" spans="1:8" ht="21.75" customHeight="1" x14ac:dyDescent="0.25">
      <c r="A64" s="1" t="s">
        <v>107</v>
      </c>
      <c r="B64" s="114" t="s">
        <v>137</v>
      </c>
      <c r="C64" s="115"/>
      <c r="D64" s="110"/>
      <c r="E64" s="111"/>
      <c r="F64" s="37"/>
      <c r="G64" s="24"/>
      <c r="H64" s="37"/>
    </row>
    <row r="65" spans="1:8" ht="21.75" customHeight="1" x14ac:dyDescent="0.25">
      <c r="A65" s="1" t="s">
        <v>108</v>
      </c>
      <c r="B65" s="114" t="s">
        <v>92</v>
      </c>
      <c r="C65" s="115"/>
      <c r="D65" s="110"/>
      <c r="E65" s="111"/>
      <c r="F65" s="35"/>
      <c r="G65" s="24"/>
      <c r="H65" s="35"/>
    </row>
    <row r="66" spans="1:8" ht="21.75" customHeight="1" x14ac:dyDescent="0.25">
      <c r="A66" s="1" t="s">
        <v>109</v>
      </c>
      <c r="B66" s="114" t="s">
        <v>95</v>
      </c>
      <c r="C66" s="115"/>
      <c r="D66" s="110"/>
      <c r="E66" s="111"/>
      <c r="F66" s="35"/>
      <c r="G66" s="24"/>
      <c r="H66" s="35"/>
    </row>
    <row r="67" spans="1:8" ht="21.75" customHeight="1" x14ac:dyDescent="0.25">
      <c r="A67" s="1" t="s">
        <v>65</v>
      </c>
      <c r="B67" s="114" t="s">
        <v>66</v>
      </c>
      <c r="C67" s="115"/>
      <c r="D67" s="110"/>
      <c r="E67" s="111"/>
      <c r="F67" s="37"/>
      <c r="G67" s="31"/>
      <c r="H67" s="37"/>
    </row>
    <row r="68" spans="1:8" ht="21.75" customHeight="1" x14ac:dyDescent="0.25">
      <c r="A68" s="1" t="s">
        <v>67</v>
      </c>
      <c r="B68" s="114" t="s">
        <v>138</v>
      </c>
      <c r="C68" s="115"/>
      <c r="D68" s="110"/>
      <c r="E68" s="111"/>
      <c r="F68" s="35"/>
      <c r="G68" s="24"/>
      <c r="H68" s="35"/>
    </row>
    <row r="69" spans="1:8" ht="21.75" customHeight="1" x14ac:dyDescent="0.25">
      <c r="A69" s="1" t="s">
        <v>68</v>
      </c>
      <c r="B69" s="114" t="s">
        <v>139</v>
      </c>
      <c r="C69" s="115"/>
      <c r="D69" s="110"/>
      <c r="E69" s="111"/>
      <c r="F69" s="35"/>
      <c r="G69" s="24"/>
      <c r="H69" s="35"/>
    </row>
    <row r="70" spans="1:8" ht="21.75" customHeight="1" x14ac:dyDescent="0.25">
      <c r="A70" s="1" t="s">
        <v>69</v>
      </c>
      <c r="B70" s="114" t="s">
        <v>70</v>
      </c>
      <c r="C70" s="115"/>
      <c r="D70" s="110"/>
      <c r="E70" s="111"/>
      <c r="F70" s="37"/>
      <c r="G70" s="24"/>
      <c r="H70" s="37"/>
    </row>
    <row r="71" spans="1:8" ht="21.75" customHeight="1" x14ac:dyDescent="0.25">
      <c r="A71" s="1" t="s">
        <v>110</v>
      </c>
      <c r="B71" s="114" t="s">
        <v>111</v>
      </c>
      <c r="C71" s="115"/>
      <c r="D71" s="110"/>
      <c r="E71" s="111"/>
      <c r="F71" s="35"/>
      <c r="G71" s="24"/>
      <c r="H71" s="35"/>
    </row>
    <row r="72" spans="1:8" s="16" customFormat="1" ht="21.75" customHeight="1" x14ac:dyDescent="0.25">
      <c r="A72" s="10" t="s">
        <v>71</v>
      </c>
      <c r="B72" s="118" t="s">
        <v>72</v>
      </c>
      <c r="C72" s="119"/>
      <c r="D72" s="130"/>
      <c r="E72" s="131"/>
      <c r="F72" s="88" t="s">
        <v>174</v>
      </c>
      <c r="G72" s="27"/>
      <c r="H72" s="88" t="s">
        <v>174</v>
      </c>
    </row>
    <row r="73" spans="1:8" ht="21.75" customHeight="1" x14ac:dyDescent="0.25">
      <c r="A73" s="1" t="s">
        <v>129</v>
      </c>
      <c r="B73" s="114" t="s">
        <v>163</v>
      </c>
      <c r="C73" s="115"/>
      <c r="D73" s="110"/>
      <c r="E73" s="111"/>
      <c r="F73" s="35"/>
      <c r="G73" s="24"/>
      <c r="H73" s="35"/>
    </row>
    <row r="74" spans="1:8" s="16" customFormat="1" ht="21.75" customHeight="1" x14ac:dyDescent="0.25">
      <c r="A74" s="10" t="s">
        <v>73</v>
      </c>
      <c r="B74" s="118" t="s">
        <v>74</v>
      </c>
      <c r="C74" s="119"/>
      <c r="D74" s="130"/>
      <c r="E74" s="131"/>
      <c r="F74" s="88" t="s">
        <v>175</v>
      </c>
      <c r="G74" s="27"/>
      <c r="H74" s="88" t="s">
        <v>174</v>
      </c>
    </row>
    <row r="75" spans="1:8" ht="21.75" customHeight="1" x14ac:dyDescent="0.25">
      <c r="A75" s="1" t="s">
        <v>129</v>
      </c>
      <c r="B75" s="114" t="s">
        <v>164</v>
      </c>
      <c r="C75" s="115"/>
      <c r="D75" s="110"/>
      <c r="E75" s="111"/>
      <c r="F75" s="35"/>
      <c r="G75" s="24"/>
      <c r="H75" s="35"/>
    </row>
    <row r="76" spans="1:8" s="16" customFormat="1" ht="21.75" customHeight="1" x14ac:dyDescent="0.25">
      <c r="A76" s="10" t="s">
        <v>75</v>
      </c>
      <c r="B76" s="118" t="s">
        <v>76</v>
      </c>
      <c r="C76" s="119"/>
      <c r="D76" s="130"/>
      <c r="E76" s="131"/>
      <c r="F76" s="88" t="s">
        <v>174</v>
      </c>
      <c r="G76" s="27"/>
      <c r="H76" s="88" t="s">
        <v>174</v>
      </c>
    </row>
    <row r="77" spans="1:8" ht="21.75" customHeight="1" x14ac:dyDescent="0.25">
      <c r="A77" s="1" t="s">
        <v>129</v>
      </c>
      <c r="B77" s="114" t="s">
        <v>165</v>
      </c>
      <c r="C77" s="115"/>
      <c r="D77" s="110"/>
      <c r="E77" s="111"/>
      <c r="F77" s="35"/>
      <c r="G77" s="24"/>
      <c r="H77" s="35"/>
    </row>
    <row r="78" spans="1:8" s="16" customFormat="1" ht="21.75" customHeight="1" x14ac:dyDescent="0.25">
      <c r="A78" s="10" t="s">
        <v>77</v>
      </c>
      <c r="B78" s="118" t="s">
        <v>78</v>
      </c>
      <c r="C78" s="119"/>
      <c r="D78" s="130"/>
      <c r="E78" s="131"/>
      <c r="F78" s="88" t="s">
        <v>175</v>
      </c>
      <c r="G78" s="27"/>
      <c r="H78" s="88" t="s">
        <v>174</v>
      </c>
    </row>
    <row r="79" spans="1:8" ht="21.75" customHeight="1" x14ac:dyDescent="0.25">
      <c r="A79" s="1" t="s">
        <v>79</v>
      </c>
      <c r="B79" s="114" t="s">
        <v>98</v>
      </c>
      <c r="C79" s="115"/>
      <c r="D79" s="110"/>
      <c r="E79" s="111"/>
      <c r="F79" s="37"/>
      <c r="G79" s="24"/>
      <c r="H79" s="37"/>
    </row>
    <row r="80" spans="1:8" ht="21.75" customHeight="1" x14ac:dyDescent="0.25">
      <c r="A80" s="1" t="s">
        <v>140</v>
      </c>
      <c r="B80" s="114" t="s">
        <v>166</v>
      </c>
      <c r="C80" s="115"/>
      <c r="D80" s="110"/>
      <c r="E80" s="111"/>
      <c r="F80" s="35"/>
      <c r="G80" s="24"/>
      <c r="H80" s="35"/>
    </row>
    <row r="81" spans="1:8" ht="21.75" customHeight="1" x14ac:dyDescent="0.25">
      <c r="A81" s="1" t="s">
        <v>141</v>
      </c>
      <c r="B81" s="114" t="s">
        <v>167</v>
      </c>
      <c r="C81" s="115"/>
      <c r="D81" s="110"/>
      <c r="E81" s="111"/>
      <c r="F81" s="35"/>
      <c r="G81" s="24"/>
      <c r="H81" s="35"/>
    </row>
    <row r="82" spans="1:8" ht="21.75" customHeight="1" x14ac:dyDescent="0.25">
      <c r="A82" s="1" t="s">
        <v>142</v>
      </c>
      <c r="B82" s="114" t="s">
        <v>168</v>
      </c>
      <c r="C82" s="115"/>
      <c r="D82" s="110"/>
      <c r="E82" s="111"/>
      <c r="F82" s="37"/>
      <c r="G82" s="24"/>
      <c r="H82" s="37"/>
    </row>
    <row r="83" spans="1:8" ht="21.75" customHeight="1" x14ac:dyDescent="0.25">
      <c r="A83" s="1" t="s">
        <v>80</v>
      </c>
      <c r="B83" s="114" t="s">
        <v>143</v>
      </c>
      <c r="C83" s="115"/>
      <c r="D83" s="110"/>
      <c r="E83" s="111"/>
      <c r="F83" s="37"/>
      <c r="G83" s="24"/>
      <c r="H83" s="37"/>
    </row>
    <row r="84" spans="1:8" ht="21.75" customHeight="1" x14ac:dyDescent="0.25">
      <c r="A84" s="1" t="s">
        <v>144</v>
      </c>
      <c r="B84" s="114" t="s">
        <v>112</v>
      </c>
      <c r="C84" s="115"/>
      <c r="D84" s="110"/>
      <c r="E84" s="111"/>
      <c r="F84" s="37"/>
      <c r="G84" s="24"/>
      <c r="H84" s="37"/>
    </row>
    <row r="85" spans="1:8" ht="21.75" customHeight="1" x14ac:dyDescent="0.25">
      <c r="A85" s="1" t="s">
        <v>145</v>
      </c>
      <c r="B85" s="114" t="s">
        <v>81</v>
      </c>
      <c r="C85" s="115"/>
      <c r="D85" s="110"/>
      <c r="E85" s="111"/>
      <c r="F85" s="37"/>
      <c r="G85" s="24"/>
      <c r="H85" s="37"/>
    </row>
    <row r="86" spans="1:8" ht="21.75" customHeight="1" x14ac:dyDescent="0.25">
      <c r="A86" s="12" t="s">
        <v>129</v>
      </c>
      <c r="B86" s="128" t="s">
        <v>115</v>
      </c>
      <c r="C86" s="129"/>
      <c r="D86" s="132"/>
      <c r="E86" s="133"/>
      <c r="F86" s="38"/>
      <c r="G86" s="32"/>
      <c r="H86" s="38"/>
    </row>
    <row r="87" spans="1:8" ht="21.75" customHeight="1" x14ac:dyDescent="0.25">
      <c r="A87" s="12" t="s">
        <v>119</v>
      </c>
      <c r="B87" s="114" t="s">
        <v>146</v>
      </c>
      <c r="C87" s="115"/>
      <c r="D87" s="110"/>
      <c r="E87" s="111"/>
      <c r="F87" s="35"/>
      <c r="G87" s="24"/>
      <c r="H87" s="35"/>
    </row>
    <row r="88" spans="1:8" ht="21.75" customHeight="1" x14ac:dyDescent="0.25">
      <c r="A88" s="12" t="s">
        <v>120</v>
      </c>
      <c r="B88" s="114" t="s">
        <v>116</v>
      </c>
      <c r="C88" s="115"/>
      <c r="D88" s="110"/>
      <c r="E88" s="111"/>
      <c r="F88" s="37"/>
      <c r="G88" s="24"/>
      <c r="H88" s="37"/>
    </row>
    <row r="89" spans="1:8" ht="21.75" customHeight="1" x14ac:dyDescent="0.25">
      <c r="A89" s="12" t="s">
        <v>121</v>
      </c>
      <c r="B89" s="114" t="s">
        <v>117</v>
      </c>
      <c r="C89" s="115"/>
      <c r="D89" s="110"/>
      <c r="E89" s="111"/>
      <c r="F89" s="35"/>
      <c r="G89" s="24"/>
      <c r="H89" s="35"/>
    </row>
    <row r="90" spans="1:8" ht="21.75" customHeight="1" x14ac:dyDescent="0.25">
      <c r="A90" s="12" t="s">
        <v>122</v>
      </c>
      <c r="B90" s="114" t="s">
        <v>118</v>
      </c>
      <c r="C90" s="115"/>
      <c r="D90" s="110"/>
      <c r="E90" s="111"/>
      <c r="F90" s="35"/>
      <c r="G90" s="24"/>
      <c r="H90" s="35"/>
    </row>
    <row r="91" spans="1:8" s="16" customFormat="1" ht="21.75" customHeight="1" x14ac:dyDescent="0.25">
      <c r="A91" s="10" t="s">
        <v>82</v>
      </c>
      <c r="B91" s="118" t="s">
        <v>83</v>
      </c>
      <c r="C91" s="119"/>
      <c r="D91" s="130"/>
      <c r="E91" s="131"/>
      <c r="F91" s="88" t="s">
        <v>174</v>
      </c>
      <c r="G91" s="27"/>
      <c r="H91" s="88" t="s">
        <v>174</v>
      </c>
    </row>
    <row r="92" spans="1:8" ht="21.75" customHeight="1" x14ac:dyDescent="0.25">
      <c r="A92" s="2" t="s">
        <v>129</v>
      </c>
      <c r="B92" s="122" t="s">
        <v>147</v>
      </c>
      <c r="C92" s="123"/>
      <c r="D92" s="110"/>
      <c r="E92" s="111"/>
      <c r="F92" s="35"/>
      <c r="G92" s="24"/>
      <c r="H92" s="35"/>
    </row>
    <row r="93" spans="1:8" ht="21.75" customHeight="1" x14ac:dyDescent="0.25">
      <c r="A93" s="2" t="s">
        <v>129</v>
      </c>
      <c r="B93" s="122" t="s">
        <v>148</v>
      </c>
      <c r="C93" s="123"/>
      <c r="D93" s="110"/>
      <c r="E93" s="111"/>
      <c r="F93" s="35"/>
      <c r="G93" s="24"/>
      <c r="H93" s="35"/>
    </row>
    <row r="94" spans="1:8" s="16" customFormat="1" ht="21.75" customHeight="1" x14ac:dyDescent="0.25">
      <c r="A94" s="11">
        <v>13</v>
      </c>
      <c r="B94" s="118" t="s">
        <v>70</v>
      </c>
      <c r="C94" s="119"/>
      <c r="D94" s="130"/>
      <c r="E94" s="131"/>
      <c r="F94" s="88" t="s">
        <v>174</v>
      </c>
      <c r="G94" s="27"/>
      <c r="H94" s="88" t="s">
        <v>174</v>
      </c>
    </row>
    <row r="95" spans="1:8" ht="21.75" customHeight="1" x14ac:dyDescent="0.25">
      <c r="A95" s="2">
        <v>13.1</v>
      </c>
      <c r="B95" s="122" t="s">
        <v>99</v>
      </c>
      <c r="C95" s="123"/>
      <c r="D95" s="110"/>
      <c r="E95" s="111"/>
      <c r="F95" s="35"/>
      <c r="G95" s="24"/>
      <c r="H95" s="35"/>
    </row>
    <row r="96" spans="1:8" ht="21.75" customHeight="1" x14ac:dyDescent="0.25">
      <c r="A96" s="2">
        <v>13.2</v>
      </c>
      <c r="B96" s="122" t="s">
        <v>220</v>
      </c>
      <c r="C96" s="123"/>
      <c r="D96" s="110"/>
      <c r="E96" s="111"/>
      <c r="F96" s="37"/>
      <c r="G96" s="24"/>
      <c r="H96" s="37"/>
    </row>
    <row r="97" spans="1:8" x14ac:dyDescent="0.25">
      <c r="A97" s="56"/>
      <c r="B97" s="124"/>
      <c r="C97" s="125"/>
      <c r="D97" s="130"/>
      <c r="E97" s="131"/>
      <c r="F97" s="22"/>
      <c r="G97" s="33"/>
      <c r="H97" s="22"/>
    </row>
    <row r="98" spans="1:8" ht="35.25" customHeight="1" thickBot="1" x14ac:dyDescent="0.3">
      <c r="A98" s="3" t="s">
        <v>129</v>
      </c>
      <c r="B98" s="126" t="s">
        <v>149</v>
      </c>
      <c r="C98" s="127"/>
      <c r="D98" s="134"/>
      <c r="E98" s="135"/>
      <c r="F98" s="39"/>
      <c r="G98" s="34"/>
      <c r="H98" s="39"/>
    </row>
    <row r="99" spans="1:8" hidden="1" x14ac:dyDescent="0.25">
      <c r="B99" s="5"/>
      <c r="C99" s="5"/>
      <c r="D99" s="5"/>
    </row>
    <row r="100" spans="1:8" hidden="1" x14ac:dyDescent="0.25">
      <c r="A100" s="7"/>
      <c r="B100" s="8"/>
      <c r="C100" s="8"/>
      <c r="D100" s="8"/>
      <c r="E100" s="9"/>
      <c r="F100" s="7"/>
      <c r="G100" s="9"/>
    </row>
    <row r="101" spans="1:8" x14ac:dyDescent="0.25">
      <c r="H101" s="17">
        <f>+SUM(F10:F96)</f>
        <v>0</v>
      </c>
    </row>
  </sheetData>
  <autoFilter ref="A7:H96" xr:uid="{00000000-0009-0000-0000-000000000000}">
    <filterColumn colId="3" showButton="0"/>
  </autoFilter>
  <mergeCells count="194">
    <mergeCell ref="D98:E98"/>
    <mergeCell ref="D23:E23"/>
    <mergeCell ref="D29:E29"/>
    <mergeCell ref="D31:E31"/>
    <mergeCell ref="D36:E36"/>
    <mergeCell ref="D47:E47"/>
    <mergeCell ref="D50:E50"/>
    <mergeCell ref="D88:E88"/>
    <mergeCell ref="D89:E89"/>
    <mergeCell ref="D90:E90"/>
    <mergeCell ref="D82:E82"/>
    <mergeCell ref="D83:E83"/>
    <mergeCell ref="D84:E84"/>
    <mergeCell ref="D85:E85"/>
    <mergeCell ref="D87:E87"/>
    <mergeCell ref="D92:E92"/>
    <mergeCell ref="D97:E97"/>
    <mergeCell ref="D86:E86"/>
    <mergeCell ref="D96:E96"/>
    <mergeCell ref="D93:E93"/>
    <mergeCell ref="D95:E95"/>
    <mergeCell ref="D91:E91"/>
    <mergeCell ref="D94:E94"/>
    <mergeCell ref="D75:E75"/>
    <mergeCell ref="D77:E77"/>
    <mergeCell ref="D79:E79"/>
    <mergeCell ref="D80:E80"/>
    <mergeCell ref="D76:E76"/>
    <mergeCell ref="D78:E78"/>
    <mergeCell ref="D72:E72"/>
    <mergeCell ref="D74:E74"/>
    <mergeCell ref="D81:E81"/>
    <mergeCell ref="D64:E64"/>
    <mergeCell ref="D65:E65"/>
    <mergeCell ref="D66:E66"/>
    <mergeCell ref="D67:E67"/>
    <mergeCell ref="D68:E68"/>
    <mergeCell ref="D69:E69"/>
    <mergeCell ref="D70:E70"/>
    <mergeCell ref="D71:E71"/>
    <mergeCell ref="D73:E73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44:E44"/>
    <mergeCell ref="D45:E45"/>
    <mergeCell ref="D46:E46"/>
    <mergeCell ref="D48:E48"/>
    <mergeCell ref="D49:E49"/>
    <mergeCell ref="D51:E51"/>
    <mergeCell ref="D52:E52"/>
    <mergeCell ref="D53:E53"/>
    <mergeCell ref="D54:E54"/>
    <mergeCell ref="D34:E34"/>
    <mergeCell ref="D35:E35"/>
    <mergeCell ref="D37:E37"/>
    <mergeCell ref="D38:E38"/>
    <mergeCell ref="D39:E39"/>
    <mergeCell ref="D40:E40"/>
    <mergeCell ref="D41:E41"/>
    <mergeCell ref="D42:E42"/>
    <mergeCell ref="D43:E43"/>
    <mergeCell ref="D22:E22"/>
    <mergeCell ref="D24:E24"/>
    <mergeCell ref="D25:E25"/>
    <mergeCell ref="D26:E26"/>
    <mergeCell ref="D27:E27"/>
    <mergeCell ref="D28:E28"/>
    <mergeCell ref="D30:E30"/>
    <mergeCell ref="D32:E32"/>
    <mergeCell ref="D33:E3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B97:C97"/>
    <mergeCell ref="B98:C98"/>
    <mergeCell ref="B8:C8"/>
    <mergeCell ref="B88:C88"/>
    <mergeCell ref="B89:C89"/>
    <mergeCell ref="B90:C90"/>
    <mergeCell ref="B91:C91"/>
    <mergeCell ref="B85:C85"/>
    <mergeCell ref="B87:C87"/>
    <mergeCell ref="B86:C86"/>
    <mergeCell ref="B94:C94"/>
    <mergeCell ref="B95:C95"/>
    <mergeCell ref="B96:C96"/>
    <mergeCell ref="B77:C77"/>
    <mergeCell ref="B78:C78"/>
    <mergeCell ref="B79:C79"/>
    <mergeCell ref="B80:C80"/>
    <mergeCell ref="B92:C92"/>
    <mergeCell ref="B93:C93"/>
    <mergeCell ref="B81:C81"/>
    <mergeCell ref="B67:C67"/>
    <mergeCell ref="B68:C68"/>
    <mergeCell ref="B69:C69"/>
    <mergeCell ref="B70:C70"/>
    <mergeCell ref="B82:C82"/>
    <mergeCell ref="B83:C83"/>
    <mergeCell ref="B84:C84"/>
    <mergeCell ref="B71:C71"/>
    <mergeCell ref="B72:C72"/>
    <mergeCell ref="B73:C73"/>
    <mergeCell ref="B74:C74"/>
    <mergeCell ref="B75:C75"/>
    <mergeCell ref="B76:C76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2:C32"/>
    <mergeCell ref="B30:C30"/>
    <mergeCell ref="B33:C33"/>
    <mergeCell ref="B34:C34"/>
    <mergeCell ref="B35:C35"/>
    <mergeCell ref="B36:C36"/>
    <mergeCell ref="B37:C37"/>
    <mergeCell ref="B38:C38"/>
    <mergeCell ref="B39:C39"/>
    <mergeCell ref="B22:C22"/>
    <mergeCell ref="B23:C23"/>
    <mergeCell ref="B24:C24"/>
    <mergeCell ref="B25:C25"/>
    <mergeCell ref="B26:C26"/>
    <mergeCell ref="B27:C27"/>
    <mergeCell ref="B28:C28"/>
    <mergeCell ref="B29:C29"/>
    <mergeCell ref="B31:C3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1:B4"/>
    <mergeCell ref="C1:F4"/>
    <mergeCell ref="D7:E7"/>
    <mergeCell ref="D9:E9"/>
    <mergeCell ref="D10:E10"/>
    <mergeCell ref="B9:C9"/>
    <mergeCell ref="B10:C10"/>
    <mergeCell ref="A5:A6"/>
    <mergeCell ref="B12:C12"/>
    <mergeCell ref="B11:C11"/>
    <mergeCell ref="D11:E11"/>
    <mergeCell ref="D12:E12"/>
    <mergeCell ref="G5:H5"/>
    <mergeCell ref="G6:H6"/>
    <mergeCell ref="D8:E8"/>
    <mergeCell ref="F7:F8"/>
    <mergeCell ref="H7:H8"/>
    <mergeCell ref="G1:H1"/>
    <mergeCell ref="G2:H2"/>
    <mergeCell ref="G3:H3"/>
    <mergeCell ref="G4:H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headerFooter>
    <oddFooter>&amp;R&amp;7FO-ACM-PC02-03
V1</oddFooter>
  </headerFooter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Y35"/>
  <sheetViews>
    <sheetView zoomScale="130" zoomScaleNormal="130" zoomScaleSheetLayoutView="190" workbookViewId="0">
      <selection activeCell="C7" sqref="C7"/>
    </sheetView>
  </sheetViews>
  <sheetFormatPr baseColWidth="10" defaultRowHeight="15" x14ac:dyDescent="0.25"/>
  <cols>
    <col min="1" max="1" width="14.5703125" style="42" customWidth="1"/>
    <col min="2" max="2" width="54" style="43" customWidth="1"/>
    <col min="3" max="3" width="11.42578125" style="44"/>
    <col min="4" max="4" width="11.42578125" style="42"/>
    <col min="5" max="5" width="11.42578125" style="54"/>
    <col min="7" max="16384" width="11.42578125" style="42"/>
  </cols>
  <sheetData>
    <row r="1" spans="1:51" ht="20.25" customHeight="1" thickTop="1" thickBot="1" x14ac:dyDescent="0.3">
      <c r="A1" s="138"/>
      <c r="B1" s="139" t="s">
        <v>222</v>
      </c>
      <c r="C1" s="140"/>
      <c r="D1" s="143"/>
    </row>
    <row r="2" spans="1:51" ht="20.25" customHeight="1" thickTop="1" thickBot="1" x14ac:dyDescent="0.3">
      <c r="A2" s="138"/>
      <c r="B2" s="100"/>
      <c r="C2" s="104"/>
      <c r="D2" s="144"/>
    </row>
    <row r="3" spans="1:51" ht="20.25" customHeight="1" thickTop="1" thickBot="1" x14ac:dyDescent="0.3">
      <c r="A3" s="138"/>
      <c r="B3" s="100"/>
      <c r="C3" s="104"/>
      <c r="D3" s="144"/>
    </row>
    <row r="4" spans="1:51" ht="20.25" customHeight="1" thickTop="1" thickBot="1" x14ac:dyDescent="0.3">
      <c r="A4" s="138"/>
      <c r="B4" s="141"/>
      <c r="C4" s="142"/>
      <c r="D4" s="145"/>
    </row>
    <row r="5" spans="1:51" ht="15.75" thickTop="1" x14ac:dyDescent="0.25"/>
    <row r="6" spans="1:51" ht="15.75" thickBot="1" x14ac:dyDescent="0.3">
      <c r="A6" s="79" t="s">
        <v>84</v>
      </c>
      <c r="B6" s="81" t="str">
        <f>+RURAL!C5</f>
        <v>Caldas</v>
      </c>
    </row>
    <row r="7" spans="1:51" ht="16.5" thickTop="1" thickBot="1" x14ac:dyDescent="0.3">
      <c r="A7" s="79" t="s">
        <v>0</v>
      </c>
      <c r="B7" s="82" t="str">
        <f>+RURAL!C6</f>
        <v>Chinchina</v>
      </c>
    </row>
    <row r="8" spans="1:51" ht="16.5" thickTop="1" thickBot="1" x14ac:dyDescent="0.3">
      <c r="A8" s="79" t="s">
        <v>2</v>
      </c>
      <c r="B8" s="82" t="str">
        <f>+RURAL!E5</f>
        <v>2500DGC-2022-0002622-ER-000 del 25 de febrero de 2022</v>
      </c>
    </row>
    <row r="9" spans="1:51" ht="16.5" thickTop="1" thickBot="1" x14ac:dyDescent="0.3">
      <c r="A9" s="79" t="s">
        <v>184</v>
      </c>
      <c r="B9" s="82" t="str">
        <f>+RURAL!E6</f>
        <v>Agencia Nacional de Tierras</v>
      </c>
    </row>
    <row r="10" spans="1:51" ht="16.5" thickTop="1" thickBot="1" x14ac:dyDescent="0.3">
      <c r="A10" s="79" t="s">
        <v>1</v>
      </c>
      <c r="B10" s="82" t="str">
        <f>+RURAL!G5</f>
        <v xml:space="preserve">Las Delicias </v>
      </c>
    </row>
    <row r="11" spans="1:51" ht="16.5" thickTop="1" thickBot="1" x14ac:dyDescent="0.3">
      <c r="A11" s="79" t="s">
        <v>185</v>
      </c>
      <c r="B11" s="82" t="str">
        <f>+RURAL!G6</f>
        <v>Agustín Codazzi</v>
      </c>
    </row>
    <row r="12" spans="1:51" ht="16.5" thickTop="1" thickBot="1" x14ac:dyDescent="0.3">
      <c r="A12" s="79" t="s">
        <v>113</v>
      </c>
      <c r="B12" s="83">
        <f>+RURAL!D8</f>
        <v>44564</v>
      </c>
    </row>
    <row r="13" spans="1:51" ht="16.5" thickTop="1" thickBot="1" x14ac:dyDescent="0.3">
      <c r="A13" s="79" t="s">
        <v>169</v>
      </c>
      <c r="B13" s="80">
        <f>+RURAL!G8</f>
        <v>44656</v>
      </c>
    </row>
    <row r="14" spans="1:51" ht="16.5" thickTop="1" thickBot="1" x14ac:dyDescent="0.3"/>
    <row r="15" spans="1:51" ht="26.25" customHeight="1" x14ac:dyDescent="0.25">
      <c r="A15" s="70" t="s">
        <v>180</v>
      </c>
      <c r="B15" s="71" t="s">
        <v>181</v>
      </c>
      <c r="C15" s="71" t="str">
        <f>+RURAL!F7</f>
        <v>ESTADO 1</v>
      </c>
      <c r="D15" s="72" t="str">
        <f>+RURAL!H7</f>
        <v>ESTADO 2</v>
      </c>
    </row>
    <row r="16" spans="1:51" ht="21" customHeight="1" x14ac:dyDescent="0.25">
      <c r="A16" s="73" t="s">
        <v>129</v>
      </c>
      <c r="B16" s="65" t="str">
        <f>+RURAL!B9</f>
        <v>PORTADA</v>
      </c>
      <c r="C16" s="46" t="str">
        <f>+RURAL!F9</f>
        <v>C</v>
      </c>
      <c r="D16" s="74" t="s">
        <v>174</v>
      </c>
      <c r="AY16" s="42">
        <f t="shared" ref="AY16:AY29" si="0">+VLOOKUP(C16,TABLA,2,FALSE)</f>
        <v>7.1428571428571425E-2</v>
      </c>
    </row>
    <row r="17" spans="1:51" s="48" customFormat="1" ht="21.75" customHeight="1" x14ac:dyDescent="0.2">
      <c r="A17" s="73" t="s">
        <v>5</v>
      </c>
      <c r="B17" s="65" t="s">
        <v>6</v>
      </c>
      <c r="C17" s="46" t="str">
        <f>+RURAL!F11</f>
        <v>C</v>
      </c>
      <c r="D17" s="74" t="s">
        <v>174</v>
      </c>
      <c r="E17" s="55"/>
      <c r="AY17" s="42">
        <f t="shared" si="0"/>
        <v>7.1428571428571425E-2</v>
      </c>
    </row>
    <row r="18" spans="1:51" s="48" customFormat="1" ht="21.75" customHeight="1" x14ac:dyDescent="0.2">
      <c r="A18" s="75" t="s">
        <v>24</v>
      </c>
      <c r="B18" s="65" t="s">
        <v>25</v>
      </c>
      <c r="C18" s="46" t="str">
        <f>+RURAL!F23</f>
        <v>N</v>
      </c>
      <c r="D18" s="74" t="s">
        <v>174</v>
      </c>
      <c r="E18" s="55"/>
      <c r="AY18" s="42">
        <f t="shared" si="0"/>
        <v>0</v>
      </c>
    </row>
    <row r="19" spans="1:51" s="48" customFormat="1" ht="21.75" customHeight="1" x14ac:dyDescent="0.2">
      <c r="A19" s="75" t="s">
        <v>26</v>
      </c>
      <c r="B19" s="65" t="s">
        <v>27</v>
      </c>
      <c r="C19" s="46" t="str">
        <f>+RURAL!F29</f>
        <v>C</v>
      </c>
      <c r="D19" s="74" t="s">
        <v>174</v>
      </c>
      <c r="E19" s="55"/>
      <c r="AY19" s="42">
        <f t="shared" si="0"/>
        <v>7.1428571428571425E-2</v>
      </c>
    </row>
    <row r="20" spans="1:51" s="48" customFormat="1" ht="21.75" customHeight="1" x14ac:dyDescent="0.2">
      <c r="A20" s="75" t="s">
        <v>28</v>
      </c>
      <c r="B20" s="65" t="s">
        <v>29</v>
      </c>
      <c r="C20" s="46" t="str">
        <f>+RURAL!F31</f>
        <v>N</v>
      </c>
      <c r="D20" s="74" t="s">
        <v>174</v>
      </c>
      <c r="E20" s="55"/>
      <c r="AY20" s="42">
        <f t="shared" si="0"/>
        <v>0</v>
      </c>
    </row>
    <row r="21" spans="1:51" s="48" customFormat="1" ht="21.75" customHeight="1" x14ac:dyDescent="0.2">
      <c r="A21" s="75" t="s">
        <v>38</v>
      </c>
      <c r="B21" s="65" t="s">
        <v>39</v>
      </c>
      <c r="C21" s="46" t="str">
        <f>+RURAL!F36</f>
        <v>C</v>
      </c>
      <c r="D21" s="74" t="s">
        <v>174</v>
      </c>
      <c r="E21" s="55"/>
      <c r="AY21" s="42">
        <f t="shared" si="0"/>
        <v>7.1428571428571425E-2</v>
      </c>
    </row>
    <row r="22" spans="1:51" s="48" customFormat="1" ht="21.75" customHeight="1" x14ac:dyDescent="0.2">
      <c r="A22" s="75" t="s">
        <v>49</v>
      </c>
      <c r="B22" s="65" t="s">
        <v>128</v>
      </c>
      <c r="C22" s="46" t="str">
        <f>+RURAL!F47</f>
        <v>C</v>
      </c>
      <c r="D22" s="74" t="s">
        <v>174</v>
      </c>
      <c r="E22" s="55"/>
      <c r="AY22" s="42">
        <f t="shared" si="0"/>
        <v>7.1428571428571425E-2</v>
      </c>
    </row>
    <row r="23" spans="1:51" s="48" customFormat="1" ht="21.75" customHeight="1" x14ac:dyDescent="0.2">
      <c r="A23" s="75" t="s">
        <v>50</v>
      </c>
      <c r="B23" s="65" t="s">
        <v>51</v>
      </c>
      <c r="C23" s="46" t="str">
        <f>+RURAL!F50</f>
        <v>N</v>
      </c>
      <c r="D23" s="74" t="s">
        <v>174</v>
      </c>
      <c r="E23" s="55"/>
      <c r="AY23" s="42">
        <f t="shared" si="0"/>
        <v>0</v>
      </c>
    </row>
    <row r="24" spans="1:51" s="48" customFormat="1" ht="21.75" customHeight="1" x14ac:dyDescent="0.2">
      <c r="A24" s="75" t="s">
        <v>71</v>
      </c>
      <c r="B24" s="65" t="s">
        <v>72</v>
      </c>
      <c r="C24" s="46" t="str">
        <f>+RURAL!F72</f>
        <v>C</v>
      </c>
      <c r="D24" s="74" t="s">
        <v>174</v>
      </c>
      <c r="E24" s="55"/>
      <c r="AY24" s="42">
        <f t="shared" si="0"/>
        <v>7.1428571428571425E-2</v>
      </c>
    </row>
    <row r="25" spans="1:51" s="48" customFormat="1" ht="21.75" customHeight="1" x14ac:dyDescent="0.2">
      <c r="A25" s="75" t="s">
        <v>73</v>
      </c>
      <c r="B25" s="65" t="s">
        <v>74</v>
      </c>
      <c r="C25" s="46" t="str">
        <f>+RURAL!F74</f>
        <v>N</v>
      </c>
      <c r="D25" s="74" t="s">
        <v>174</v>
      </c>
      <c r="E25" s="55"/>
      <c r="AY25" s="42">
        <f t="shared" si="0"/>
        <v>0</v>
      </c>
    </row>
    <row r="26" spans="1:51" s="48" customFormat="1" ht="21.75" customHeight="1" x14ac:dyDescent="0.2">
      <c r="A26" s="75" t="s">
        <v>75</v>
      </c>
      <c r="B26" s="65" t="s">
        <v>76</v>
      </c>
      <c r="C26" s="46" t="str">
        <f>+RURAL!F76</f>
        <v>C</v>
      </c>
      <c r="D26" s="74" t="s">
        <v>174</v>
      </c>
      <c r="E26" s="55"/>
      <c r="AY26" s="42">
        <f t="shared" si="0"/>
        <v>7.1428571428571425E-2</v>
      </c>
    </row>
    <row r="27" spans="1:51" s="48" customFormat="1" ht="21.75" customHeight="1" x14ac:dyDescent="0.2">
      <c r="A27" s="75" t="s">
        <v>77</v>
      </c>
      <c r="B27" s="65" t="s">
        <v>78</v>
      </c>
      <c r="C27" s="46" t="str">
        <f>+RURAL!F78</f>
        <v>N</v>
      </c>
      <c r="D27" s="74" t="s">
        <v>174</v>
      </c>
      <c r="E27" s="55"/>
      <c r="AY27" s="42">
        <f t="shared" si="0"/>
        <v>0</v>
      </c>
    </row>
    <row r="28" spans="1:51" s="48" customFormat="1" ht="21.75" customHeight="1" x14ac:dyDescent="0.2">
      <c r="A28" s="75" t="s">
        <v>82</v>
      </c>
      <c r="B28" s="65" t="s">
        <v>83</v>
      </c>
      <c r="C28" s="46" t="str">
        <f>+RURAL!F91</f>
        <v>C</v>
      </c>
      <c r="D28" s="74" t="s">
        <v>174</v>
      </c>
      <c r="E28" s="55"/>
      <c r="AY28" s="42">
        <f t="shared" si="0"/>
        <v>7.1428571428571425E-2</v>
      </c>
    </row>
    <row r="29" spans="1:51" s="48" customFormat="1" ht="21.75" customHeight="1" thickBot="1" x14ac:dyDescent="0.25">
      <c r="A29" s="76">
        <v>13</v>
      </c>
      <c r="B29" s="66" t="s">
        <v>70</v>
      </c>
      <c r="C29" s="49" t="str">
        <f>+RURAL!F94</f>
        <v>C</v>
      </c>
      <c r="D29" s="74" t="s">
        <v>174</v>
      </c>
      <c r="E29" s="55"/>
      <c r="AY29" s="42">
        <f t="shared" si="0"/>
        <v>7.1428571428571425E-2</v>
      </c>
    </row>
    <row r="30" spans="1:51" ht="24" customHeight="1" thickBot="1" x14ac:dyDescent="0.3">
      <c r="A30" s="51" t="s">
        <v>113</v>
      </c>
      <c r="B30" s="60" t="s">
        <v>176</v>
      </c>
      <c r="C30" s="64">
        <f>+AY30</f>
        <v>0.64285714285714268</v>
      </c>
      <c r="D30" s="57"/>
      <c r="AY30" s="42">
        <f>SUM(AY16:AY29)</f>
        <v>0.64285714285714268</v>
      </c>
    </row>
    <row r="31" spans="1:51" ht="24" customHeight="1" thickBot="1" x14ac:dyDescent="0.3">
      <c r="A31" s="51" t="s">
        <v>114</v>
      </c>
      <c r="B31" s="60" t="s">
        <v>177</v>
      </c>
      <c r="C31" s="13"/>
      <c r="D31" s="59">
        <v>1</v>
      </c>
    </row>
    <row r="33" spans="1:3" ht="33.75" customHeight="1" thickBot="1" x14ac:dyDescent="0.3">
      <c r="B33" s="137"/>
      <c r="C33" s="137"/>
    </row>
    <row r="34" spans="1:3" x14ac:dyDescent="0.25">
      <c r="A34" s="52" t="s">
        <v>182</v>
      </c>
      <c r="B34" s="136" t="s">
        <v>189</v>
      </c>
      <c r="C34" s="136"/>
    </row>
    <row r="35" spans="1:3" x14ac:dyDescent="0.25">
      <c r="A35" s="53"/>
      <c r="B35" s="136" t="s">
        <v>183</v>
      </c>
      <c r="C35" s="136"/>
    </row>
  </sheetData>
  <mergeCells count="6">
    <mergeCell ref="D1:D4"/>
    <mergeCell ref="B34:C34"/>
    <mergeCell ref="B35:C35"/>
    <mergeCell ref="B33:C33"/>
    <mergeCell ref="A1:A4"/>
    <mergeCell ref="B1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orientation="portrait" r:id="rId1"/>
  <headerFooter>
    <oddFooter>&amp;RFO-ACM-PC02-03
V1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H93"/>
  <sheetViews>
    <sheetView zoomScale="130" zoomScaleNormal="130" workbookViewId="0">
      <selection sqref="A1:B4"/>
    </sheetView>
  </sheetViews>
  <sheetFormatPr baseColWidth="10" defaultRowHeight="11.25" x14ac:dyDescent="0.25"/>
  <cols>
    <col min="1" max="1" width="5.7109375" style="4" bestFit="1" customWidth="1"/>
    <col min="2" max="2" width="22.5703125" style="6" customWidth="1"/>
    <col min="3" max="3" width="18.140625" style="6" customWidth="1"/>
    <col min="4" max="4" width="13.28515625" style="6" customWidth="1"/>
    <col min="5" max="5" width="46" style="5" customWidth="1"/>
    <col min="6" max="6" width="8.7109375" style="4" customWidth="1"/>
    <col min="7" max="7" width="50.28515625" style="5" customWidth="1"/>
    <col min="8" max="8" width="8.42578125" style="5" bestFit="1" customWidth="1"/>
    <col min="9" max="16384" width="11.42578125" style="5"/>
  </cols>
  <sheetData>
    <row r="1" spans="1:8" s="42" customFormat="1" ht="20.25" customHeight="1" x14ac:dyDescent="0.2">
      <c r="A1" s="98"/>
      <c r="B1" s="99"/>
      <c r="C1" s="101" t="s">
        <v>206</v>
      </c>
      <c r="D1" s="101"/>
      <c r="E1" s="101"/>
      <c r="F1" s="104"/>
      <c r="G1" s="98"/>
      <c r="H1" s="99"/>
    </row>
    <row r="2" spans="1:8" s="42" customFormat="1" ht="20.25" customHeight="1" x14ac:dyDescent="0.2">
      <c r="A2" s="98"/>
      <c r="B2" s="99"/>
      <c r="C2" s="101"/>
      <c r="D2" s="101"/>
      <c r="E2" s="101"/>
      <c r="F2" s="104"/>
      <c r="G2" s="100"/>
      <c r="H2" s="101"/>
    </row>
    <row r="3" spans="1:8" s="42" customFormat="1" ht="20.25" customHeight="1" x14ac:dyDescent="0.2">
      <c r="A3" s="98"/>
      <c r="B3" s="99"/>
      <c r="C3" s="101"/>
      <c r="D3" s="101"/>
      <c r="E3" s="101"/>
      <c r="F3" s="104"/>
      <c r="G3" s="102"/>
      <c r="H3" s="103"/>
    </row>
    <row r="4" spans="1:8" s="42" customFormat="1" ht="20.25" customHeight="1" x14ac:dyDescent="0.2">
      <c r="A4" s="98"/>
      <c r="B4" s="99"/>
      <c r="C4" s="101"/>
      <c r="D4" s="101"/>
      <c r="E4" s="101"/>
      <c r="F4" s="104"/>
      <c r="G4" s="98"/>
      <c r="H4" s="99"/>
    </row>
    <row r="5" spans="1:8" s="14" customFormat="1" ht="11.25" customHeight="1" x14ac:dyDescent="0.25">
      <c r="A5" s="116" t="s">
        <v>97</v>
      </c>
      <c r="B5" s="90" t="s">
        <v>84</v>
      </c>
      <c r="C5" s="69" t="s">
        <v>170</v>
      </c>
      <c r="D5" s="91" t="s">
        <v>2</v>
      </c>
      <c r="E5" s="68" t="s">
        <v>173</v>
      </c>
      <c r="F5" s="91" t="s">
        <v>1</v>
      </c>
      <c r="G5" s="94" t="s">
        <v>172</v>
      </c>
      <c r="H5" s="94"/>
    </row>
    <row r="6" spans="1:8" s="14" customFormat="1" ht="11.25" customHeight="1" x14ac:dyDescent="0.25">
      <c r="A6" s="117"/>
      <c r="B6" s="90" t="s">
        <v>0</v>
      </c>
      <c r="C6" s="69" t="s">
        <v>171</v>
      </c>
      <c r="D6" s="91" t="s">
        <v>184</v>
      </c>
      <c r="E6" s="68" t="s">
        <v>186</v>
      </c>
      <c r="F6" s="90" t="s">
        <v>185</v>
      </c>
      <c r="G6" s="94" t="s">
        <v>187</v>
      </c>
      <c r="H6" s="94"/>
    </row>
    <row r="7" spans="1:8" s="14" customFormat="1" ht="11.25" customHeight="1" x14ac:dyDescent="0.25">
      <c r="A7" s="67"/>
      <c r="B7" s="68"/>
      <c r="C7" s="68"/>
      <c r="D7" s="146" t="s">
        <v>113</v>
      </c>
      <c r="E7" s="146"/>
      <c r="F7" s="147" t="s">
        <v>178</v>
      </c>
      <c r="G7" s="92" t="s">
        <v>169</v>
      </c>
      <c r="H7" s="147" t="s">
        <v>179</v>
      </c>
    </row>
    <row r="8" spans="1:8" s="14" customFormat="1" ht="11.25" customHeight="1" x14ac:dyDescent="0.25">
      <c r="A8" s="93"/>
      <c r="B8" s="146" t="s">
        <v>188</v>
      </c>
      <c r="C8" s="146"/>
      <c r="D8" s="95">
        <v>44899</v>
      </c>
      <c r="E8" s="94"/>
      <c r="F8" s="148"/>
      <c r="G8" s="68"/>
      <c r="H8" s="148"/>
    </row>
    <row r="9" spans="1:8" ht="21" customHeight="1" x14ac:dyDescent="0.25">
      <c r="A9" s="19" t="s">
        <v>129</v>
      </c>
      <c r="B9" s="112" t="s">
        <v>3</v>
      </c>
      <c r="C9" s="113"/>
      <c r="D9" s="108"/>
      <c r="E9" s="109"/>
      <c r="F9" s="20" t="s">
        <v>174</v>
      </c>
      <c r="G9" s="23"/>
      <c r="H9" s="20" t="s">
        <v>174</v>
      </c>
    </row>
    <row r="10" spans="1:8" ht="21" customHeight="1" x14ac:dyDescent="0.25">
      <c r="A10" s="2" t="s">
        <v>129</v>
      </c>
      <c r="B10" s="114" t="s">
        <v>4</v>
      </c>
      <c r="C10" s="115"/>
      <c r="D10" s="110"/>
      <c r="E10" s="111"/>
      <c r="F10" s="35"/>
      <c r="G10" s="24"/>
      <c r="H10" s="35"/>
    </row>
    <row r="11" spans="1:8" s="16" customFormat="1" ht="21.75" customHeight="1" x14ac:dyDescent="0.25">
      <c r="A11" s="11" t="s">
        <v>5</v>
      </c>
      <c r="B11" s="118" t="s">
        <v>190</v>
      </c>
      <c r="C11" s="119"/>
      <c r="D11" s="130"/>
      <c r="E11" s="131"/>
      <c r="F11" s="88" t="s">
        <v>175</v>
      </c>
      <c r="G11" s="25"/>
      <c r="H11" s="36" t="s">
        <v>174</v>
      </c>
    </row>
    <row r="12" spans="1:8" ht="21.75" customHeight="1" x14ac:dyDescent="0.25">
      <c r="A12" s="1" t="s">
        <v>7</v>
      </c>
      <c r="B12" s="114" t="s">
        <v>8</v>
      </c>
      <c r="C12" s="115"/>
      <c r="D12" s="110"/>
      <c r="E12" s="111"/>
      <c r="F12" s="35"/>
      <c r="G12" s="24"/>
      <c r="H12" s="35"/>
    </row>
    <row r="13" spans="1:8" ht="21.75" customHeight="1" x14ac:dyDescent="0.25">
      <c r="A13" s="1" t="s">
        <v>9</v>
      </c>
      <c r="B13" s="114" t="s">
        <v>10</v>
      </c>
      <c r="C13" s="115"/>
      <c r="D13" s="110"/>
      <c r="E13" s="111"/>
      <c r="F13" s="35"/>
      <c r="G13" s="24"/>
      <c r="H13" s="35"/>
    </row>
    <row r="14" spans="1:8" ht="21.75" customHeight="1" x14ac:dyDescent="0.25">
      <c r="A14" s="1" t="s">
        <v>11</v>
      </c>
      <c r="B14" s="114" t="s">
        <v>87</v>
      </c>
      <c r="C14" s="115"/>
      <c r="D14" s="110"/>
      <c r="E14" s="111"/>
      <c r="F14" s="37"/>
      <c r="G14" s="24"/>
      <c r="H14" s="37"/>
    </row>
    <row r="15" spans="1:8" ht="21.75" customHeight="1" x14ac:dyDescent="0.25">
      <c r="A15" s="1" t="s">
        <v>13</v>
      </c>
      <c r="B15" s="114" t="s">
        <v>12</v>
      </c>
      <c r="C15" s="115"/>
      <c r="D15" s="110"/>
      <c r="E15" s="111"/>
      <c r="F15" s="37"/>
      <c r="G15" s="24"/>
      <c r="H15" s="37"/>
    </row>
    <row r="16" spans="1:8" ht="21.75" customHeight="1" x14ac:dyDescent="0.25">
      <c r="A16" s="1" t="s">
        <v>15</v>
      </c>
      <c r="B16" s="114" t="s">
        <v>14</v>
      </c>
      <c r="C16" s="115"/>
      <c r="D16" s="110"/>
      <c r="E16" s="111"/>
      <c r="F16" s="35"/>
      <c r="G16" s="24"/>
      <c r="H16" s="35"/>
    </row>
    <row r="17" spans="1:8" ht="21.75" customHeight="1" x14ac:dyDescent="0.25">
      <c r="A17" s="1" t="s">
        <v>17</v>
      </c>
      <c r="B17" s="114" t="s">
        <v>16</v>
      </c>
      <c r="C17" s="115"/>
      <c r="D17" s="110"/>
      <c r="E17" s="111"/>
      <c r="F17" s="35"/>
      <c r="G17" s="24"/>
      <c r="H17" s="35"/>
    </row>
    <row r="18" spans="1:8" ht="21.75" customHeight="1" x14ac:dyDescent="0.25">
      <c r="A18" s="1" t="s">
        <v>19</v>
      </c>
      <c r="B18" s="114" t="s">
        <v>191</v>
      </c>
      <c r="C18" s="115"/>
      <c r="D18" s="110"/>
      <c r="E18" s="111"/>
      <c r="F18" s="37"/>
      <c r="G18" s="24"/>
      <c r="H18" s="37"/>
    </row>
    <row r="19" spans="1:8" ht="21.75" customHeight="1" x14ac:dyDescent="0.25">
      <c r="A19" s="1" t="s">
        <v>20</v>
      </c>
      <c r="B19" s="114" t="s">
        <v>192</v>
      </c>
      <c r="C19" s="115"/>
      <c r="D19" s="110"/>
      <c r="E19" s="111"/>
      <c r="F19" s="35"/>
      <c r="G19" s="24"/>
      <c r="H19" s="35"/>
    </row>
    <row r="20" spans="1:8" ht="21.75" customHeight="1" x14ac:dyDescent="0.25">
      <c r="A20" s="1" t="s">
        <v>21</v>
      </c>
      <c r="B20" s="114" t="s">
        <v>193</v>
      </c>
      <c r="C20" s="115"/>
      <c r="D20" s="110"/>
      <c r="E20" s="111"/>
      <c r="F20" s="35"/>
      <c r="G20" s="24"/>
      <c r="H20" s="35"/>
    </row>
    <row r="21" spans="1:8" ht="21.75" customHeight="1" x14ac:dyDescent="0.25">
      <c r="A21" s="1" t="s">
        <v>22</v>
      </c>
      <c r="B21" s="114" t="s">
        <v>194</v>
      </c>
      <c r="C21" s="115"/>
      <c r="D21" s="110"/>
      <c r="E21" s="111"/>
      <c r="F21" s="37"/>
      <c r="G21" s="26"/>
      <c r="H21" s="37"/>
    </row>
    <row r="22" spans="1:8" ht="21.75" customHeight="1" x14ac:dyDescent="0.25">
      <c r="A22" s="1" t="s">
        <v>23</v>
      </c>
      <c r="B22" s="114" t="s">
        <v>101</v>
      </c>
      <c r="C22" s="115"/>
      <c r="D22" s="110"/>
      <c r="E22" s="111"/>
      <c r="F22" s="35"/>
      <c r="G22" s="24"/>
      <c r="H22" s="35"/>
    </row>
    <row r="23" spans="1:8" s="16" customFormat="1" ht="21.75" customHeight="1" x14ac:dyDescent="0.25">
      <c r="A23" s="10" t="s">
        <v>24</v>
      </c>
      <c r="B23" s="118" t="s">
        <v>25</v>
      </c>
      <c r="C23" s="119"/>
      <c r="D23" s="130"/>
      <c r="E23" s="131"/>
      <c r="F23" s="88" t="s">
        <v>174</v>
      </c>
      <c r="G23" s="27"/>
      <c r="H23" s="36" t="s">
        <v>174</v>
      </c>
    </row>
    <row r="24" spans="1:8" ht="21.75" customHeight="1" x14ac:dyDescent="0.25">
      <c r="A24" s="1" t="s">
        <v>130</v>
      </c>
      <c r="B24" s="114" t="s">
        <v>195</v>
      </c>
      <c r="C24" s="115"/>
      <c r="D24" s="110"/>
      <c r="E24" s="111"/>
      <c r="F24" s="35"/>
      <c r="G24" s="28"/>
      <c r="H24" s="35"/>
    </row>
    <row r="25" spans="1:8" ht="21.75" customHeight="1" x14ac:dyDescent="0.25">
      <c r="A25" s="1" t="s">
        <v>131</v>
      </c>
      <c r="B25" s="114" t="s">
        <v>151</v>
      </c>
      <c r="C25" s="115"/>
      <c r="D25" s="110"/>
      <c r="E25" s="111"/>
      <c r="F25" s="35"/>
      <c r="G25" s="28"/>
      <c r="H25" s="35"/>
    </row>
    <row r="26" spans="1:8" ht="21.75" customHeight="1" x14ac:dyDescent="0.25">
      <c r="A26" s="1" t="s">
        <v>132</v>
      </c>
      <c r="B26" s="114" t="s">
        <v>196</v>
      </c>
      <c r="C26" s="115"/>
      <c r="D26" s="110"/>
      <c r="E26" s="111"/>
      <c r="F26" s="35"/>
      <c r="G26" s="28"/>
      <c r="H26" s="35"/>
    </row>
    <row r="27" spans="1:8" ht="21.75" customHeight="1" x14ac:dyDescent="0.25">
      <c r="A27" s="1" t="s">
        <v>133</v>
      </c>
      <c r="B27" s="114" t="s">
        <v>123</v>
      </c>
      <c r="C27" s="115"/>
      <c r="D27" s="110"/>
      <c r="E27" s="111"/>
      <c r="F27" s="37"/>
      <c r="G27" s="28"/>
      <c r="H27" s="37"/>
    </row>
    <row r="28" spans="1:8" s="16" customFormat="1" ht="21.75" customHeight="1" x14ac:dyDescent="0.25">
      <c r="A28" s="10" t="s">
        <v>26</v>
      </c>
      <c r="B28" s="118" t="s">
        <v>27</v>
      </c>
      <c r="C28" s="119"/>
      <c r="D28" s="130"/>
      <c r="E28" s="131"/>
      <c r="F28" s="88" t="s">
        <v>174</v>
      </c>
      <c r="G28" s="27"/>
      <c r="H28" s="36" t="s">
        <v>175</v>
      </c>
    </row>
    <row r="29" spans="1:8" ht="21.75" customHeight="1" x14ac:dyDescent="0.25">
      <c r="A29" s="1" t="s">
        <v>129</v>
      </c>
      <c r="B29" s="114" t="s">
        <v>153</v>
      </c>
      <c r="C29" s="115"/>
      <c r="D29" s="110"/>
      <c r="E29" s="111"/>
      <c r="F29" s="37"/>
      <c r="G29" s="24"/>
      <c r="H29" s="37"/>
    </row>
    <row r="30" spans="1:8" s="16" customFormat="1" ht="21.75" customHeight="1" x14ac:dyDescent="0.25">
      <c r="A30" s="10" t="s">
        <v>28</v>
      </c>
      <c r="B30" s="118" t="s">
        <v>29</v>
      </c>
      <c r="C30" s="119"/>
      <c r="D30" s="130"/>
      <c r="E30" s="131"/>
      <c r="F30" s="88" t="s">
        <v>175</v>
      </c>
      <c r="G30" s="29"/>
      <c r="H30" s="36" t="s">
        <v>174</v>
      </c>
    </row>
    <row r="31" spans="1:8" ht="21.75" customHeight="1" x14ac:dyDescent="0.25">
      <c r="A31" s="1" t="s">
        <v>30</v>
      </c>
      <c r="B31" s="114" t="s">
        <v>31</v>
      </c>
      <c r="C31" s="115"/>
      <c r="D31" s="110"/>
      <c r="E31" s="111"/>
      <c r="F31" s="37"/>
      <c r="G31" s="24"/>
      <c r="H31" s="37"/>
    </row>
    <row r="32" spans="1:8" ht="21.75" customHeight="1" x14ac:dyDescent="0.25">
      <c r="A32" s="1" t="s">
        <v>32</v>
      </c>
      <c r="B32" s="114" t="s">
        <v>33</v>
      </c>
      <c r="C32" s="115"/>
      <c r="D32" s="110"/>
      <c r="E32" s="111"/>
      <c r="F32" s="35"/>
      <c r="G32" s="24"/>
      <c r="H32" s="35"/>
    </row>
    <row r="33" spans="1:8" ht="21.75" customHeight="1" x14ac:dyDescent="0.25">
      <c r="A33" s="1" t="s">
        <v>34</v>
      </c>
      <c r="B33" s="114" t="s">
        <v>35</v>
      </c>
      <c r="C33" s="115"/>
      <c r="D33" s="110"/>
      <c r="E33" s="111"/>
      <c r="F33" s="35"/>
      <c r="G33" s="24"/>
      <c r="H33" s="35"/>
    </row>
    <row r="34" spans="1:8" ht="21.75" customHeight="1" x14ac:dyDescent="0.25">
      <c r="A34" s="1" t="s">
        <v>36</v>
      </c>
      <c r="B34" s="114" t="s">
        <v>37</v>
      </c>
      <c r="C34" s="115"/>
      <c r="D34" s="110"/>
      <c r="E34" s="111"/>
      <c r="F34" s="37"/>
      <c r="G34" s="24"/>
      <c r="H34" s="37"/>
    </row>
    <row r="35" spans="1:8" s="16" customFormat="1" ht="21.75" customHeight="1" x14ac:dyDescent="0.25">
      <c r="A35" s="10" t="s">
        <v>38</v>
      </c>
      <c r="B35" s="118" t="s">
        <v>39</v>
      </c>
      <c r="C35" s="119"/>
      <c r="D35" s="130"/>
      <c r="E35" s="131"/>
      <c r="F35" s="88" t="s">
        <v>175</v>
      </c>
      <c r="G35" s="27"/>
      <c r="H35" s="36" t="s">
        <v>174</v>
      </c>
    </row>
    <row r="36" spans="1:8" ht="21.75" customHeight="1" x14ac:dyDescent="0.25">
      <c r="A36" s="1" t="s">
        <v>40</v>
      </c>
      <c r="B36" s="114" t="s">
        <v>124</v>
      </c>
      <c r="C36" s="115"/>
      <c r="D36" s="110"/>
      <c r="E36" s="111"/>
      <c r="F36" s="35"/>
      <c r="G36" s="24"/>
      <c r="H36" s="35"/>
    </row>
    <row r="37" spans="1:8" ht="21.75" customHeight="1" x14ac:dyDescent="0.25">
      <c r="A37" s="1" t="s">
        <v>41</v>
      </c>
      <c r="B37" s="114" t="s">
        <v>197</v>
      </c>
      <c r="C37" s="115"/>
      <c r="D37" s="110"/>
      <c r="E37" s="111"/>
      <c r="F37" s="37"/>
      <c r="G37" s="24"/>
      <c r="H37" s="37"/>
    </row>
    <row r="38" spans="1:8" ht="21.75" customHeight="1" x14ac:dyDescent="0.25">
      <c r="A38" s="1" t="s">
        <v>42</v>
      </c>
      <c r="B38" s="115" t="s">
        <v>154</v>
      </c>
      <c r="C38" s="149"/>
      <c r="D38" s="110"/>
      <c r="E38" s="111"/>
      <c r="F38" s="35"/>
      <c r="G38" s="24"/>
      <c r="H38" s="35"/>
    </row>
    <row r="39" spans="1:8" ht="21.75" customHeight="1" x14ac:dyDescent="0.25">
      <c r="A39" s="1" t="s">
        <v>43</v>
      </c>
      <c r="B39" s="114" t="s">
        <v>198</v>
      </c>
      <c r="C39" s="115"/>
      <c r="D39" s="110"/>
      <c r="E39" s="111"/>
      <c r="F39" s="35"/>
      <c r="G39" s="24"/>
      <c r="H39" s="35"/>
    </row>
    <row r="40" spans="1:8" ht="21.75" customHeight="1" x14ac:dyDescent="0.25">
      <c r="A40" s="1" t="s">
        <v>44</v>
      </c>
      <c r="B40" s="114" t="s">
        <v>199</v>
      </c>
      <c r="C40" s="115"/>
      <c r="D40" s="110"/>
      <c r="E40" s="111"/>
      <c r="F40" s="37"/>
      <c r="G40" s="24"/>
      <c r="H40" s="37"/>
    </row>
    <row r="41" spans="1:8" ht="21.75" customHeight="1" x14ac:dyDescent="0.25">
      <c r="A41" s="1" t="s">
        <v>45</v>
      </c>
      <c r="B41" s="114" t="s">
        <v>200</v>
      </c>
      <c r="C41" s="115"/>
      <c r="D41" s="110"/>
      <c r="E41" s="111"/>
      <c r="F41" s="35"/>
      <c r="G41" s="24"/>
      <c r="H41" s="35"/>
    </row>
    <row r="42" spans="1:8" ht="21.75" customHeight="1" x14ac:dyDescent="0.25">
      <c r="A42" s="1" t="s">
        <v>46</v>
      </c>
      <c r="B42" s="114" t="s">
        <v>201</v>
      </c>
      <c r="C42" s="115"/>
      <c r="D42" s="110"/>
      <c r="E42" s="111"/>
      <c r="F42" s="35"/>
      <c r="G42" s="24"/>
      <c r="H42" s="35"/>
    </row>
    <row r="43" spans="1:8" ht="21.75" customHeight="1" x14ac:dyDescent="0.25">
      <c r="A43" s="1" t="s">
        <v>47</v>
      </c>
      <c r="B43" s="114" t="s">
        <v>48</v>
      </c>
      <c r="C43" s="115"/>
      <c r="D43" s="110"/>
      <c r="E43" s="111"/>
      <c r="F43" s="35"/>
      <c r="G43" s="24"/>
      <c r="H43" s="35"/>
    </row>
    <row r="44" spans="1:8" s="16" customFormat="1" ht="21.75" customHeight="1" x14ac:dyDescent="0.25">
      <c r="A44" s="10" t="s">
        <v>49</v>
      </c>
      <c r="B44" s="118" t="s">
        <v>202</v>
      </c>
      <c r="C44" s="119"/>
      <c r="D44" s="130"/>
      <c r="E44" s="131"/>
      <c r="F44" s="88" t="s">
        <v>174</v>
      </c>
      <c r="G44" s="27"/>
      <c r="H44" s="36" t="s">
        <v>174</v>
      </c>
    </row>
    <row r="45" spans="1:8" s="15" customFormat="1" ht="21.75" customHeight="1" x14ac:dyDescent="0.25">
      <c r="A45" s="21" t="s">
        <v>129</v>
      </c>
      <c r="B45" s="120" t="s">
        <v>158</v>
      </c>
      <c r="C45" s="121"/>
      <c r="D45" s="110"/>
      <c r="E45" s="111"/>
      <c r="F45" s="35"/>
      <c r="G45" s="30"/>
      <c r="H45" s="35"/>
    </row>
    <row r="46" spans="1:8" s="15" customFormat="1" ht="21.75" customHeight="1" x14ac:dyDescent="0.25">
      <c r="A46" s="21" t="s">
        <v>134</v>
      </c>
      <c r="B46" s="120" t="s">
        <v>135</v>
      </c>
      <c r="C46" s="121"/>
      <c r="D46" s="110"/>
      <c r="E46" s="111"/>
      <c r="F46" s="35"/>
      <c r="G46" s="30"/>
      <c r="H46" s="35"/>
    </row>
    <row r="47" spans="1:8" s="16" customFormat="1" ht="21.75" customHeight="1" x14ac:dyDescent="0.25">
      <c r="A47" s="10" t="s">
        <v>50</v>
      </c>
      <c r="B47" s="118" t="s">
        <v>51</v>
      </c>
      <c r="C47" s="119"/>
      <c r="D47" s="130"/>
      <c r="E47" s="131"/>
      <c r="F47" s="88" t="s">
        <v>174</v>
      </c>
      <c r="G47" s="27"/>
      <c r="H47" s="36" t="s">
        <v>174</v>
      </c>
    </row>
    <row r="48" spans="1:8" ht="21.75" customHeight="1" x14ac:dyDescent="0.25">
      <c r="A48" s="1" t="s">
        <v>203</v>
      </c>
      <c r="B48" s="114" t="s">
        <v>204</v>
      </c>
      <c r="C48" s="115"/>
      <c r="D48" s="110"/>
      <c r="E48" s="111"/>
      <c r="F48" s="35"/>
      <c r="G48" s="24"/>
      <c r="H48" s="35"/>
    </row>
    <row r="49" spans="1:8" ht="21.75" customHeight="1" x14ac:dyDescent="0.25">
      <c r="A49" s="1" t="s">
        <v>52</v>
      </c>
      <c r="B49" s="114" t="s">
        <v>53</v>
      </c>
      <c r="C49" s="115"/>
      <c r="D49" s="110"/>
      <c r="E49" s="111"/>
      <c r="F49" s="35"/>
      <c r="G49" s="24"/>
      <c r="H49" s="35"/>
    </row>
    <row r="50" spans="1:8" ht="21.75" customHeight="1" x14ac:dyDescent="0.25">
      <c r="A50" s="1" t="s">
        <v>54</v>
      </c>
      <c r="B50" s="114" t="s">
        <v>205</v>
      </c>
      <c r="C50" s="115"/>
      <c r="D50" s="110"/>
      <c r="E50" s="111"/>
      <c r="F50" s="37"/>
      <c r="G50" s="24"/>
      <c r="H50" s="37"/>
    </row>
    <row r="51" spans="1:8" ht="21.75" customHeight="1" x14ac:dyDescent="0.25">
      <c r="A51" s="1" t="s">
        <v>56</v>
      </c>
      <c r="B51" s="114" t="s">
        <v>57</v>
      </c>
      <c r="C51" s="115"/>
      <c r="D51" s="110"/>
      <c r="E51" s="111"/>
      <c r="F51" s="35"/>
      <c r="G51" s="24"/>
      <c r="H51" s="35"/>
    </row>
    <row r="52" spans="1:8" ht="21.75" customHeight="1" x14ac:dyDescent="0.25">
      <c r="A52" s="1" t="s">
        <v>58</v>
      </c>
      <c r="B52" s="114" t="s">
        <v>136</v>
      </c>
      <c r="C52" s="115"/>
      <c r="D52" s="110"/>
      <c r="E52" s="111"/>
      <c r="F52" s="35"/>
      <c r="G52" s="24"/>
      <c r="H52" s="35"/>
    </row>
    <row r="53" spans="1:8" ht="21.75" customHeight="1" x14ac:dyDescent="0.25">
      <c r="A53" s="1" t="s">
        <v>59</v>
      </c>
      <c r="B53" s="114" t="s">
        <v>208</v>
      </c>
      <c r="C53" s="115"/>
      <c r="D53" s="110"/>
      <c r="E53" s="111"/>
      <c r="F53" s="37"/>
      <c r="G53" s="24"/>
      <c r="H53" s="37"/>
    </row>
    <row r="54" spans="1:8" ht="21.75" customHeight="1" x14ac:dyDescent="0.25">
      <c r="A54" s="1" t="s">
        <v>60</v>
      </c>
      <c r="B54" s="114" t="s">
        <v>209</v>
      </c>
      <c r="C54" s="115"/>
      <c r="D54" s="110"/>
      <c r="E54" s="111"/>
      <c r="F54" s="35"/>
      <c r="G54" s="24"/>
      <c r="H54" s="35"/>
    </row>
    <row r="55" spans="1:8" ht="21.75" customHeight="1" x14ac:dyDescent="0.25">
      <c r="A55" s="1" t="s">
        <v>61</v>
      </c>
      <c r="B55" s="114" t="s">
        <v>210</v>
      </c>
      <c r="C55" s="115"/>
      <c r="D55" s="110"/>
      <c r="E55" s="111"/>
      <c r="F55" s="35"/>
      <c r="G55" s="24"/>
      <c r="H55" s="35"/>
    </row>
    <row r="56" spans="1:8" ht="21.75" customHeight="1" x14ac:dyDescent="0.25">
      <c r="A56" s="1" t="s">
        <v>62</v>
      </c>
      <c r="B56" s="114" t="s">
        <v>211</v>
      </c>
      <c r="C56" s="115"/>
      <c r="D56" s="110"/>
      <c r="E56" s="111"/>
      <c r="F56" s="37"/>
      <c r="G56" s="24"/>
      <c r="H56" s="37"/>
    </row>
    <row r="57" spans="1:8" ht="21.75" customHeight="1" x14ac:dyDescent="0.25">
      <c r="A57" s="1" t="s">
        <v>63</v>
      </c>
      <c r="B57" s="114" t="s">
        <v>212</v>
      </c>
      <c r="C57" s="115"/>
      <c r="D57" s="110"/>
      <c r="E57" s="111"/>
      <c r="F57" s="35"/>
      <c r="G57" s="24"/>
      <c r="H57" s="35"/>
    </row>
    <row r="58" spans="1:8" ht="21.75" customHeight="1" x14ac:dyDescent="0.25">
      <c r="A58" s="1" t="s">
        <v>64</v>
      </c>
      <c r="B58" s="114" t="s">
        <v>213</v>
      </c>
      <c r="C58" s="115"/>
      <c r="D58" s="110"/>
      <c r="E58" s="111"/>
      <c r="F58" s="35"/>
      <c r="G58" s="24"/>
      <c r="H58" s="35"/>
    </row>
    <row r="59" spans="1:8" ht="21.75" customHeight="1" x14ac:dyDescent="0.25">
      <c r="A59" s="1" t="s">
        <v>65</v>
      </c>
      <c r="B59" s="114" t="s">
        <v>66</v>
      </c>
      <c r="C59" s="115"/>
      <c r="D59" s="110"/>
      <c r="E59" s="111"/>
      <c r="F59" s="37"/>
      <c r="G59" s="31"/>
      <c r="H59" s="37"/>
    </row>
    <row r="60" spans="1:8" ht="21.75" customHeight="1" x14ac:dyDescent="0.25">
      <c r="A60" s="1" t="s">
        <v>67</v>
      </c>
      <c r="B60" s="114" t="s">
        <v>214</v>
      </c>
      <c r="C60" s="115"/>
      <c r="D60" s="110"/>
      <c r="E60" s="111"/>
      <c r="F60" s="35"/>
      <c r="G60" s="24"/>
      <c r="H60" s="35"/>
    </row>
    <row r="61" spans="1:8" ht="21.75" customHeight="1" x14ac:dyDescent="0.25">
      <c r="A61" s="1" t="s">
        <v>68</v>
      </c>
      <c r="B61" s="114" t="s">
        <v>215</v>
      </c>
      <c r="C61" s="115"/>
      <c r="D61" s="110"/>
      <c r="E61" s="111"/>
      <c r="F61" s="35"/>
      <c r="G61" s="24"/>
      <c r="H61" s="35"/>
    </row>
    <row r="62" spans="1:8" ht="21.75" customHeight="1" x14ac:dyDescent="0.25">
      <c r="A62" s="1" t="s">
        <v>69</v>
      </c>
      <c r="B62" s="114" t="s">
        <v>216</v>
      </c>
      <c r="C62" s="115"/>
      <c r="D62" s="110"/>
      <c r="E62" s="111"/>
      <c r="F62" s="37"/>
      <c r="G62" s="24"/>
      <c r="H62" s="37"/>
    </row>
    <row r="63" spans="1:8" ht="21.75" customHeight="1" x14ac:dyDescent="0.25">
      <c r="A63" s="1" t="s">
        <v>217</v>
      </c>
      <c r="B63" s="114" t="s">
        <v>218</v>
      </c>
      <c r="C63" s="115"/>
      <c r="D63" s="110"/>
      <c r="E63" s="111"/>
      <c r="F63" s="37"/>
      <c r="G63" s="24"/>
      <c r="H63" s="37"/>
    </row>
    <row r="64" spans="1:8" ht="21.75" customHeight="1" x14ac:dyDescent="0.25">
      <c r="A64" s="1" t="s">
        <v>217</v>
      </c>
      <c r="B64" s="114" t="s">
        <v>139</v>
      </c>
      <c r="C64" s="115"/>
      <c r="D64" s="110"/>
      <c r="E64" s="111"/>
      <c r="F64" s="37"/>
      <c r="G64" s="24"/>
      <c r="H64" s="37"/>
    </row>
    <row r="65" spans="1:8" s="16" customFormat="1" ht="21.75" customHeight="1" x14ac:dyDescent="0.25">
      <c r="A65" s="10" t="s">
        <v>71</v>
      </c>
      <c r="B65" s="118" t="s">
        <v>72</v>
      </c>
      <c r="C65" s="119"/>
      <c r="D65" s="130"/>
      <c r="E65" s="131"/>
      <c r="F65" s="88" t="s">
        <v>175</v>
      </c>
      <c r="G65" s="27"/>
      <c r="H65" s="36" t="s">
        <v>174</v>
      </c>
    </row>
    <row r="66" spans="1:8" ht="21.75" customHeight="1" x14ac:dyDescent="0.25">
      <c r="A66" s="1" t="s">
        <v>129</v>
      </c>
      <c r="B66" s="114" t="s">
        <v>163</v>
      </c>
      <c r="C66" s="115"/>
      <c r="D66" s="110"/>
      <c r="E66" s="111"/>
      <c r="F66" s="35"/>
      <c r="G66" s="24"/>
      <c r="H66" s="35"/>
    </row>
    <row r="67" spans="1:8" s="16" customFormat="1" ht="21.75" customHeight="1" x14ac:dyDescent="0.25">
      <c r="A67" s="10" t="s">
        <v>73</v>
      </c>
      <c r="B67" s="118" t="s">
        <v>74</v>
      </c>
      <c r="C67" s="119"/>
      <c r="D67" s="130"/>
      <c r="E67" s="131"/>
      <c r="F67" s="88" t="s">
        <v>175</v>
      </c>
      <c r="G67" s="27"/>
      <c r="H67" s="36" t="s">
        <v>174</v>
      </c>
    </row>
    <row r="68" spans="1:8" ht="21.75" customHeight="1" x14ac:dyDescent="0.25">
      <c r="A68" s="1" t="s">
        <v>129</v>
      </c>
      <c r="B68" s="114" t="s">
        <v>164</v>
      </c>
      <c r="C68" s="115"/>
      <c r="D68" s="110"/>
      <c r="E68" s="111"/>
      <c r="F68" s="35"/>
      <c r="G68" s="24"/>
      <c r="H68" s="35"/>
    </row>
    <row r="69" spans="1:8" s="16" customFormat="1" ht="21.75" customHeight="1" x14ac:dyDescent="0.25">
      <c r="A69" s="10" t="s">
        <v>75</v>
      </c>
      <c r="B69" s="118" t="s">
        <v>76</v>
      </c>
      <c r="C69" s="119"/>
      <c r="D69" s="130"/>
      <c r="E69" s="131"/>
      <c r="F69" s="88" t="s">
        <v>175</v>
      </c>
      <c r="G69" s="27"/>
      <c r="H69" s="36" t="s">
        <v>174</v>
      </c>
    </row>
    <row r="70" spans="1:8" ht="21.75" customHeight="1" x14ac:dyDescent="0.25">
      <c r="A70" s="1" t="s">
        <v>129</v>
      </c>
      <c r="B70" s="114" t="s">
        <v>165</v>
      </c>
      <c r="C70" s="115"/>
      <c r="D70" s="110"/>
      <c r="E70" s="111"/>
      <c r="F70" s="35"/>
      <c r="G70" s="24"/>
      <c r="H70" s="35"/>
    </row>
    <row r="71" spans="1:8" s="16" customFormat="1" ht="21.75" customHeight="1" x14ac:dyDescent="0.25">
      <c r="A71" s="10" t="s">
        <v>77</v>
      </c>
      <c r="B71" s="118" t="s">
        <v>78</v>
      </c>
      <c r="C71" s="119"/>
      <c r="D71" s="130"/>
      <c r="E71" s="131"/>
      <c r="F71" s="88" t="s">
        <v>174</v>
      </c>
      <c r="G71" s="27"/>
      <c r="H71" s="36" t="s">
        <v>175</v>
      </c>
    </row>
    <row r="72" spans="1:8" ht="21.75" customHeight="1" x14ac:dyDescent="0.25">
      <c r="A72" s="1" t="s">
        <v>79</v>
      </c>
      <c r="B72" s="114" t="s">
        <v>98</v>
      </c>
      <c r="C72" s="115"/>
      <c r="D72" s="110"/>
      <c r="E72" s="111"/>
      <c r="F72" s="37"/>
      <c r="G72" s="24"/>
      <c r="H72" s="37"/>
    </row>
    <row r="73" spans="1:8" ht="21.75" customHeight="1" x14ac:dyDescent="0.25">
      <c r="A73" s="1" t="s">
        <v>140</v>
      </c>
      <c r="B73" s="114" t="s">
        <v>166</v>
      </c>
      <c r="C73" s="115"/>
      <c r="D73" s="110"/>
      <c r="E73" s="111"/>
      <c r="F73" s="35"/>
      <c r="G73" s="24"/>
      <c r="H73" s="35"/>
    </row>
    <row r="74" spans="1:8" ht="21.75" customHeight="1" x14ac:dyDescent="0.25">
      <c r="A74" s="1" t="s">
        <v>141</v>
      </c>
      <c r="B74" s="114" t="s">
        <v>167</v>
      </c>
      <c r="C74" s="115"/>
      <c r="D74" s="110"/>
      <c r="E74" s="111"/>
      <c r="F74" s="35"/>
      <c r="G74" s="24"/>
      <c r="H74" s="35"/>
    </row>
    <row r="75" spans="1:8" ht="21.75" customHeight="1" x14ac:dyDescent="0.25">
      <c r="A75" s="1" t="s">
        <v>142</v>
      </c>
      <c r="B75" s="114" t="s">
        <v>219</v>
      </c>
      <c r="C75" s="115"/>
      <c r="D75" s="110"/>
      <c r="E75" s="111"/>
      <c r="F75" s="37"/>
      <c r="G75" s="24"/>
      <c r="H75" s="37"/>
    </row>
    <row r="76" spans="1:8" ht="21.75" customHeight="1" x14ac:dyDescent="0.25">
      <c r="A76" s="1" t="s">
        <v>80</v>
      </c>
      <c r="B76" s="114" t="s">
        <v>143</v>
      </c>
      <c r="C76" s="115"/>
      <c r="D76" s="110"/>
      <c r="E76" s="111"/>
      <c r="F76" s="37"/>
      <c r="G76" s="24"/>
      <c r="H76" s="37"/>
    </row>
    <row r="77" spans="1:8" ht="21.75" customHeight="1" x14ac:dyDescent="0.25">
      <c r="A77" s="1" t="s">
        <v>144</v>
      </c>
      <c r="B77" s="114" t="s">
        <v>81</v>
      </c>
      <c r="C77" s="115"/>
      <c r="D77" s="110"/>
      <c r="E77" s="111"/>
      <c r="F77" s="37"/>
      <c r="G77" s="24"/>
      <c r="H77" s="37"/>
    </row>
    <row r="78" spans="1:8" ht="21.75" customHeight="1" x14ac:dyDescent="0.25">
      <c r="A78" s="12" t="s">
        <v>129</v>
      </c>
      <c r="B78" s="128" t="s">
        <v>115</v>
      </c>
      <c r="C78" s="129"/>
      <c r="D78" s="132"/>
      <c r="E78" s="133"/>
      <c r="F78" s="38"/>
      <c r="G78" s="61"/>
      <c r="H78" s="38"/>
    </row>
    <row r="79" spans="1:8" ht="21.75" customHeight="1" x14ac:dyDescent="0.25">
      <c r="A79" s="12" t="s">
        <v>119</v>
      </c>
      <c r="B79" s="114" t="s">
        <v>146</v>
      </c>
      <c r="C79" s="115"/>
      <c r="D79" s="110"/>
      <c r="E79" s="111"/>
      <c r="F79" s="35"/>
      <c r="G79" s="24"/>
      <c r="H79" s="35"/>
    </row>
    <row r="80" spans="1:8" ht="21.75" customHeight="1" x14ac:dyDescent="0.25">
      <c r="A80" s="12" t="s">
        <v>120</v>
      </c>
      <c r="B80" s="114" t="s">
        <v>116</v>
      </c>
      <c r="C80" s="115"/>
      <c r="D80" s="110"/>
      <c r="E80" s="111"/>
      <c r="F80" s="37"/>
      <c r="G80" s="24"/>
      <c r="H80" s="37"/>
    </row>
    <row r="81" spans="1:8" ht="21.75" customHeight="1" x14ac:dyDescent="0.25">
      <c r="A81" s="12" t="s">
        <v>121</v>
      </c>
      <c r="B81" s="114" t="s">
        <v>117</v>
      </c>
      <c r="C81" s="115"/>
      <c r="D81" s="110"/>
      <c r="E81" s="111"/>
      <c r="F81" s="35"/>
      <c r="G81" s="24"/>
      <c r="H81" s="35"/>
    </row>
    <row r="82" spans="1:8" ht="21.75" customHeight="1" x14ac:dyDescent="0.25">
      <c r="A82" s="12" t="s">
        <v>122</v>
      </c>
      <c r="B82" s="114" t="s">
        <v>118</v>
      </c>
      <c r="C82" s="115"/>
      <c r="D82" s="110"/>
      <c r="E82" s="111"/>
      <c r="F82" s="35"/>
      <c r="G82" s="24"/>
      <c r="H82" s="35"/>
    </row>
    <row r="83" spans="1:8" s="16" customFormat="1" ht="21.75" customHeight="1" x14ac:dyDescent="0.25">
      <c r="A83" s="10" t="s">
        <v>82</v>
      </c>
      <c r="B83" s="118" t="s">
        <v>83</v>
      </c>
      <c r="C83" s="119"/>
      <c r="D83" s="130"/>
      <c r="E83" s="131"/>
      <c r="F83" s="88" t="s">
        <v>175</v>
      </c>
      <c r="G83" s="27"/>
      <c r="H83" s="36" t="s">
        <v>174</v>
      </c>
    </row>
    <row r="84" spans="1:8" ht="21.75" customHeight="1" x14ac:dyDescent="0.25">
      <c r="A84" s="2" t="s">
        <v>129</v>
      </c>
      <c r="B84" s="122" t="s">
        <v>147</v>
      </c>
      <c r="C84" s="123"/>
      <c r="D84" s="110"/>
      <c r="E84" s="111"/>
      <c r="F84" s="35"/>
      <c r="G84" s="24"/>
      <c r="H84" s="35"/>
    </row>
    <row r="85" spans="1:8" ht="21.75" customHeight="1" x14ac:dyDescent="0.25">
      <c r="A85" s="2" t="s">
        <v>129</v>
      </c>
      <c r="B85" s="122" t="s">
        <v>148</v>
      </c>
      <c r="C85" s="123"/>
      <c r="D85" s="110"/>
      <c r="E85" s="111"/>
      <c r="F85" s="35"/>
      <c r="G85" s="24"/>
      <c r="H85" s="35"/>
    </row>
    <row r="86" spans="1:8" s="16" customFormat="1" ht="21.75" customHeight="1" x14ac:dyDescent="0.25">
      <c r="A86" s="11">
        <v>13</v>
      </c>
      <c r="B86" s="118" t="s">
        <v>70</v>
      </c>
      <c r="C86" s="119"/>
      <c r="D86" s="130"/>
      <c r="E86" s="131"/>
      <c r="F86" s="88" t="s">
        <v>175</v>
      </c>
      <c r="G86" s="27"/>
      <c r="H86" s="36" t="s">
        <v>174</v>
      </c>
    </row>
    <row r="87" spans="1:8" ht="21.75" customHeight="1" x14ac:dyDescent="0.25">
      <c r="A87" s="2">
        <v>13.1</v>
      </c>
      <c r="B87" s="122" t="s">
        <v>99</v>
      </c>
      <c r="C87" s="123"/>
      <c r="D87" s="110"/>
      <c r="E87" s="111"/>
      <c r="F87" s="35"/>
      <c r="G87" s="24"/>
      <c r="H87" s="35"/>
    </row>
    <row r="88" spans="1:8" ht="21.75" customHeight="1" x14ac:dyDescent="0.25">
      <c r="A88" s="2">
        <v>13.2</v>
      </c>
      <c r="B88" s="122" t="s">
        <v>220</v>
      </c>
      <c r="C88" s="123"/>
      <c r="D88" s="110"/>
      <c r="E88" s="111"/>
      <c r="F88" s="37"/>
      <c r="G88" s="24"/>
      <c r="H88" s="37"/>
    </row>
    <row r="89" spans="1:8" x14ac:dyDescent="0.25">
      <c r="A89" s="56"/>
      <c r="B89" s="124"/>
      <c r="C89" s="125"/>
      <c r="D89" s="130"/>
      <c r="E89" s="131"/>
      <c r="F89" s="22"/>
      <c r="G89" s="33"/>
      <c r="H89" s="22"/>
    </row>
    <row r="90" spans="1:8" ht="35.25" customHeight="1" thickBot="1" x14ac:dyDescent="0.3">
      <c r="A90" s="3" t="s">
        <v>129</v>
      </c>
      <c r="B90" s="126" t="s">
        <v>149</v>
      </c>
      <c r="C90" s="127"/>
      <c r="D90" s="134"/>
      <c r="E90" s="135"/>
      <c r="F90" s="39"/>
      <c r="G90" s="34"/>
      <c r="H90" s="39"/>
    </row>
    <row r="91" spans="1:8" hidden="1" x14ac:dyDescent="0.25">
      <c r="B91" s="5"/>
      <c r="C91" s="5"/>
      <c r="D91" s="5"/>
    </row>
    <row r="92" spans="1:8" hidden="1" x14ac:dyDescent="0.25">
      <c r="A92" s="7"/>
      <c r="B92" s="8"/>
      <c r="C92" s="8"/>
      <c r="D92" s="8"/>
      <c r="E92" s="9"/>
      <c r="F92" s="7"/>
      <c r="G92" s="9"/>
    </row>
    <row r="93" spans="1:8" x14ac:dyDescent="0.25">
      <c r="H93" s="17">
        <f>+SUM(F10:F88)</f>
        <v>0</v>
      </c>
    </row>
  </sheetData>
  <mergeCells count="178">
    <mergeCell ref="B89:C89"/>
    <mergeCell ref="D89:E89"/>
    <mergeCell ref="B90:C90"/>
    <mergeCell ref="D90:E90"/>
    <mergeCell ref="B85:C85"/>
    <mergeCell ref="D85:E85"/>
    <mergeCell ref="B86:C86"/>
    <mergeCell ref="D86:E86"/>
    <mergeCell ref="B87:C87"/>
    <mergeCell ref="D87:E87"/>
    <mergeCell ref="B88:C88"/>
    <mergeCell ref="D88:E88"/>
    <mergeCell ref="D83:E83"/>
    <mergeCell ref="B84:C84"/>
    <mergeCell ref="D84:E84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B71:C71"/>
    <mergeCell ref="D71:E71"/>
    <mergeCell ref="B72:C72"/>
    <mergeCell ref="D72:E72"/>
    <mergeCell ref="B73:C73"/>
    <mergeCell ref="D73:E73"/>
    <mergeCell ref="B77:C77"/>
    <mergeCell ref="D77:E77"/>
    <mergeCell ref="B78:C78"/>
    <mergeCell ref="D78:E78"/>
    <mergeCell ref="B74:C74"/>
    <mergeCell ref="D74:E74"/>
    <mergeCell ref="B75:C75"/>
    <mergeCell ref="D75:E75"/>
    <mergeCell ref="B76:C76"/>
    <mergeCell ref="D76:E76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64:C64"/>
    <mergeCell ref="D64:E64"/>
    <mergeCell ref="B59:C59"/>
    <mergeCell ref="D59:E59"/>
    <mergeCell ref="B60:C60"/>
    <mergeCell ref="D60:E60"/>
    <mergeCell ref="B62:C62"/>
    <mergeCell ref="D62:E62"/>
    <mergeCell ref="B65:C65"/>
    <mergeCell ref="D65:E65"/>
    <mergeCell ref="B51:C51"/>
    <mergeCell ref="D51:E51"/>
    <mergeCell ref="B52:C52"/>
    <mergeCell ref="D52:E52"/>
    <mergeCell ref="B53:C53"/>
    <mergeCell ref="D53:E53"/>
    <mergeCell ref="B54:C54"/>
    <mergeCell ref="D54:E54"/>
    <mergeCell ref="B63:C63"/>
    <mergeCell ref="D63:E63"/>
    <mergeCell ref="B58:C58"/>
    <mergeCell ref="D58:E58"/>
    <mergeCell ref="B55:C55"/>
    <mergeCell ref="D55:E55"/>
    <mergeCell ref="B56:C56"/>
    <mergeCell ref="D56:E56"/>
    <mergeCell ref="B57:C57"/>
    <mergeCell ref="D57:E57"/>
    <mergeCell ref="B61:C61"/>
    <mergeCell ref="D61:E61"/>
    <mergeCell ref="B45:C45"/>
    <mergeCell ref="D45:E45"/>
    <mergeCell ref="B46:C46"/>
    <mergeCell ref="D46:E46"/>
    <mergeCell ref="B47:C47"/>
    <mergeCell ref="D47:E47"/>
    <mergeCell ref="B49:C49"/>
    <mergeCell ref="D49:E49"/>
    <mergeCell ref="B50:C50"/>
    <mergeCell ref="D50:E50"/>
    <mergeCell ref="B48:C48"/>
    <mergeCell ref="D48:E48"/>
    <mergeCell ref="B37:C37"/>
    <mergeCell ref="D38:E38"/>
    <mergeCell ref="B39:C39"/>
    <mergeCell ref="D39:E39"/>
    <mergeCell ref="B40:C40"/>
    <mergeCell ref="D40:E40"/>
    <mergeCell ref="B43:C43"/>
    <mergeCell ref="D43:E43"/>
    <mergeCell ref="B44:C44"/>
    <mergeCell ref="D44:E44"/>
    <mergeCell ref="B41:C41"/>
    <mergeCell ref="D41:E41"/>
    <mergeCell ref="B42:C42"/>
    <mergeCell ref="D42:E42"/>
    <mergeCell ref="D37:E37"/>
    <mergeCell ref="B38:C38"/>
    <mergeCell ref="B29:C29"/>
    <mergeCell ref="D29:E29"/>
    <mergeCell ref="B30:C30"/>
    <mergeCell ref="D30:E30"/>
    <mergeCell ref="B31:C31"/>
    <mergeCell ref="D31:E31"/>
    <mergeCell ref="B35:C35"/>
    <mergeCell ref="D35:E35"/>
    <mergeCell ref="B36:C36"/>
    <mergeCell ref="D36:E36"/>
    <mergeCell ref="B32:C32"/>
    <mergeCell ref="D32:E32"/>
    <mergeCell ref="B33:C33"/>
    <mergeCell ref="D33:E33"/>
    <mergeCell ref="B34:C34"/>
    <mergeCell ref="D34:E34"/>
    <mergeCell ref="B27:C27"/>
    <mergeCell ref="D27:E27"/>
    <mergeCell ref="B28:C28"/>
    <mergeCell ref="D28:E28"/>
    <mergeCell ref="B24:C24"/>
    <mergeCell ref="D24:E24"/>
    <mergeCell ref="B25:C25"/>
    <mergeCell ref="D25:E25"/>
    <mergeCell ref="B26:C26"/>
    <mergeCell ref="D26:E26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A1:B4"/>
    <mergeCell ref="C1:F4"/>
    <mergeCell ref="G1:H1"/>
    <mergeCell ref="G2:H2"/>
    <mergeCell ref="G3:H3"/>
    <mergeCell ref="G4:H4"/>
    <mergeCell ref="G5:H5"/>
    <mergeCell ref="G6:H6"/>
    <mergeCell ref="D7:E7"/>
    <mergeCell ref="F7:F8"/>
    <mergeCell ref="H7:H8"/>
    <mergeCell ref="B8:C8"/>
    <mergeCell ref="D8:E8"/>
    <mergeCell ref="A5:A6"/>
  </mergeCells>
  <pageMargins left="0.70866141732283472" right="0.70866141732283472" top="0.74803149606299213" bottom="0.74803149606299213" header="0.31496062992125984" footer="0.31496062992125984"/>
  <pageSetup orientation="portrait" verticalDpi="300" r:id="rId1"/>
  <headerFooter>
    <oddFooter>&amp;RFO-ACM-PC02-03
V1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CH35"/>
  <sheetViews>
    <sheetView zoomScale="130" zoomScaleNormal="130" zoomScaleSheetLayoutView="160" workbookViewId="0">
      <selection activeCell="E1" sqref="E1:E4"/>
    </sheetView>
  </sheetViews>
  <sheetFormatPr baseColWidth="10" defaultRowHeight="15" x14ac:dyDescent="0.25"/>
  <cols>
    <col min="1" max="1" width="15.5703125" style="42" customWidth="1"/>
    <col min="2" max="2" width="54" style="43" customWidth="1"/>
    <col min="3" max="3" width="11.42578125" style="44"/>
    <col min="4" max="4" width="4.140625" style="45" hidden="1" customWidth="1"/>
    <col min="5" max="5" width="11.42578125" style="42"/>
    <col min="6" max="6" width="11.42578125" style="54"/>
    <col min="8" max="16384" width="11.42578125" style="42"/>
  </cols>
  <sheetData>
    <row r="1" spans="1:86" ht="20.25" customHeight="1" thickTop="1" thickBot="1" x14ac:dyDescent="0.3">
      <c r="A1" s="138"/>
      <c r="B1" s="139" t="s">
        <v>221</v>
      </c>
      <c r="C1" s="140"/>
      <c r="D1" s="63"/>
      <c r="E1" s="143"/>
    </row>
    <row r="2" spans="1:86" ht="20.25" customHeight="1" thickTop="1" thickBot="1" x14ac:dyDescent="0.3">
      <c r="A2" s="138"/>
      <c r="B2" s="100"/>
      <c r="C2" s="104"/>
      <c r="D2" s="40"/>
      <c r="E2" s="144"/>
    </row>
    <row r="3" spans="1:86" ht="20.25" customHeight="1" thickTop="1" thickBot="1" x14ac:dyDescent="0.3">
      <c r="A3" s="138"/>
      <c r="B3" s="100"/>
      <c r="C3" s="104"/>
      <c r="D3" s="41"/>
      <c r="E3" s="144"/>
    </row>
    <row r="4" spans="1:86" ht="20.25" customHeight="1" thickTop="1" thickBot="1" x14ac:dyDescent="0.3">
      <c r="A4" s="138"/>
      <c r="B4" s="141"/>
      <c r="C4" s="142"/>
      <c r="D4" s="63"/>
      <c r="E4" s="145"/>
    </row>
    <row r="5" spans="1:86" ht="15.75" thickTop="1" x14ac:dyDescent="0.25"/>
    <row r="6" spans="1:86" ht="15.75" thickBot="1" x14ac:dyDescent="0.3">
      <c r="A6" s="79" t="s">
        <v>84</v>
      </c>
      <c r="B6" s="81" t="str">
        <f>+URBANO!C5</f>
        <v>Caldas</v>
      </c>
      <c r="D6" s="42"/>
      <c r="E6" s="54"/>
      <c r="F6"/>
      <c r="G6" s="42"/>
    </row>
    <row r="7" spans="1:86" ht="16.5" thickTop="1" thickBot="1" x14ac:dyDescent="0.3">
      <c r="A7" s="79" t="s">
        <v>0</v>
      </c>
      <c r="B7" s="82" t="str">
        <f>+URBANO!C6</f>
        <v>Chinchina</v>
      </c>
      <c r="D7" s="42"/>
      <c r="E7" s="54"/>
      <c r="F7"/>
      <c r="G7" s="42"/>
    </row>
    <row r="8" spans="1:86" ht="16.5" thickTop="1" thickBot="1" x14ac:dyDescent="0.3">
      <c r="A8" s="79" t="s">
        <v>2</v>
      </c>
      <c r="B8" s="82" t="str">
        <f>+URBANO!E5</f>
        <v>2500DGC-2022-0002622-ER-000 del 25 de febrero de 2022</v>
      </c>
      <c r="D8" s="42"/>
      <c r="E8" s="54"/>
      <c r="F8"/>
      <c r="G8" s="42"/>
    </row>
    <row r="9" spans="1:86" ht="16.5" thickTop="1" thickBot="1" x14ac:dyDescent="0.3">
      <c r="A9" s="79" t="s">
        <v>184</v>
      </c>
      <c r="B9" s="82" t="str">
        <f>+URBANO!E6</f>
        <v>Agencia Nacional de Tierras</v>
      </c>
      <c r="D9" s="42"/>
      <c r="E9" s="54"/>
      <c r="F9"/>
      <c r="G9" s="42"/>
    </row>
    <row r="10" spans="1:86" ht="16.5" thickTop="1" thickBot="1" x14ac:dyDescent="0.3">
      <c r="A10" s="79" t="s">
        <v>1</v>
      </c>
      <c r="B10" s="82" t="str">
        <f>+URBANO!G5</f>
        <v xml:space="preserve">Las Delicias </v>
      </c>
      <c r="D10" s="42"/>
      <c r="E10" s="54"/>
      <c r="F10"/>
      <c r="G10" s="42"/>
    </row>
    <row r="11" spans="1:86" ht="16.5" thickTop="1" thickBot="1" x14ac:dyDescent="0.3">
      <c r="A11" s="79" t="s">
        <v>185</v>
      </c>
      <c r="B11" s="82" t="str">
        <f>+URBANO!G6</f>
        <v>Agustín Codazzi</v>
      </c>
      <c r="D11" s="42"/>
      <c r="E11" s="54"/>
      <c r="F11"/>
      <c r="G11" s="42"/>
    </row>
    <row r="12" spans="1:86" ht="16.5" thickTop="1" thickBot="1" x14ac:dyDescent="0.3">
      <c r="A12" s="79" t="s">
        <v>113</v>
      </c>
      <c r="B12" s="83">
        <f>+URBANO!D8</f>
        <v>44899</v>
      </c>
      <c r="D12" s="42"/>
      <c r="E12" s="54"/>
      <c r="F12"/>
      <c r="G12" s="42"/>
    </row>
    <row r="13" spans="1:86" ht="16.5" thickTop="1" thickBot="1" x14ac:dyDescent="0.3">
      <c r="A13" s="79" t="s">
        <v>169</v>
      </c>
      <c r="B13" s="80">
        <f>+URBANO!G8</f>
        <v>0</v>
      </c>
      <c r="D13" s="42"/>
      <c r="E13" s="54"/>
      <c r="F13"/>
      <c r="G13" s="42"/>
    </row>
    <row r="14" spans="1:86" ht="16.5" thickTop="1" thickBot="1" x14ac:dyDescent="0.3"/>
    <row r="15" spans="1:86" ht="26.25" customHeight="1" x14ac:dyDescent="0.25">
      <c r="A15" s="70" t="s">
        <v>180</v>
      </c>
      <c r="B15" s="71" t="s">
        <v>181</v>
      </c>
      <c r="C15" s="71" t="str">
        <f>+URBANO!F7</f>
        <v>ESTADO 1</v>
      </c>
      <c r="D15" s="71"/>
      <c r="E15" s="72" t="str">
        <f>+RURAL!H7</f>
        <v>ESTADO 2</v>
      </c>
    </row>
    <row r="16" spans="1:86" ht="21" customHeight="1" x14ac:dyDescent="0.25">
      <c r="A16" s="73" t="s">
        <v>129</v>
      </c>
      <c r="B16" s="65" t="str">
        <f>+RURAL!B9</f>
        <v>PORTADA</v>
      </c>
      <c r="C16" s="46" t="str">
        <f>+URBANO!F9</f>
        <v>C</v>
      </c>
      <c r="D16" s="47" t="e">
        <f t="shared" ref="D16:D29" si="0">+VLOOKUP(C16,CUMPLE,2,FALSE)</f>
        <v>#REF!</v>
      </c>
      <c r="E16" s="74" t="s">
        <v>174</v>
      </c>
      <c r="CH16" s="42">
        <f t="shared" ref="CH16:CH29" si="1">+VLOOKUP(C16,TABLA,2,FALSE)</f>
        <v>7.1428571428571425E-2</v>
      </c>
    </row>
    <row r="17" spans="1:86" s="48" customFormat="1" ht="21.75" customHeight="1" x14ac:dyDescent="0.2">
      <c r="A17" s="73" t="s">
        <v>5</v>
      </c>
      <c r="B17" s="65" t="s">
        <v>190</v>
      </c>
      <c r="C17" s="46" t="str">
        <f>+URBANO!F11</f>
        <v>N</v>
      </c>
      <c r="D17" s="47" t="e">
        <f t="shared" si="0"/>
        <v>#REF!</v>
      </c>
      <c r="E17" s="74" t="s">
        <v>174</v>
      </c>
      <c r="F17" s="55"/>
      <c r="CH17" s="42">
        <f t="shared" si="1"/>
        <v>0</v>
      </c>
    </row>
    <row r="18" spans="1:86" s="48" customFormat="1" ht="21.75" customHeight="1" x14ac:dyDescent="0.2">
      <c r="A18" s="75" t="s">
        <v>24</v>
      </c>
      <c r="B18" s="65" t="s">
        <v>25</v>
      </c>
      <c r="C18" s="46" t="str">
        <f>+URBANO!F23</f>
        <v>C</v>
      </c>
      <c r="D18" s="47" t="e">
        <f t="shared" si="0"/>
        <v>#REF!</v>
      </c>
      <c r="E18" s="74" t="s">
        <v>174</v>
      </c>
      <c r="F18" s="55"/>
      <c r="CH18" s="42">
        <f t="shared" si="1"/>
        <v>7.1428571428571425E-2</v>
      </c>
    </row>
    <row r="19" spans="1:86" s="48" customFormat="1" ht="21.75" customHeight="1" x14ac:dyDescent="0.2">
      <c r="A19" s="75" t="s">
        <v>26</v>
      </c>
      <c r="B19" s="65" t="s">
        <v>27</v>
      </c>
      <c r="C19" s="46" t="str">
        <f>+URBANO!F28</f>
        <v>C</v>
      </c>
      <c r="D19" s="47" t="e">
        <f t="shared" si="0"/>
        <v>#REF!</v>
      </c>
      <c r="E19" s="74" t="s">
        <v>174</v>
      </c>
      <c r="F19" s="55"/>
      <c r="CH19" s="42">
        <f t="shared" si="1"/>
        <v>7.1428571428571425E-2</v>
      </c>
    </row>
    <row r="20" spans="1:86" s="48" customFormat="1" ht="21.75" customHeight="1" x14ac:dyDescent="0.2">
      <c r="A20" s="75" t="s">
        <v>28</v>
      </c>
      <c r="B20" s="65" t="s">
        <v>29</v>
      </c>
      <c r="C20" s="46" t="str">
        <f>+URBANO!F30</f>
        <v>N</v>
      </c>
      <c r="D20" s="47" t="e">
        <f t="shared" si="0"/>
        <v>#REF!</v>
      </c>
      <c r="E20" s="74" t="s">
        <v>174</v>
      </c>
      <c r="F20" s="55"/>
      <c r="CH20" s="42">
        <f t="shared" si="1"/>
        <v>0</v>
      </c>
    </row>
    <row r="21" spans="1:86" s="48" customFormat="1" ht="21.75" customHeight="1" x14ac:dyDescent="0.2">
      <c r="A21" s="75" t="s">
        <v>38</v>
      </c>
      <c r="B21" s="65" t="s">
        <v>39</v>
      </c>
      <c r="C21" s="46" t="str">
        <f>+URBANO!F35</f>
        <v>N</v>
      </c>
      <c r="D21" s="47" t="e">
        <f t="shared" si="0"/>
        <v>#REF!</v>
      </c>
      <c r="E21" s="74" t="s">
        <v>174</v>
      </c>
      <c r="F21" s="55"/>
      <c r="CH21" s="42">
        <f t="shared" si="1"/>
        <v>0</v>
      </c>
    </row>
    <row r="22" spans="1:86" s="48" customFormat="1" ht="21.75" customHeight="1" x14ac:dyDescent="0.2">
      <c r="A22" s="75" t="s">
        <v>49</v>
      </c>
      <c r="B22" s="65" t="s">
        <v>223</v>
      </c>
      <c r="C22" s="46" t="str">
        <f>+URBANO!F44</f>
        <v>C</v>
      </c>
      <c r="D22" s="47" t="e">
        <f t="shared" si="0"/>
        <v>#REF!</v>
      </c>
      <c r="E22" s="74" t="s">
        <v>174</v>
      </c>
      <c r="F22" s="55"/>
      <c r="CH22" s="42">
        <f t="shared" si="1"/>
        <v>7.1428571428571425E-2</v>
      </c>
    </row>
    <row r="23" spans="1:86" s="48" customFormat="1" ht="21.75" customHeight="1" x14ac:dyDescent="0.2">
      <c r="A23" s="75" t="s">
        <v>50</v>
      </c>
      <c r="B23" s="65" t="s">
        <v>51</v>
      </c>
      <c r="C23" s="46" t="str">
        <f>+URBANO!F47</f>
        <v>C</v>
      </c>
      <c r="D23" s="47" t="e">
        <f t="shared" si="0"/>
        <v>#REF!</v>
      </c>
      <c r="E23" s="74" t="s">
        <v>174</v>
      </c>
      <c r="F23" s="55"/>
      <c r="CH23" s="42">
        <f t="shared" si="1"/>
        <v>7.1428571428571425E-2</v>
      </c>
    </row>
    <row r="24" spans="1:86" s="48" customFormat="1" ht="21.75" customHeight="1" x14ac:dyDescent="0.2">
      <c r="A24" s="75" t="s">
        <v>71</v>
      </c>
      <c r="B24" s="65" t="s">
        <v>72</v>
      </c>
      <c r="C24" s="46" t="str">
        <f>+URBANO!F65</f>
        <v>N</v>
      </c>
      <c r="D24" s="47" t="e">
        <f t="shared" si="0"/>
        <v>#REF!</v>
      </c>
      <c r="E24" s="74" t="s">
        <v>174</v>
      </c>
      <c r="F24" s="55"/>
      <c r="CH24" s="42">
        <f t="shared" si="1"/>
        <v>0</v>
      </c>
    </row>
    <row r="25" spans="1:86" s="48" customFormat="1" ht="21.75" customHeight="1" x14ac:dyDescent="0.2">
      <c r="A25" s="75" t="s">
        <v>73</v>
      </c>
      <c r="B25" s="65" t="s">
        <v>74</v>
      </c>
      <c r="C25" s="46" t="str">
        <f>+URBANO!F67</f>
        <v>N</v>
      </c>
      <c r="D25" s="47" t="e">
        <f t="shared" si="0"/>
        <v>#REF!</v>
      </c>
      <c r="E25" s="74" t="s">
        <v>174</v>
      </c>
      <c r="F25" s="55"/>
      <c r="CH25" s="42">
        <f t="shared" si="1"/>
        <v>0</v>
      </c>
    </row>
    <row r="26" spans="1:86" s="48" customFormat="1" ht="21.75" customHeight="1" x14ac:dyDescent="0.2">
      <c r="A26" s="75" t="s">
        <v>75</v>
      </c>
      <c r="B26" s="65" t="s">
        <v>76</v>
      </c>
      <c r="C26" s="46" t="str">
        <f>+URBANO!F69</f>
        <v>N</v>
      </c>
      <c r="D26" s="47" t="e">
        <f t="shared" si="0"/>
        <v>#REF!</v>
      </c>
      <c r="E26" s="74" t="s">
        <v>174</v>
      </c>
      <c r="F26" s="55"/>
      <c r="CH26" s="42">
        <f t="shared" si="1"/>
        <v>0</v>
      </c>
    </row>
    <row r="27" spans="1:86" s="48" customFormat="1" ht="21.75" customHeight="1" x14ac:dyDescent="0.2">
      <c r="A27" s="75" t="s">
        <v>77</v>
      </c>
      <c r="B27" s="65" t="s">
        <v>78</v>
      </c>
      <c r="C27" s="46" t="str">
        <f>+URBANO!F71</f>
        <v>C</v>
      </c>
      <c r="D27" s="47" t="e">
        <f t="shared" si="0"/>
        <v>#REF!</v>
      </c>
      <c r="E27" s="74" t="s">
        <v>174</v>
      </c>
      <c r="F27" s="55"/>
      <c r="CH27" s="42">
        <f t="shared" si="1"/>
        <v>7.1428571428571425E-2</v>
      </c>
    </row>
    <row r="28" spans="1:86" s="48" customFormat="1" ht="21.75" customHeight="1" x14ac:dyDescent="0.2">
      <c r="A28" s="75" t="s">
        <v>82</v>
      </c>
      <c r="B28" s="65" t="s">
        <v>83</v>
      </c>
      <c r="C28" s="46" t="str">
        <f>+URBANO!F83</f>
        <v>N</v>
      </c>
      <c r="D28" s="47" t="e">
        <f t="shared" si="0"/>
        <v>#REF!</v>
      </c>
      <c r="E28" s="74" t="s">
        <v>174</v>
      </c>
      <c r="F28" s="55"/>
      <c r="CH28" s="42">
        <f t="shared" si="1"/>
        <v>0</v>
      </c>
    </row>
    <row r="29" spans="1:86" s="48" customFormat="1" ht="21.75" customHeight="1" thickBot="1" x14ac:dyDescent="0.25">
      <c r="A29" s="76">
        <v>13</v>
      </c>
      <c r="B29" s="66" t="s">
        <v>70</v>
      </c>
      <c r="C29" s="49" t="str">
        <f>+URBANO!F86</f>
        <v>N</v>
      </c>
      <c r="D29" s="50" t="e">
        <f t="shared" si="0"/>
        <v>#REF!</v>
      </c>
      <c r="E29" s="74" t="s">
        <v>174</v>
      </c>
      <c r="F29" s="55"/>
      <c r="CH29" s="42">
        <f t="shared" si="1"/>
        <v>0</v>
      </c>
    </row>
    <row r="30" spans="1:86" ht="24" customHeight="1" thickBot="1" x14ac:dyDescent="0.3">
      <c r="A30" s="51" t="s">
        <v>113</v>
      </c>
      <c r="B30" s="60" t="s">
        <v>176</v>
      </c>
      <c r="C30" s="150">
        <f>+CH30</f>
        <v>0.42857142857142849</v>
      </c>
      <c r="D30" s="151"/>
      <c r="E30" s="57"/>
      <c r="CH30" s="42">
        <f>SUM(CH16:CH29)</f>
        <v>0.42857142857142849</v>
      </c>
    </row>
    <row r="31" spans="1:86" ht="24" customHeight="1" thickBot="1" x14ac:dyDescent="0.3">
      <c r="A31" s="51" t="s">
        <v>114</v>
      </c>
      <c r="B31" s="60" t="s">
        <v>177</v>
      </c>
      <c r="C31" s="13"/>
      <c r="D31" s="58"/>
      <c r="E31" s="59">
        <v>1</v>
      </c>
    </row>
    <row r="33" spans="1:3" ht="33.75" customHeight="1" thickBot="1" x14ac:dyDescent="0.3">
      <c r="B33" s="137"/>
      <c r="C33" s="137"/>
    </row>
    <row r="34" spans="1:3" x14ac:dyDescent="0.25">
      <c r="A34" s="62" t="s">
        <v>182</v>
      </c>
      <c r="B34" s="136" t="s">
        <v>189</v>
      </c>
      <c r="C34" s="136"/>
    </row>
    <row r="35" spans="1:3" x14ac:dyDescent="0.25">
      <c r="A35" s="53"/>
      <c r="B35" s="136" t="s">
        <v>183</v>
      </c>
      <c r="C35" s="136"/>
    </row>
  </sheetData>
  <mergeCells count="7">
    <mergeCell ref="B35:C35"/>
    <mergeCell ref="E1:E4"/>
    <mergeCell ref="A1:A4"/>
    <mergeCell ref="B1:C4"/>
    <mergeCell ref="C30:D30"/>
    <mergeCell ref="B33:C33"/>
    <mergeCell ref="B34:C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portrait" r:id="rId1"/>
  <headerFooter>
    <oddFooter>&amp;RFO-ACM-PC02-03
V1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RURAL</vt:lpstr>
      <vt:lpstr>REPORTE RURAL</vt:lpstr>
      <vt:lpstr>URBANO</vt:lpstr>
      <vt:lpstr>REPORTE URBANO</vt:lpstr>
      <vt:lpstr>'REPORTE RURAL'!Área_de_impresión</vt:lpstr>
      <vt:lpstr>'REPORTE URBANO'!Área_de_impresión</vt:lpstr>
      <vt:lpstr>RURAL!Área_de_impresión</vt:lpstr>
      <vt:lpstr>ESTE</vt:lpstr>
      <vt:lpstr>TABLA</vt:lpstr>
      <vt:lpstr>RURAL!Títulos_a_imprimir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SOTELO</dc:creator>
  <cp:lastModifiedBy>Lalita Gonzalez</cp:lastModifiedBy>
  <cp:lastPrinted>2022-05-11T20:50:49Z</cp:lastPrinted>
  <dcterms:created xsi:type="dcterms:W3CDTF">2012-12-05T16:54:04Z</dcterms:created>
  <dcterms:modified xsi:type="dcterms:W3CDTF">2022-05-31T21:01:44Z</dcterms:modified>
</cp:coreProperties>
</file>