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30100 GIT Geodesia\"/>
    </mc:Choice>
  </mc:AlternateContent>
  <bookViews>
    <workbookView xWindow="0" yWindow="0" windowWidth="21600" windowHeight="11025"/>
  </bookViews>
  <sheets>
    <sheet name="F30100-37-17.V1" sheetId="1" r:id="rId1"/>
  </sheets>
  <definedNames>
    <definedName name="_xlnm.Print_Area" localSheetId="0">'F30100-37-17.V1'!$A$1:$AI$48</definedName>
  </definedNames>
  <calcPr calcId="152511"/>
</workbook>
</file>

<file path=xl/calcChain.xml><?xml version="1.0" encoding="utf-8"?>
<calcChain xmlns="http://schemas.openxmlformats.org/spreadsheetml/2006/main">
  <c r="K14" i="1" l="1"/>
  <c r="M16" i="1"/>
  <c r="M18" i="1"/>
  <c r="M20" i="1"/>
  <c r="M22" i="1"/>
  <c r="M24" i="1"/>
  <c r="M26" i="1"/>
  <c r="M28" i="1"/>
  <c r="M30" i="1"/>
  <c r="M32" i="1"/>
  <c r="M34" i="1"/>
  <c r="M36" i="1"/>
  <c r="M38" i="1"/>
  <c r="M40" i="1"/>
  <c r="M14" i="1"/>
  <c r="AC13" i="1"/>
  <c r="AC15" i="1"/>
  <c r="AC17" i="1"/>
  <c r="AC19" i="1"/>
  <c r="AC21" i="1"/>
  <c r="AC23" i="1"/>
  <c r="AC25" i="1"/>
  <c r="AC27" i="1"/>
  <c r="AC29" i="1"/>
  <c r="AC31" i="1"/>
  <c r="AC33" i="1"/>
  <c r="AC35" i="1"/>
  <c r="AC37" i="1"/>
  <c r="AC39" i="1"/>
  <c r="Z14" i="1"/>
  <c r="AC14" i="1" s="1"/>
  <c r="Z15" i="1"/>
  <c r="Z16" i="1"/>
  <c r="AC16" i="1" s="1"/>
  <c r="Z17" i="1"/>
  <c r="Z18" i="1"/>
  <c r="AC18" i="1" s="1"/>
  <c r="Z19" i="1"/>
  <c r="Z20" i="1"/>
  <c r="AC20" i="1" s="1"/>
  <c r="Z21" i="1"/>
  <c r="Z22" i="1"/>
  <c r="AC22" i="1" s="1"/>
  <c r="Z23" i="1"/>
  <c r="Z24" i="1"/>
  <c r="AC24" i="1" s="1"/>
  <c r="Z25" i="1"/>
  <c r="Z26" i="1"/>
  <c r="AC26" i="1" s="1"/>
  <c r="Z27" i="1"/>
  <c r="Z28" i="1"/>
  <c r="AC28" i="1" s="1"/>
  <c r="Z29" i="1"/>
  <c r="Z30" i="1"/>
  <c r="AC30" i="1" s="1"/>
  <c r="Z31" i="1"/>
  <c r="Z32" i="1"/>
  <c r="AC32" i="1" s="1"/>
  <c r="Z33" i="1"/>
  <c r="Z34" i="1"/>
  <c r="AC34" i="1" s="1"/>
  <c r="Z35" i="1"/>
  <c r="Z36" i="1"/>
  <c r="AC36" i="1" s="1"/>
  <c r="Z37" i="1"/>
  <c r="Z38" i="1"/>
  <c r="AC38" i="1" s="1"/>
  <c r="Z39" i="1"/>
  <c r="Z40" i="1"/>
  <c r="AC40" i="1" s="1"/>
  <c r="AD16" i="1" l="1"/>
  <c r="AD18" i="1"/>
  <c r="AD20" i="1"/>
  <c r="AD22" i="1"/>
  <c r="AD24" i="1"/>
  <c r="AD26" i="1"/>
  <c r="AD28" i="1"/>
  <c r="AD30" i="1"/>
  <c r="AD32" i="1"/>
  <c r="AD34" i="1"/>
  <c r="AD36" i="1"/>
  <c r="AD38" i="1"/>
  <c r="AD40" i="1"/>
  <c r="AD14" i="1"/>
  <c r="K16" i="1" l="1"/>
  <c r="K18" i="1"/>
  <c r="K20" i="1"/>
  <c r="K22" i="1"/>
  <c r="K24" i="1"/>
  <c r="K26" i="1"/>
  <c r="K28" i="1"/>
  <c r="K30" i="1"/>
  <c r="K32" i="1"/>
  <c r="K34" i="1"/>
  <c r="K36" i="1"/>
  <c r="K38" i="1"/>
  <c r="K40" i="1"/>
  <c r="R16" i="1"/>
  <c r="R18" i="1"/>
  <c r="R20" i="1"/>
  <c r="R22" i="1"/>
  <c r="R24" i="1"/>
  <c r="R26" i="1"/>
  <c r="R28" i="1"/>
  <c r="R30" i="1"/>
  <c r="R32" i="1"/>
  <c r="R34" i="1"/>
  <c r="R36" i="1"/>
  <c r="R38" i="1"/>
  <c r="R40" i="1"/>
  <c r="R14" i="1"/>
  <c r="AE16" i="1"/>
  <c r="AE18" i="1"/>
  <c r="AF22" i="1"/>
  <c r="AE24" i="1"/>
  <c r="AE28" i="1"/>
  <c r="AE30" i="1"/>
  <c r="AF34" i="1"/>
  <c r="AE36" i="1"/>
  <c r="AF40" i="1"/>
  <c r="AE14" i="1"/>
  <c r="Q16" i="1"/>
  <c r="Q18" i="1"/>
  <c r="Q20" i="1"/>
  <c r="Q22" i="1"/>
  <c r="Q24" i="1"/>
  <c r="Q26" i="1"/>
  <c r="Q28" i="1"/>
  <c r="Q30" i="1"/>
  <c r="Q32" i="1"/>
  <c r="Q34" i="1"/>
  <c r="Q36" i="1"/>
  <c r="Q38" i="1"/>
  <c r="Q40" i="1"/>
  <c r="Q14" i="1"/>
  <c r="K41" i="1" l="1"/>
  <c r="O14" i="1"/>
  <c r="O16" i="1" s="1"/>
  <c r="O18" i="1" s="1"/>
  <c r="O20" i="1" s="1"/>
  <c r="O22" i="1" s="1"/>
  <c r="O24" i="1" s="1"/>
  <c r="O26" i="1" s="1"/>
  <c r="O28" i="1" s="1"/>
  <c r="O30" i="1" s="1"/>
  <c r="O32" i="1" s="1"/>
  <c r="O34" i="1" s="1"/>
  <c r="O36" i="1" s="1"/>
  <c r="O38" i="1" s="1"/>
  <c r="O40" i="1" s="1"/>
  <c r="AF18" i="1"/>
  <c r="AG18" i="1" s="1"/>
  <c r="AF36" i="1"/>
  <c r="AG36" i="1" s="1"/>
  <c r="AF16" i="1"/>
  <c r="AG16" i="1" s="1"/>
  <c r="AE40" i="1"/>
  <c r="AG40" i="1" s="1"/>
  <c r="AF24" i="1"/>
  <c r="AG24" i="1" s="1"/>
  <c r="AF30" i="1"/>
  <c r="AG30" i="1" s="1"/>
  <c r="AE20" i="1"/>
  <c r="AF20" i="1"/>
  <c r="AE32" i="1"/>
  <c r="AF32" i="1"/>
  <c r="AE26" i="1"/>
  <c r="AF26" i="1"/>
  <c r="AF14" i="1"/>
  <c r="AF38" i="1"/>
  <c r="AE38" i="1"/>
  <c r="AF28" i="1"/>
  <c r="AG28" i="1" s="1"/>
  <c r="AE34" i="1"/>
  <c r="AG34" i="1" s="1"/>
  <c r="AE22" i="1"/>
  <c r="AG22" i="1" s="1"/>
  <c r="L41" i="1"/>
  <c r="AG38" i="1" l="1"/>
  <c r="O41" i="1"/>
  <c r="AG14" i="1"/>
  <c r="AG20" i="1"/>
  <c r="AG26" i="1"/>
  <c r="AG32" i="1"/>
</calcChain>
</file>

<file path=xl/sharedStrings.xml><?xml version="1.0" encoding="utf-8"?>
<sst xmlns="http://schemas.openxmlformats.org/spreadsheetml/2006/main" count="58" uniqueCount="51">
  <si>
    <t>SECCIÓN</t>
  </si>
  <si>
    <t>SENTIDO</t>
  </si>
  <si>
    <t>DISTANCIA</t>
  </si>
  <si>
    <t>DIST PROM</t>
  </si>
  <si>
    <t>DESNIVELES</t>
  </si>
  <si>
    <t>DIVERGENCIA</t>
  </si>
  <si>
    <t>DESIGNACIÓN  NP</t>
  </si>
  <si>
    <t>KM</t>
  </si>
  <si>
    <t>m</t>
  </si>
  <si>
    <t>ACUMULADA/mm</t>
  </si>
  <si>
    <t>PROMEDIO OBSERVADO</t>
  </si>
  <si>
    <t>OBSERVACIONES</t>
  </si>
  <si>
    <t>PARCIAL/mm</t>
  </si>
  <si>
    <t>SUMA</t>
  </si>
  <si>
    <t>AAAA-MM-DD</t>
  </si>
  <si>
    <t>FECHA</t>
  </si>
  <si>
    <t>Responsable de la comisión de campo:</t>
  </si>
  <si>
    <t>Nombre</t>
  </si>
  <si>
    <t>Fecha</t>
  </si>
  <si>
    <t>HORA</t>
  </si>
  <si>
    <t>HH:MM</t>
  </si>
  <si>
    <t>T°C</t>
  </si>
  <si>
    <t>SOL</t>
  </si>
  <si>
    <t>TEMPERATURA</t>
  </si>
  <si>
    <t>Responsable del trabajo de campo:</t>
  </si>
  <si>
    <t>EXTRACTO DE NIVELACIÓN</t>
  </si>
  <si>
    <t>Proyecto</t>
  </si>
  <si>
    <t>Código</t>
  </si>
  <si>
    <t>Fecha proyecto</t>
  </si>
  <si>
    <t>de</t>
  </si>
  <si>
    <t>Ciudad</t>
  </si>
  <si>
    <t>Línea</t>
  </si>
  <si>
    <t>Tramo</t>
  </si>
  <si>
    <t>Miras</t>
  </si>
  <si>
    <t xml:space="preserve">Hoja </t>
  </si>
  <si>
    <t>Observador (es):</t>
  </si>
  <si>
    <t>Nivel</t>
  </si>
  <si>
    <t>al</t>
  </si>
  <si>
    <t>GIT GEODESIA</t>
  </si>
  <si>
    <t>±2√K</t>
  </si>
  <si>
    <t>VALIDACION</t>
  </si>
  <si>
    <t>CUMPLE</t>
  </si>
  <si>
    <t>CRUDO</t>
  </si>
  <si>
    <t>RESPONSABLE</t>
  </si>
  <si>
    <t>NOMENCLATURA FINAL CRUDO</t>
  </si>
  <si>
    <t>ALTURA INICIAL</t>
  </si>
  <si>
    <t>OFICINA</t>
  </si>
  <si>
    <t>CAMPO</t>
  </si>
  <si>
    <t>INICIALES RESPONSABLE</t>
  </si>
  <si>
    <t>GESTIÓN GEODÉSICA</t>
  </si>
  <si>
    <t>F30100-37/17.V1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</si>
</sst>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yyyy\-mm\-dd;@"/>
  </numFmts>
  <fonts count="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medium">
        <color indexed="64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3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0" fillId="2" borderId="0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5" fillId="2" borderId="0" xfId="0" applyFont="1" applyFill="1" applyBorder="1"/>
    <xf numFmtId="0" fontId="0" fillId="2" borderId="6" xfId="0" applyFill="1" applyBorder="1" applyAlignment="1">
      <alignment horizontal="center"/>
    </xf>
    <xf numFmtId="0" fontId="2" fillId="2" borderId="14" xfId="0" applyNumberFormat="1" applyFont="1" applyFill="1" applyBorder="1" applyAlignment="1">
      <alignment horizontal="center"/>
    </xf>
    <xf numFmtId="0" fontId="2" fillId="2" borderId="15" xfId="0" applyNumberFormat="1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vertical="center"/>
    </xf>
    <xf numFmtId="0" fontId="0" fillId="2" borderId="4" xfId="0" applyFill="1" applyBorder="1" applyAlignment="1"/>
    <xf numFmtId="0" fontId="0" fillId="2" borderId="5" xfId="0" applyFill="1" applyBorder="1" applyAlignment="1"/>
    <xf numFmtId="0" fontId="0" fillId="2" borderId="0" xfId="0" applyFill="1" applyBorder="1" applyAlignment="1"/>
    <xf numFmtId="0" fontId="0" fillId="2" borderId="2" xfId="0" applyFill="1" applyBorder="1" applyAlignment="1"/>
    <xf numFmtId="0" fontId="0" fillId="2" borderId="7" xfId="0" applyFill="1" applyBorder="1" applyAlignment="1"/>
    <xf numFmtId="0" fontId="2" fillId="2" borderId="0" xfId="0" applyFont="1" applyFill="1" applyBorder="1" applyAlignment="1">
      <alignment horizontal="center"/>
    </xf>
    <xf numFmtId="0" fontId="0" fillId="2" borderId="9" xfId="0" applyFill="1" applyBorder="1" applyAlignment="1"/>
    <xf numFmtId="0" fontId="0" fillId="2" borderId="3" xfId="0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2" borderId="0" xfId="0" applyFont="1" applyFill="1" applyBorder="1" applyAlignment="1"/>
    <xf numFmtId="0" fontId="2" fillId="2" borderId="22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1" fillId="2" borderId="10" xfId="0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horizontal="center"/>
    </xf>
    <xf numFmtId="164" fontId="1" fillId="2" borderId="13" xfId="0" applyNumberFormat="1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5" fillId="2" borderId="0" xfId="0" applyFont="1" applyFill="1" applyBorder="1" applyAlignment="1"/>
    <xf numFmtId="3" fontId="7" fillId="2" borderId="47" xfId="0" applyNumberFormat="1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5" fillId="2" borderId="7" xfId="0" applyNumberFormat="1" applyFont="1" applyFill="1" applyBorder="1" applyAlignment="1">
      <alignment horizontal="center"/>
    </xf>
    <xf numFmtId="3" fontId="0" fillId="2" borderId="7" xfId="0" applyNumberForma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0" fontId="1" fillId="2" borderId="7" xfId="0" applyFont="1" applyFill="1" applyBorder="1" applyAlignment="1">
      <alignment horizontal="right"/>
    </xf>
    <xf numFmtId="164" fontId="5" fillId="2" borderId="0" xfId="0" applyNumberFormat="1" applyFont="1" applyFill="1" applyBorder="1" applyAlignment="1"/>
    <xf numFmtId="164" fontId="5" fillId="2" borderId="7" xfId="0" applyNumberFormat="1" applyFont="1" applyFill="1" applyBorder="1" applyAlignment="1"/>
    <xf numFmtId="0" fontId="5" fillId="2" borderId="7" xfId="0" applyFont="1" applyFill="1" applyBorder="1" applyAlignment="1"/>
    <xf numFmtId="3" fontId="5" fillId="2" borderId="0" xfId="0" applyNumberFormat="1" applyFont="1" applyFill="1" applyBorder="1" applyAlignment="1"/>
    <xf numFmtId="3" fontId="5" fillId="2" borderId="7" xfId="0" applyNumberFormat="1" applyFont="1" applyFill="1" applyBorder="1" applyAlignment="1"/>
    <xf numFmtId="3" fontId="2" fillId="2" borderId="15" xfId="0" applyNumberFormat="1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2" borderId="1" xfId="0" applyFill="1" applyBorder="1" applyAlignment="1"/>
    <xf numFmtId="0" fontId="2" fillId="2" borderId="23" xfId="0" applyNumberFormat="1" applyFont="1" applyFill="1" applyBorder="1" applyAlignment="1">
      <alignment horizontal="center"/>
    </xf>
    <xf numFmtId="0" fontId="2" fillId="2" borderId="24" xfId="0" applyNumberFormat="1" applyFont="1" applyFill="1" applyBorder="1" applyAlignment="1">
      <alignment horizontal="center"/>
    </xf>
    <xf numFmtId="0" fontId="2" fillId="2" borderId="20" xfId="0" applyNumberFormat="1" applyFont="1" applyFill="1" applyBorder="1" applyAlignment="1">
      <alignment horizontal="center"/>
    </xf>
    <xf numFmtId="0" fontId="2" fillId="2" borderId="21" xfId="0" applyNumberFormat="1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0" borderId="38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164" fontId="6" fillId="2" borderId="11" xfId="0" applyNumberFormat="1" applyFont="1" applyFill="1" applyBorder="1" applyAlignment="1">
      <alignment horizontal="center" vertical="center" wrapText="1" shrinkToFit="1"/>
    </xf>
    <xf numFmtId="164" fontId="6" fillId="2" borderId="12" xfId="0" applyNumberFormat="1" applyFont="1" applyFill="1" applyBorder="1" applyAlignment="1">
      <alignment horizontal="center" vertical="center" wrapText="1" shrinkToFit="1"/>
    </xf>
    <xf numFmtId="0" fontId="2" fillId="2" borderId="15" xfId="0" applyFont="1" applyFill="1" applyBorder="1" applyAlignment="1">
      <alignment horizontal="center"/>
    </xf>
    <xf numFmtId="0" fontId="2" fillId="2" borderId="16" xfId="0" applyNumberFormat="1" applyFont="1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center"/>
    </xf>
    <xf numFmtId="164" fontId="5" fillId="2" borderId="7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9" fontId="3" fillId="2" borderId="31" xfId="0" applyNumberFormat="1" applyFont="1" applyFill="1" applyBorder="1" applyAlignment="1">
      <alignment horizontal="center"/>
    </xf>
    <xf numFmtId="49" fontId="3" fillId="2" borderId="22" xfId="0" applyNumberFormat="1" applyFont="1" applyFill="1" applyBorder="1" applyAlignment="1">
      <alignment horizontal="center"/>
    </xf>
    <xf numFmtId="0" fontId="2" fillId="2" borderId="22" xfId="0" applyNumberFormat="1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1" fillId="2" borderId="8" xfId="0" applyNumberFormat="1" applyFont="1" applyFill="1" applyBorder="1" applyAlignment="1">
      <alignment horizontal="center"/>
    </xf>
    <xf numFmtId="49" fontId="2" fillId="2" borderId="15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49" fontId="3" fillId="2" borderId="33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165" fontId="3" fillId="2" borderId="29" xfId="0" applyNumberFormat="1" applyFont="1" applyFill="1" applyBorder="1" applyAlignment="1">
      <alignment horizontal="center"/>
    </xf>
    <xf numFmtId="165" fontId="3" fillId="2" borderId="15" xfId="0" applyNumberFormat="1" applyFont="1" applyFill="1" applyBorder="1" applyAlignment="1">
      <alignment horizontal="center"/>
    </xf>
    <xf numFmtId="165" fontId="3" fillId="2" borderId="31" xfId="0" applyNumberFormat="1" applyFont="1" applyFill="1" applyBorder="1" applyAlignment="1">
      <alignment horizontal="center"/>
    </xf>
    <xf numFmtId="165" fontId="3" fillId="2" borderId="22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49" fontId="3" fillId="2" borderId="29" xfId="0" applyNumberFormat="1" applyFont="1" applyFill="1" applyBorder="1" applyAlignment="1">
      <alignment horizontal="center"/>
    </xf>
    <xf numFmtId="49" fontId="3" fillId="2" borderId="15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</xdr:row>
      <xdr:rowOff>47625</xdr:rowOff>
    </xdr:from>
    <xdr:to>
      <xdr:col>2</xdr:col>
      <xdr:colOff>95250</xdr:colOff>
      <xdr:row>3</xdr:row>
      <xdr:rowOff>161925</xdr:rowOff>
    </xdr:to>
    <xdr:pic>
      <xdr:nvPicPr>
        <xdr:cNvPr id="1031" name="Imagen 1" descr="\\Mpramirez\mis documentos\Mis imágenes\Logo Igac_color_vert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782"/>
        <a:stretch>
          <a:fillRect/>
        </a:stretch>
      </xdr:blipFill>
      <xdr:spPr bwMode="auto">
        <a:xfrm>
          <a:off x="133350" y="47625"/>
          <a:ext cx="4095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48"/>
  <sheetViews>
    <sheetView tabSelected="1" zoomScaleNormal="100" zoomScaleSheetLayoutView="100" workbookViewId="0">
      <selection activeCell="K37" sqref="K37"/>
    </sheetView>
  </sheetViews>
  <sheetFormatPr baseColWidth="10" defaultRowHeight="12.75" x14ac:dyDescent="0.2"/>
  <cols>
    <col min="1" max="1" width="0.85546875" style="2" customWidth="1"/>
    <col min="2" max="2" width="5.85546875" style="2" customWidth="1"/>
    <col min="3" max="3" width="3.28515625" style="2" customWidth="1"/>
    <col min="4" max="4" width="6.28515625" style="2" customWidth="1"/>
    <col min="5" max="5" width="8.42578125" style="2" customWidth="1"/>
    <col min="6" max="6" width="13" style="2" customWidth="1"/>
    <col min="7" max="7" width="3.85546875" style="2" bestFit="1" customWidth="1"/>
    <col min="8" max="8" width="14.85546875" style="2" customWidth="1"/>
    <col min="9" max="9" width="7.28515625" style="2" customWidth="1"/>
    <col min="10" max="10" width="9.140625" style="3" bestFit="1" customWidth="1"/>
    <col min="11" max="11" width="9.42578125" style="3" bestFit="1" customWidth="1"/>
    <col min="12" max="12" width="10.140625" style="4" bestFit="1" customWidth="1"/>
    <col min="13" max="13" width="6.5703125" style="4" customWidth="1"/>
    <col min="14" max="14" width="4" style="4" customWidth="1"/>
    <col min="15" max="15" width="13.28515625" style="4" customWidth="1"/>
    <col min="16" max="16" width="2" style="4" customWidth="1"/>
    <col min="17" max="17" width="16.7109375" style="2" customWidth="1"/>
    <col min="18" max="18" width="5.5703125" style="2" customWidth="1"/>
    <col min="19" max="19" width="5.28515625" style="2" customWidth="1"/>
    <col min="20" max="20" width="2.7109375" style="2" customWidth="1"/>
    <col min="21" max="21" width="8.85546875" style="2" customWidth="1"/>
    <col min="22" max="23" width="10.7109375" style="2" customWidth="1"/>
    <col min="24" max="24" width="14.140625" style="2" customWidth="1"/>
    <col min="25" max="25" width="1.28515625" style="2" customWidth="1"/>
    <col min="26" max="29" width="18" style="2" customWidth="1"/>
    <col min="30" max="30" width="11.42578125" style="1"/>
    <col min="31" max="31" width="15.7109375" style="1" customWidth="1"/>
    <col min="32" max="32" width="14.5703125" style="1" customWidth="1"/>
    <col min="33" max="33" width="11.42578125" style="1"/>
    <col min="34" max="34" width="15.140625" style="1" customWidth="1"/>
    <col min="35" max="35" width="42.140625" style="1" customWidth="1"/>
    <col min="36" max="16384" width="11.42578125" style="1"/>
  </cols>
  <sheetData>
    <row r="2" spans="1:35" ht="12.75" customHeight="1" x14ac:dyDescent="0.2">
      <c r="A2" s="119"/>
      <c r="B2" s="119"/>
      <c r="C2" s="120"/>
      <c r="D2" s="149" t="s">
        <v>25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1"/>
      <c r="AI2" s="70" t="s">
        <v>15</v>
      </c>
    </row>
    <row r="3" spans="1:35" ht="15.6" customHeight="1" x14ac:dyDescent="0.2">
      <c r="A3" s="119"/>
      <c r="B3" s="119"/>
      <c r="C3" s="120"/>
      <c r="D3" s="152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4"/>
      <c r="AI3" s="69" t="s">
        <v>14</v>
      </c>
    </row>
    <row r="4" spans="1:35" ht="17.45" customHeight="1" x14ac:dyDescent="0.2">
      <c r="A4" s="119"/>
      <c r="B4" s="119"/>
      <c r="C4" s="120"/>
      <c r="D4" s="155" t="s">
        <v>49</v>
      </c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56"/>
      <c r="AI4" s="71"/>
    </row>
    <row r="5" spans="1:35" ht="7.5" customHeight="1" x14ac:dyDescent="0.2">
      <c r="A5" s="26"/>
      <c r="B5" s="19"/>
      <c r="C5" s="19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Z5" s="21"/>
      <c r="AA5" s="21"/>
      <c r="AB5" s="21"/>
      <c r="AC5" s="21"/>
      <c r="AE5" s="19"/>
      <c r="AF5" s="19"/>
      <c r="AG5" s="19"/>
      <c r="AH5" s="19"/>
      <c r="AI5" s="20"/>
    </row>
    <row r="6" spans="1:35" ht="18" customHeight="1" x14ac:dyDescent="0.2">
      <c r="A6" s="27"/>
      <c r="B6" s="30" t="s">
        <v>26</v>
      </c>
      <c r="C6" s="21"/>
      <c r="D6" s="157"/>
      <c r="E6" s="157"/>
      <c r="F6" s="157"/>
      <c r="G6" s="157"/>
      <c r="H6" s="157"/>
      <c r="I6" s="24" t="s">
        <v>27</v>
      </c>
      <c r="J6" s="23"/>
      <c r="K6" s="23"/>
      <c r="L6" s="84" t="s">
        <v>28</v>
      </c>
      <c r="M6" s="84"/>
      <c r="N6" s="29" t="s">
        <v>29</v>
      </c>
      <c r="O6" s="23"/>
      <c r="P6" s="23"/>
      <c r="Q6" s="38"/>
      <c r="R6" s="38"/>
      <c r="S6" s="38"/>
      <c r="T6" s="38"/>
      <c r="U6" s="38"/>
      <c r="V6" s="38"/>
      <c r="W6" s="29" t="s">
        <v>37</v>
      </c>
      <c r="X6" s="23"/>
      <c r="Y6" s="23"/>
      <c r="Z6" s="23"/>
      <c r="AA6" s="23"/>
      <c r="AB6" s="23"/>
      <c r="AC6" s="23"/>
      <c r="AD6" s="8"/>
      <c r="AE6" s="29" t="s">
        <v>30</v>
      </c>
      <c r="AF6" s="23"/>
      <c r="AG6" s="23"/>
      <c r="AH6" s="23"/>
      <c r="AI6" s="22"/>
    </row>
    <row r="7" spans="1:35" ht="18" customHeight="1" x14ac:dyDescent="0.2">
      <c r="A7" s="27"/>
      <c r="B7" s="21" t="s">
        <v>31</v>
      </c>
      <c r="C7" s="21"/>
      <c r="D7" s="25"/>
      <c r="E7" s="25"/>
      <c r="F7" s="25"/>
      <c r="G7" s="25"/>
      <c r="H7" s="25"/>
      <c r="I7" s="29" t="s">
        <v>32</v>
      </c>
      <c r="J7" s="23"/>
      <c r="K7" s="23"/>
      <c r="L7" s="23"/>
      <c r="M7" s="23"/>
      <c r="N7" s="23"/>
      <c r="O7" s="24" t="s">
        <v>36</v>
      </c>
      <c r="P7" s="38"/>
      <c r="Q7" s="23"/>
      <c r="R7" s="23"/>
      <c r="S7" s="23"/>
      <c r="T7" s="23"/>
      <c r="U7" s="38"/>
      <c r="V7" s="38"/>
      <c r="W7" s="38"/>
      <c r="X7" s="38"/>
      <c r="Y7" s="38"/>
      <c r="Z7" s="23"/>
      <c r="AA7" s="23"/>
      <c r="AB7" s="23"/>
      <c r="AC7" s="23"/>
      <c r="AD7" s="8"/>
      <c r="AE7" s="24" t="s">
        <v>33</v>
      </c>
      <c r="AF7" s="138"/>
      <c r="AG7" s="139"/>
      <c r="AH7" s="139"/>
      <c r="AI7" s="22"/>
    </row>
    <row r="8" spans="1:35" ht="18" customHeight="1" x14ac:dyDescent="0.2">
      <c r="A8" s="27"/>
      <c r="B8" s="21" t="s">
        <v>35</v>
      </c>
      <c r="C8" s="21"/>
      <c r="D8" s="21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38"/>
      <c r="U8" s="38"/>
      <c r="V8" s="38"/>
      <c r="W8" s="38"/>
      <c r="X8" s="38"/>
      <c r="Y8" s="38"/>
      <c r="Z8" s="23"/>
      <c r="AA8" s="23"/>
      <c r="AB8" s="23"/>
      <c r="AC8" s="23"/>
      <c r="AE8" s="29" t="s">
        <v>34</v>
      </c>
      <c r="AF8" s="23"/>
      <c r="AG8" s="29" t="s">
        <v>29</v>
      </c>
      <c r="AH8" s="28"/>
      <c r="AI8" s="22"/>
    </row>
    <row r="9" spans="1:35" ht="13.9" customHeight="1" thickBot="1" x14ac:dyDescent="0.25">
      <c r="A9" s="27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1"/>
      <c r="V9" s="1"/>
      <c r="W9" s="1"/>
      <c r="X9" s="1"/>
      <c r="Y9" s="1"/>
      <c r="Z9" s="21"/>
      <c r="AA9" s="21"/>
      <c r="AB9" s="21"/>
      <c r="AC9" s="21"/>
      <c r="AE9" s="21"/>
      <c r="AF9" s="21"/>
      <c r="AG9" s="21"/>
      <c r="AH9" s="21"/>
      <c r="AI9" s="22"/>
    </row>
    <row r="10" spans="1:35" ht="13.9" customHeight="1" thickBot="1" x14ac:dyDescent="0.25">
      <c r="A10" s="103" t="s">
        <v>47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5"/>
      <c r="AD10" s="93" t="s">
        <v>46</v>
      </c>
      <c r="AE10" s="94"/>
      <c r="AF10" s="94"/>
      <c r="AG10" s="94"/>
      <c r="AH10" s="94"/>
      <c r="AI10" s="95"/>
    </row>
    <row r="11" spans="1:35" ht="13.9" customHeight="1" x14ac:dyDescent="0.2">
      <c r="A11" s="131" t="s">
        <v>15</v>
      </c>
      <c r="B11" s="132"/>
      <c r="C11" s="132"/>
      <c r="D11" s="132"/>
      <c r="E11" s="48" t="s">
        <v>19</v>
      </c>
      <c r="F11" s="40" t="s">
        <v>23</v>
      </c>
      <c r="G11" s="121" t="s">
        <v>22</v>
      </c>
      <c r="H11" s="133" t="s">
        <v>0</v>
      </c>
      <c r="I11" s="121" t="s">
        <v>1</v>
      </c>
      <c r="J11" s="49" t="s">
        <v>2</v>
      </c>
      <c r="K11" s="49" t="s">
        <v>3</v>
      </c>
      <c r="L11" s="50" t="s">
        <v>4</v>
      </c>
      <c r="M11" s="134" t="s">
        <v>5</v>
      </c>
      <c r="N11" s="135"/>
      <c r="O11" s="135"/>
      <c r="P11" s="136"/>
      <c r="Q11" s="121" t="s">
        <v>6</v>
      </c>
      <c r="R11" s="123" t="s">
        <v>10</v>
      </c>
      <c r="S11" s="124"/>
      <c r="T11" s="125"/>
      <c r="U11" s="121" t="s">
        <v>11</v>
      </c>
      <c r="V11" s="121"/>
      <c r="W11" s="121"/>
      <c r="X11" s="121"/>
      <c r="Y11" s="121"/>
      <c r="Z11" s="89" t="s">
        <v>42</v>
      </c>
      <c r="AA11" s="89" t="s">
        <v>43</v>
      </c>
      <c r="AB11" s="89" t="s">
        <v>48</v>
      </c>
      <c r="AC11" s="91" t="s">
        <v>44</v>
      </c>
      <c r="AD11" s="87" t="s">
        <v>39</v>
      </c>
      <c r="AE11" s="89" t="s">
        <v>40</v>
      </c>
      <c r="AF11" s="89" t="s">
        <v>40</v>
      </c>
      <c r="AG11" s="89" t="s">
        <v>41</v>
      </c>
      <c r="AH11" s="89" t="s">
        <v>45</v>
      </c>
      <c r="AI11" s="91" t="s">
        <v>11</v>
      </c>
    </row>
    <row r="12" spans="1:35" s="7" customFormat="1" ht="12.6" customHeight="1" x14ac:dyDescent="0.2">
      <c r="A12" s="129" t="s">
        <v>14</v>
      </c>
      <c r="B12" s="130"/>
      <c r="C12" s="130"/>
      <c r="D12" s="130"/>
      <c r="E12" s="18" t="s">
        <v>20</v>
      </c>
      <c r="F12" s="39" t="s">
        <v>21</v>
      </c>
      <c r="G12" s="122"/>
      <c r="H12" s="121"/>
      <c r="I12" s="122"/>
      <c r="J12" s="5" t="s">
        <v>7</v>
      </c>
      <c r="K12" s="5" t="s">
        <v>7</v>
      </c>
      <c r="L12" s="6" t="s">
        <v>8</v>
      </c>
      <c r="M12" s="98" t="s">
        <v>12</v>
      </c>
      <c r="N12" s="99"/>
      <c r="O12" s="98" t="s">
        <v>9</v>
      </c>
      <c r="P12" s="99"/>
      <c r="Q12" s="122"/>
      <c r="R12" s="126"/>
      <c r="S12" s="127"/>
      <c r="T12" s="128"/>
      <c r="U12" s="122"/>
      <c r="V12" s="122"/>
      <c r="W12" s="122"/>
      <c r="X12" s="122"/>
      <c r="Y12" s="122"/>
      <c r="Z12" s="90"/>
      <c r="AA12" s="90"/>
      <c r="AB12" s="90"/>
      <c r="AC12" s="92"/>
      <c r="AD12" s="88"/>
      <c r="AE12" s="90"/>
      <c r="AF12" s="90"/>
      <c r="AG12" s="90"/>
      <c r="AH12" s="90"/>
      <c r="AI12" s="92"/>
    </row>
    <row r="13" spans="1:35" ht="19.899999999999999" customHeight="1" x14ac:dyDescent="0.3">
      <c r="A13" s="142"/>
      <c r="B13" s="143"/>
      <c r="C13" s="143"/>
      <c r="D13" s="143"/>
      <c r="E13" s="41"/>
      <c r="F13" s="41"/>
      <c r="G13" s="41"/>
      <c r="H13" s="42"/>
      <c r="I13" s="42"/>
      <c r="J13" s="17"/>
      <c r="K13" s="64"/>
      <c r="L13" s="17"/>
      <c r="M13" s="137"/>
      <c r="N13" s="137"/>
      <c r="O13" s="101"/>
      <c r="P13" s="102"/>
      <c r="Q13" s="42"/>
      <c r="R13" s="100"/>
      <c r="S13" s="100"/>
      <c r="T13" s="100"/>
      <c r="U13" s="100"/>
      <c r="V13" s="100"/>
      <c r="W13" s="100"/>
      <c r="X13" s="100"/>
      <c r="Y13" s="146"/>
      <c r="Z13" s="44"/>
      <c r="AA13" s="44"/>
      <c r="AB13" s="44"/>
      <c r="AC13" s="44" t="str">
        <f>CONCATENATE(Z13,AB13)</f>
        <v/>
      </c>
      <c r="AD13" s="51"/>
      <c r="AE13" s="44"/>
      <c r="AF13" s="44"/>
      <c r="AG13" s="44"/>
      <c r="AH13" s="44"/>
      <c r="AI13" s="45"/>
    </row>
    <row r="14" spans="1:35" ht="21" thickBot="1" x14ac:dyDescent="0.35">
      <c r="A14" s="144"/>
      <c r="B14" s="145"/>
      <c r="C14" s="145"/>
      <c r="D14" s="145"/>
      <c r="E14" s="33"/>
      <c r="F14" s="33"/>
      <c r="G14" s="33"/>
      <c r="H14" s="65"/>
      <c r="I14" s="65"/>
      <c r="J14" s="31"/>
      <c r="K14" s="31">
        <f>(J13+J14)/2</f>
        <v>0</v>
      </c>
      <c r="L14" s="31"/>
      <c r="M14" s="115">
        <f>IF(ABS(L13)&lt;ABS(L14),SIGN(L13)*(IF(L14=0,IF(L14=0,,),IF(L14=0,,((ABS(L14)-ABS(L13)))*1000))),SIGN(L14)*(IF(L13=0,IF(L14=0,,),IF(L14=0,,((ABS(L13)-ABS(L14))*1000)))))</f>
        <v>0</v>
      </c>
      <c r="N14" s="115"/>
      <c r="O14" s="72">
        <f>M14</f>
        <v>0</v>
      </c>
      <c r="P14" s="73"/>
      <c r="Q14" s="65">
        <f>H14</f>
        <v>0</v>
      </c>
      <c r="R14" s="158">
        <f>(L13-L14)/2</f>
        <v>0</v>
      </c>
      <c r="S14" s="159"/>
      <c r="T14" s="160"/>
      <c r="U14" s="76"/>
      <c r="V14" s="76"/>
      <c r="W14" s="76"/>
      <c r="X14" s="76"/>
      <c r="Y14" s="77"/>
      <c r="Z14" s="66" t="str">
        <f t="shared" ref="Z14:Z40" si="0">CONCATENATE(A14)</f>
        <v/>
      </c>
      <c r="AA14" s="66"/>
      <c r="AB14" s="66"/>
      <c r="AC14" s="66" t="str">
        <f t="shared" ref="AC14:AC40" si="1">CONCATENATE(Z14,AB14)</f>
        <v/>
      </c>
      <c r="AD14" s="67" t="str">
        <f>+IF(J13="","",IF(J14="","",2*SQRT((J13+J14)/2)))</f>
        <v/>
      </c>
      <c r="AE14" s="66" t="str">
        <f>+IF(M14&lt;AD14,"OK","")</f>
        <v>OK</v>
      </c>
      <c r="AF14" s="66" t="e">
        <f>+IF(M14&gt;-AD14,"OK","")</f>
        <v>#VALUE!</v>
      </c>
      <c r="AG14" s="66" t="e">
        <f>+IF(AE14=AF14,"SI","NO")</f>
        <v>#VALUE!</v>
      </c>
      <c r="AH14" s="66"/>
      <c r="AI14" s="68"/>
    </row>
    <row r="15" spans="1:35" ht="19.899999999999999" customHeight="1" x14ac:dyDescent="0.3">
      <c r="A15" s="147"/>
      <c r="B15" s="148"/>
      <c r="C15" s="148"/>
      <c r="D15" s="148"/>
      <c r="E15" s="41"/>
      <c r="F15" s="41"/>
      <c r="G15" s="41"/>
      <c r="H15" s="42"/>
      <c r="I15" s="42"/>
      <c r="J15" s="17"/>
      <c r="K15" s="64"/>
      <c r="L15" s="17"/>
      <c r="M15" s="137"/>
      <c r="N15" s="137"/>
      <c r="O15" s="74"/>
      <c r="P15" s="75"/>
      <c r="Q15" s="42"/>
      <c r="R15" s="100"/>
      <c r="S15" s="100"/>
      <c r="T15" s="100"/>
      <c r="U15" s="100"/>
      <c r="V15" s="100"/>
      <c r="W15" s="100"/>
      <c r="X15" s="100"/>
      <c r="Y15" s="146"/>
      <c r="Z15" s="44" t="str">
        <f t="shared" si="0"/>
        <v/>
      </c>
      <c r="AA15" s="44"/>
      <c r="AB15" s="44"/>
      <c r="AC15" s="44" t="str">
        <f t="shared" si="1"/>
        <v/>
      </c>
      <c r="AD15" s="51"/>
      <c r="AE15" s="44"/>
      <c r="AF15" s="44"/>
      <c r="AG15" s="44"/>
      <c r="AH15" s="44"/>
      <c r="AI15" s="45"/>
    </row>
    <row r="16" spans="1:35" ht="21" thickBot="1" x14ac:dyDescent="0.35">
      <c r="A16" s="113"/>
      <c r="B16" s="114"/>
      <c r="C16" s="114"/>
      <c r="D16" s="114"/>
      <c r="E16" s="33"/>
      <c r="F16" s="33"/>
      <c r="G16" s="33"/>
      <c r="H16" s="65"/>
      <c r="I16" s="65"/>
      <c r="J16" s="31"/>
      <c r="K16" s="31">
        <f t="shared" ref="K16:K40" si="2">(J15+J16)/2</f>
        <v>0</v>
      </c>
      <c r="L16" s="31"/>
      <c r="M16" s="115">
        <f t="shared" ref="M16:M40" si="3">IF(ABS(L15)&lt;ABS(L16),SIGN(L15)*(IF(L16=0,IF(L16=0,,),IF(L16=0,,((ABS(L16)-ABS(L15)))*1000))),SIGN(L16)*(IF(L15=0,IF(L16=0,,),IF(L16=0,,((ABS(L15)-ABS(L16))*1000)))))</f>
        <v>0</v>
      </c>
      <c r="N16" s="115"/>
      <c r="O16" s="72">
        <f>O14+M16</f>
        <v>0</v>
      </c>
      <c r="P16" s="73"/>
      <c r="Q16" s="65">
        <f t="shared" ref="Q16:Q40" si="4">H16</f>
        <v>0</v>
      </c>
      <c r="R16" s="76">
        <f t="shared" ref="R16:R40" si="5">(L15-L16)/2</f>
        <v>0</v>
      </c>
      <c r="S16" s="76"/>
      <c r="T16" s="76"/>
      <c r="U16" s="76"/>
      <c r="V16" s="76"/>
      <c r="W16" s="76"/>
      <c r="X16" s="76"/>
      <c r="Y16" s="77"/>
      <c r="Z16" s="66" t="str">
        <f t="shared" si="0"/>
        <v/>
      </c>
      <c r="AA16" s="66"/>
      <c r="AB16" s="66"/>
      <c r="AC16" s="66" t="str">
        <f t="shared" si="1"/>
        <v/>
      </c>
      <c r="AD16" s="67" t="str">
        <f>+IF(J15="","",IF(J16="","",2*SQRT((J15+J16)/2)))</f>
        <v/>
      </c>
      <c r="AE16" s="66" t="str">
        <f>+IF(M16&lt;AD16,"OK","")</f>
        <v>OK</v>
      </c>
      <c r="AF16" s="66" t="e">
        <f>+IF(M16&gt;-AD16,"OK","")</f>
        <v>#VALUE!</v>
      </c>
      <c r="AG16" s="66" t="e">
        <f t="shared" ref="AG16:AG40" si="6">+IF(AE16=AF16,"SI","NO")</f>
        <v>#VALUE!</v>
      </c>
      <c r="AH16" s="66"/>
      <c r="AI16" s="68"/>
    </row>
    <row r="17" spans="1:35" ht="19.899999999999999" customHeight="1" x14ac:dyDescent="0.3">
      <c r="A17" s="140"/>
      <c r="B17" s="141"/>
      <c r="C17" s="141"/>
      <c r="D17" s="141"/>
      <c r="E17" s="34"/>
      <c r="F17" s="34"/>
      <c r="G17" s="34"/>
      <c r="H17" s="32"/>
      <c r="I17" s="32"/>
      <c r="J17" s="16"/>
      <c r="K17" s="64"/>
      <c r="L17" s="16"/>
      <c r="M17" s="137"/>
      <c r="N17" s="137"/>
      <c r="O17" s="74"/>
      <c r="P17" s="75"/>
      <c r="Q17" s="42"/>
      <c r="R17" s="100"/>
      <c r="S17" s="100"/>
      <c r="T17" s="100"/>
      <c r="U17" s="96"/>
      <c r="V17" s="96"/>
      <c r="W17" s="96"/>
      <c r="X17" s="96"/>
      <c r="Y17" s="97"/>
      <c r="Z17" s="44" t="str">
        <f t="shared" si="0"/>
        <v/>
      </c>
      <c r="AA17" s="44"/>
      <c r="AB17" s="44"/>
      <c r="AC17" s="44" t="str">
        <f t="shared" si="1"/>
        <v/>
      </c>
      <c r="AD17" s="51"/>
      <c r="AE17" s="44"/>
      <c r="AF17" s="44"/>
      <c r="AG17" s="44"/>
      <c r="AH17" s="44"/>
      <c r="AI17" s="45"/>
    </row>
    <row r="18" spans="1:35" ht="21" thickBot="1" x14ac:dyDescent="0.35">
      <c r="A18" s="113"/>
      <c r="B18" s="114"/>
      <c r="C18" s="114"/>
      <c r="D18" s="114"/>
      <c r="E18" s="33"/>
      <c r="F18" s="33"/>
      <c r="G18" s="33"/>
      <c r="H18" s="65"/>
      <c r="I18" s="65"/>
      <c r="J18" s="31"/>
      <c r="K18" s="31">
        <f t="shared" si="2"/>
        <v>0</v>
      </c>
      <c r="L18" s="31"/>
      <c r="M18" s="115">
        <f t="shared" si="3"/>
        <v>0</v>
      </c>
      <c r="N18" s="115"/>
      <c r="O18" s="72">
        <f t="shared" ref="O18:O40" si="7">O16+M18</f>
        <v>0</v>
      </c>
      <c r="P18" s="73"/>
      <c r="Q18" s="65">
        <f t="shared" si="4"/>
        <v>0</v>
      </c>
      <c r="R18" s="76">
        <f t="shared" si="5"/>
        <v>0</v>
      </c>
      <c r="S18" s="76"/>
      <c r="T18" s="76"/>
      <c r="U18" s="76"/>
      <c r="V18" s="76"/>
      <c r="W18" s="76"/>
      <c r="X18" s="76"/>
      <c r="Y18" s="77"/>
      <c r="Z18" s="66" t="str">
        <f t="shared" si="0"/>
        <v/>
      </c>
      <c r="AA18" s="66"/>
      <c r="AB18" s="66"/>
      <c r="AC18" s="66" t="str">
        <f t="shared" si="1"/>
        <v/>
      </c>
      <c r="AD18" s="67" t="str">
        <f>+IF(J17="","",IF(J18="","",2*SQRT((J17+J18)/2)))</f>
        <v/>
      </c>
      <c r="AE18" s="66" t="str">
        <f>+IF(M18&lt;AD18,"OK","")</f>
        <v>OK</v>
      </c>
      <c r="AF18" s="66" t="e">
        <f>+IF(M18&gt;-AD18,"OK","")</f>
        <v>#VALUE!</v>
      </c>
      <c r="AG18" s="66" t="e">
        <f t="shared" si="6"/>
        <v>#VALUE!</v>
      </c>
      <c r="AH18" s="66"/>
      <c r="AI18" s="68"/>
    </row>
    <row r="19" spans="1:35" ht="19.899999999999999" customHeight="1" x14ac:dyDescent="0.3">
      <c r="A19" s="140"/>
      <c r="B19" s="141"/>
      <c r="C19" s="141"/>
      <c r="D19" s="141"/>
      <c r="E19" s="34"/>
      <c r="F19" s="34"/>
      <c r="G19" s="34"/>
      <c r="H19" s="32"/>
      <c r="I19" s="32"/>
      <c r="J19" s="16"/>
      <c r="K19" s="64"/>
      <c r="L19" s="16"/>
      <c r="M19" s="137"/>
      <c r="N19" s="137"/>
      <c r="O19" s="74"/>
      <c r="P19" s="75"/>
      <c r="Q19" s="42"/>
      <c r="R19" s="100"/>
      <c r="S19" s="100"/>
      <c r="T19" s="100"/>
      <c r="U19" s="96"/>
      <c r="V19" s="96"/>
      <c r="W19" s="96"/>
      <c r="X19" s="96"/>
      <c r="Y19" s="97"/>
      <c r="Z19" s="44" t="str">
        <f t="shared" si="0"/>
        <v/>
      </c>
      <c r="AA19" s="44"/>
      <c r="AB19" s="44"/>
      <c r="AC19" s="44" t="str">
        <f t="shared" si="1"/>
        <v/>
      </c>
      <c r="AD19" s="51"/>
      <c r="AE19" s="44"/>
      <c r="AF19" s="44"/>
      <c r="AG19" s="44"/>
      <c r="AH19" s="44"/>
      <c r="AI19" s="45"/>
    </row>
    <row r="20" spans="1:35" ht="21" thickBot="1" x14ac:dyDescent="0.35">
      <c r="A20" s="113"/>
      <c r="B20" s="114"/>
      <c r="C20" s="114"/>
      <c r="D20" s="114"/>
      <c r="E20" s="33"/>
      <c r="F20" s="33"/>
      <c r="G20" s="33"/>
      <c r="H20" s="65"/>
      <c r="I20" s="65"/>
      <c r="J20" s="31"/>
      <c r="K20" s="31">
        <f t="shared" si="2"/>
        <v>0</v>
      </c>
      <c r="L20" s="31"/>
      <c r="M20" s="115">
        <f t="shared" si="3"/>
        <v>0</v>
      </c>
      <c r="N20" s="115"/>
      <c r="O20" s="72">
        <f t="shared" si="7"/>
        <v>0</v>
      </c>
      <c r="P20" s="73"/>
      <c r="Q20" s="65">
        <f t="shared" si="4"/>
        <v>0</v>
      </c>
      <c r="R20" s="76">
        <f t="shared" si="5"/>
        <v>0</v>
      </c>
      <c r="S20" s="76"/>
      <c r="T20" s="76"/>
      <c r="U20" s="76"/>
      <c r="V20" s="76"/>
      <c r="W20" s="76"/>
      <c r="X20" s="76"/>
      <c r="Y20" s="77"/>
      <c r="Z20" s="66" t="str">
        <f t="shared" si="0"/>
        <v/>
      </c>
      <c r="AA20" s="66"/>
      <c r="AB20" s="66"/>
      <c r="AC20" s="66" t="str">
        <f t="shared" si="1"/>
        <v/>
      </c>
      <c r="AD20" s="67" t="str">
        <f>+IF(J19="","",IF(J20="","",2*SQRT((J19+J20)/2)))</f>
        <v/>
      </c>
      <c r="AE20" s="66" t="str">
        <f>+IF(M20&lt;AD20,"OK","")</f>
        <v>OK</v>
      </c>
      <c r="AF20" s="66" t="e">
        <f>+IF(M20&gt;-AD20,"OK","")</f>
        <v>#VALUE!</v>
      </c>
      <c r="AG20" s="66" t="e">
        <f t="shared" si="6"/>
        <v>#VALUE!</v>
      </c>
      <c r="AH20" s="66"/>
      <c r="AI20" s="68"/>
    </row>
    <row r="21" spans="1:35" ht="19.899999999999999" customHeight="1" x14ac:dyDescent="0.3">
      <c r="A21" s="140"/>
      <c r="B21" s="141"/>
      <c r="C21" s="141"/>
      <c r="D21" s="141"/>
      <c r="E21" s="34"/>
      <c r="F21" s="34"/>
      <c r="G21" s="34"/>
      <c r="H21" s="32"/>
      <c r="I21" s="32"/>
      <c r="J21" s="16"/>
      <c r="K21" s="64"/>
      <c r="L21" s="16"/>
      <c r="M21" s="137"/>
      <c r="N21" s="137"/>
      <c r="O21" s="74"/>
      <c r="P21" s="75"/>
      <c r="Q21" s="42"/>
      <c r="R21" s="100"/>
      <c r="S21" s="100"/>
      <c r="T21" s="100"/>
      <c r="U21" s="96"/>
      <c r="V21" s="96"/>
      <c r="W21" s="96"/>
      <c r="X21" s="96"/>
      <c r="Y21" s="97"/>
      <c r="Z21" s="44" t="str">
        <f t="shared" si="0"/>
        <v/>
      </c>
      <c r="AA21" s="44"/>
      <c r="AB21" s="44"/>
      <c r="AC21" s="44" t="str">
        <f t="shared" si="1"/>
        <v/>
      </c>
      <c r="AD21" s="51"/>
      <c r="AE21" s="44"/>
      <c r="AF21" s="44"/>
      <c r="AG21" s="44"/>
      <c r="AH21" s="44"/>
      <c r="AI21" s="45"/>
    </row>
    <row r="22" spans="1:35" ht="21" thickBot="1" x14ac:dyDescent="0.35">
      <c r="A22" s="113"/>
      <c r="B22" s="114"/>
      <c r="C22" s="114"/>
      <c r="D22" s="114"/>
      <c r="E22" s="33"/>
      <c r="F22" s="33"/>
      <c r="G22" s="33"/>
      <c r="H22" s="65"/>
      <c r="I22" s="65"/>
      <c r="J22" s="31"/>
      <c r="K22" s="31">
        <f t="shared" si="2"/>
        <v>0</v>
      </c>
      <c r="L22" s="31"/>
      <c r="M22" s="115">
        <f t="shared" si="3"/>
        <v>0</v>
      </c>
      <c r="N22" s="115"/>
      <c r="O22" s="72">
        <f t="shared" si="7"/>
        <v>0</v>
      </c>
      <c r="P22" s="73"/>
      <c r="Q22" s="65">
        <f t="shared" si="4"/>
        <v>0</v>
      </c>
      <c r="R22" s="76">
        <f t="shared" si="5"/>
        <v>0</v>
      </c>
      <c r="S22" s="76"/>
      <c r="T22" s="76"/>
      <c r="U22" s="76"/>
      <c r="V22" s="76"/>
      <c r="W22" s="76"/>
      <c r="X22" s="76"/>
      <c r="Y22" s="77"/>
      <c r="Z22" s="66" t="str">
        <f t="shared" si="0"/>
        <v/>
      </c>
      <c r="AA22" s="66"/>
      <c r="AB22" s="66"/>
      <c r="AC22" s="66" t="str">
        <f t="shared" si="1"/>
        <v/>
      </c>
      <c r="AD22" s="67" t="str">
        <f>+IF(J21="","",IF(J22="","",2*SQRT((J21+J22)/2)))</f>
        <v/>
      </c>
      <c r="AE22" s="66" t="str">
        <f>+IF(M22&lt;AD22,"OK","")</f>
        <v>OK</v>
      </c>
      <c r="AF22" s="66" t="e">
        <f>+IF(M22&gt;-AD22,"OK","")</f>
        <v>#VALUE!</v>
      </c>
      <c r="AG22" s="66" t="e">
        <f t="shared" si="6"/>
        <v>#VALUE!</v>
      </c>
      <c r="AH22" s="66"/>
      <c r="AI22" s="68"/>
    </row>
    <row r="23" spans="1:35" ht="19.899999999999999" customHeight="1" x14ac:dyDescent="0.3">
      <c r="A23" s="140"/>
      <c r="B23" s="141"/>
      <c r="C23" s="141"/>
      <c r="D23" s="141"/>
      <c r="E23" s="34"/>
      <c r="F23" s="34"/>
      <c r="G23" s="34"/>
      <c r="H23" s="32"/>
      <c r="I23" s="32"/>
      <c r="J23" s="16"/>
      <c r="K23" s="64"/>
      <c r="L23" s="16"/>
      <c r="M23" s="137"/>
      <c r="N23" s="137"/>
      <c r="O23" s="74"/>
      <c r="P23" s="75"/>
      <c r="Q23" s="42"/>
      <c r="R23" s="100"/>
      <c r="S23" s="100"/>
      <c r="T23" s="100"/>
      <c r="U23" s="96"/>
      <c r="V23" s="96"/>
      <c r="W23" s="96"/>
      <c r="X23" s="96"/>
      <c r="Y23" s="97"/>
      <c r="Z23" s="44" t="str">
        <f t="shared" si="0"/>
        <v/>
      </c>
      <c r="AA23" s="44"/>
      <c r="AB23" s="44"/>
      <c r="AC23" s="44" t="str">
        <f t="shared" si="1"/>
        <v/>
      </c>
      <c r="AD23" s="51"/>
      <c r="AE23" s="44"/>
      <c r="AF23" s="44"/>
      <c r="AG23" s="44"/>
      <c r="AH23" s="44"/>
      <c r="AI23" s="45"/>
    </row>
    <row r="24" spans="1:35" ht="21" thickBot="1" x14ac:dyDescent="0.35">
      <c r="A24" s="113"/>
      <c r="B24" s="114"/>
      <c r="C24" s="114"/>
      <c r="D24" s="114"/>
      <c r="E24" s="33"/>
      <c r="F24" s="33"/>
      <c r="G24" s="33"/>
      <c r="H24" s="65"/>
      <c r="I24" s="65"/>
      <c r="J24" s="31"/>
      <c r="K24" s="31">
        <f t="shared" si="2"/>
        <v>0</v>
      </c>
      <c r="L24" s="31"/>
      <c r="M24" s="115">
        <f t="shared" si="3"/>
        <v>0</v>
      </c>
      <c r="N24" s="115"/>
      <c r="O24" s="72">
        <f t="shared" si="7"/>
        <v>0</v>
      </c>
      <c r="P24" s="73"/>
      <c r="Q24" s="65">
        <f t="shared" si="4"/>
        <v>0</v>
      </c>
      <c r="R24" s="76">
        <f t="shared" si="5"/>
        <v>0</v>
      </c>
      <c r="S24" s="76"/>
      <c r="T24" s="76"/>
      <c r="U24" s="76"/>
      <c r="V24" s="76"/>
      <c r="W24" s="76"/>
      <c r="X24" s="76"/>
      <c r="Y24" s="77"/>
      <c r="Z24" s="66" t="str">
        <f t="shared" si="0"/>
        <v/>
      </c>
      <c r="AA24" s="66"/>
      <c r="AB24" s="66"/>
      <c r="AC24" s="66" t="str">
        <f t="shared" si="1"/>
        <v/>
      </c>
      <c r="AD24" s="67" t="str">
        <f>+IF(J23="","",IF(J24="","",2*SQRT((J23+J24)/2)))</f>
        <v/>
      </c>
      <c r="AE24" s="66" t="str">
        <f>+IF(M24&lt;AD24,"OK","")</f>
        <v>OK</v>
      </c>
      <c r="AF24" s="66" t="e">
        <f>+IF(M24&gt;-AD24,"OK","")</f>
        <v>#VALUE!</v>
      </c>
      <c r="AG24" s="66" t="e">
        <f t="shared" si="6"/>
        <v>#VALUE!</v>
      </c>
      <c r="AH24" s="66"/>
      <c r="AI24" s="68"/>
    </row>
    <row r="25" spans="1:35" ht="19.899999999999999" customHeight="1" x14ac:dyDescent="0.3">
      <c r="A25" s="140"/>
      <c r="B25" s="141"/>
      <c r="C25" s="141"/>
      <c r="D25" s="141"/>
      <c r="E25" s="34"/>
      <c r="F25" s="34"/>
      <c r="G25" s="34"/>
      <c r="H25" s="32"/>
      <c r="I25" s="32"/>
      <c r="J25" s="16"/>
      <c r="K25" s="64"/>
      <c r="L25" s="16"/>
      <c r="M25" s="137"/>
      <c r="N25" s="137"/>
      <c r="O25" s="74"/>
      <c r="P25" s="75"/>
      <c r="Q25" s="42"/>
      <c r="R25" s="100"/>
      <c r="S25" s="100"/>
      <c r="T25" s="100"/>
      <c r="U25" s="96"/>
      <c r="V25" s="96"/>
      <c r="W25" s="96"/>
      <c r="X25" s="96"/>
      <c r="Y25" s="97"/>
      <c r="Z25" s="44" t="str">
        <f t="shared" si="0"/>
        <v/>
      </c>
      <c r="AA25" s="44"/>
      <c r="AB25" s="44"/>
      <c r="AC25" s="44" t="str">
        <f t="shared" si="1"/>
        <v/>
      </c>
      <c r="AD25" s="51"/>
      <c r="AE25" s="44"/>
      <c r="AF25" s="44"/>
      <c r="AG25" s="44"/>
      <c r="AH25" s="44"/>
      <c r="AI25" s="45"/>
    </row>
    <row r="26" spans="1:35" ht="21" thickBot="1" x14ac:dyDescent="0.35">
      <c r="A26" s="113"/>
      <c r="B26" s="114"/>
      <c r="C26" s="114"/>
      <c r="D26" s="114"/>
      <c r="E26" s="33"/>
      <c r="F26" s="33"/>
      <c r="G26" s="33"/>
      <c r="H26" s="65"/>
      <c r="I26" s="65"/>
      <c r="J26" s="31"/>
      <c r="K26" s="31">
        <f t="shared" si="2"/>
        <v>0</v>
      </c>
      <c r="L26" s="31"/>
      <c r="M26" s="115">
        <f t="shared" si="3"/>
        <v>0</v>
      </c>
      <c r="N26" s="115"/>
      <c r="O26" s="72">
        <f t="shared" si="7"/>
        <v>0</v>
      </c>
      <c r="P26" s="73"/>
      <c r="Q26" s="65">
        <f t="shared" si="4"/>
        <v>0</v>
      </c>
      <c r="R26" s="76">
        <f t="shared" si="5"/>
        <v>0</v>
      </c>
      <c r="S26" s="76"/>
      <c r="T26" s="76"/>
      <c r="U26" s="76"/>
      <c r="V26" s="76"/>
      <c r="W26" s="76"/>
      <c r="X26" s="76"/>
      <c r="Y26" s="77"/>
      <c r="Z26" s="66" t="str">
        <f t="shared" si="0"/>
        <v/>
      </c>
      <c r="AA26" s="66"/>
      <c r="AB26" s="66"/>
      <c r="AC26" s="66" t="str">
        <f t="shared" si="1"/>
        <v/>
      </c>
      <c r="AD26" s="67" t="str">
        <f>+IF(J25="","",IF(J26="","",2*SQRT((J25+J26)/2)))</f>
        <v/>
      </c>
      <c r="AE26" s="66" t="str">
        <f>+IF(M26&lt;AD26,"OK","")</f>
        <v>OK</v>
      </c>
      <c r="AF26" s="66" t="e">
        <f>+IF(M26&gt;-AD26,"OK","")</f>
        <v>#VALUE!</v>
      </c>
      <c r="AG26" s="66" t="e">
        <f t="shared" si="6"/>
        <v>#VALUE!</v>
      </c>
      <c r="AH26" s="66"/>
      <c r="AI26" s="68"/>
    </row>
    <row r="27" spans="1:35" ht="19.899999999999999" customHeight="1" x14ac:dyDescent="0.3">
      <c r="A27" s="140"/>
      <c r="B27" s="141"/>
      <c r="C27" s="141"/>
      <c r="D27" s="141"/>
      <c r="E27" s="34"/>
      <c r="F27" s="34"/>
      <c r="G27" s="34"/>
      <c r="H27" s="32"/>
      <c r="I27" s="32"/>
      <c r="J27" s="16"/>
      <c r="K27" s="64"/>
      <c r="L27" s="16"/>
      <c r="M27" s="137"/>
      <c r="N27" s="137"/>
      <c r="O27" s="74"/>
      <c r="P27" s="75"/>
      <c r="Q27" s="42"/>
      <c r="R27" s="100"/>
      <c r="S27" s="100"/>
      <c r="T27" s="100"/>
      <c r="U27" s="96"/>
      <c r="V27" s="96"/>
      <c r="W27" s="96"/>
      <c r="X27" s="96"/>
      <c r="Y27" s="97"/>
      <c r="Z27" s="44" t="str">
        <f t="shared" si="0"/>
        <v/>
      </c>
      <c r="AA27" s="44"/>
      <c r="AB27" s="44"/>
      <c r="AC27" s="44" t="str">
        <f t="shared" si="1"/>
        <v/>
      </c>
      <c r="AD27" s="51"/>
      <c r="AE27" s="44"/>
      <c r="AF27" s="44"/>
      <c r="AG27" s="44"/>
      <c r="AH27" s="44"/>
      <c r="AI27" s="45"/>
    </row>
    <row r="28" spans="1:35" ht="21" thickBot="1" x14ac:dyDescent="0.35">
      <c r="A28" s="113"/>
      <c r="B28" s="114"/>
      <c r="C28" s="114"/>
      <c r="D28" s="114"/>
      <c r="E28" s="33"/>
      <c r="F28" s="33"/>
      <c r="G28" s="33"/>
      <c r="H28" s="65"/>
      <c r="I28" s="65"/>
      <c r="J28" s="31"/>
      <c r="K28" s="31">
        <f t="shared" si="2"/>
        <v>0</v>
      </c>
      <c r="L28" s="31"/>
      <c r="M28" s="115">
        <f t="shared" si="3"/>
        <v>0</v>
      </c>
      <c r="N28" s="115"/>
      <c r="O28" s="72">
        <f t="shared" si="7"/>
        <v>0</v>
      </c>
      <c r="P28" s="73"/>
      <c r="Q28" s="65">
        <f t="shared" si="4"/>
        <v>0</v>
      </c>
      <c r="R28" s="76">
        <f t="shared" si="5"/>
        <v>0</v>
      </c>
      <c r="S28" s="76"/>
      <c r="T28" s="76"/>
      <c r="U28" s="76"/>
      <c r="V28" s="76"/>
      <c r="W28" s="76"/>
      <c r="X28" s="76"/>
      <c r="Y28" s="77"/>
      <c r="Z28" s="66" t="str">
        <f t="shared" si="0"/>
        <v/>
      </c>
      <c r="AA28" s="66"/>
      <c r="AB28" s="66"/>
      <c r="AC28" s="66" t="str">
        <f t="shared" si="1"/>
        <v/>
      </c>
      <c r="AD28" s="67" t="str">
        <f>+IF(J27="","",IF(J28="","",2*SQRT((J27+J28)/2)))</f>
        <v/>
      </c>
      <c r="AE28" s="66" t="str">
        <f>+IF(M28&lt;AD28,"OK","")</f>
        <v>OK</v>
      </c>
      <c r="AF28" s="66" t="e">
        <f>+IF(M28&gt;-AD28,"OK","")</f>
        <v>#VALUE!</v>
      </c>
      <c r="AG28" s="66" t="e">
        <f t="shared" si="6"/>
        <v>#VALUE!</v>
      </c>
      <c r="AH28" s="66"/>
      <c r="AI28" s="68"/>
    </row>
    <row r="29" spans="1:35" ht="19.899999999999999" customHeight="1" x14ac:dyDescent="0.3">
      <c r="A29" s="140"/>
      <c r="B29" s="141"/>
      <c r="C29" s="141"/>
      <c r="D29" s="141"/>
      <c r="E29" s="34"/>
      <c r="F29" s="34"/>
      <c r="G29" s="34"/>
      <c r="H29" s="32"/>
      <c r="I29" s="32"/>
      <c r="J29" s="16"/>
      <c r="K29" s="64"/>
      <c r="L29" s="16"/>
      <c r="M29" s="137"/>
      <c r="N29" s="137"/>
      <c r="O29" s="74"/>
      <c r="P29" s="75"/>
      <c r="Q29" s="42"/>
      <c r="R29" s="100"/>
      <c r="S29" s="100"/>
      <c r="T29" s="100"/>
      <c r="U29" s="96"/>
      <c r="V29" s="96"/>
      <c r="W29" s="96"/>
      <c r="X29" s="96"/>
      <c r="Y29" s="97"/>
      <c r="Z29" s="44" t="str">
        <f t="shared" si="0"/>
        <v/>
      </c>
      <c r="AA29" s="44"/>
      <c r="AB29" s="44"/>
      <c r="AC29" s="44" t="str">
        <f t="shared" si="1"/>
        <v/>
      </c>
      <c r="AD29" s="51"/>
      <c r="AE29" s="44"/>
      <c r="AF29" s="44"/>
      <c r="AG29" s="44"/>
      <c r="AH29" s="44"/>
      <c r="AI29" s="45"/>
    </row>
    <row r="30" spans="1:35" ht="21" thickBot="1" x14ac:dyDescent="0.35">
      <c r="A30" s="113"/>
      <c r="B30" s="114"/>
      <c r="C30" s="114"/>
      <c r="D30" s="114"/>
      <c r="E30" s="33"/>
      <c r="F30" s="33"/>
      <c r="G30" s="33"/>
      <c r="H30" s="65"/>
      <c r="I30" s="65"/>
      <c r="J30" s="31"/>
      <c r="K30" s="31">
        <f t="shared" si="2"/>
        <v>0</v>
      </c>
      <c r="L30" s="31"/>
      <c r="M30" s="115">
        <f t="shared" si="3"/>
        <v>0</v>
      </c>
      <c r="N30" s="115"/>
      <c r="O30" s="72">
        <f t="shared" si="7"/>
        <v>0</v>
      </c>
      <c r="P30" s="73"/>
      <c r="Q30" s="65">
        <f t="shared" si="4"/>
        <v>0</v>
      </c>
      <c r="R30" s="76">
        <f t="shared" si="5"/>
        <v>0</v>
      </c>
      <c r="S30" s="76"/>
      <c r="T30" s="76"/>
      <c r="U30" s="76"/>
      <c r="V30" s="76"/>
      <c r="W30" s="76"/>
      <c r="X30" s="76"/>
      <c r="Y30" s="77"/>
      <c r="Z30" s="66" t="str">
        <f t="shared" si="0"/>
        <v/>
      </c>
      <c r="AA30" s="66"/>
      <c r="AB30" s="66"/>
      <c r="AC30" s="66" t="str">
        <f t="shared" si="1"/>
        <v/>
      </c>
      <c r="AD30" s="67" t="str">
        <f>+IF(J29="","",IF(J30="","",2*SQRT((J29+J30)/2)))</f>
        <v/>
      </c>
      <c r="AE30" s="66" t="str">
        <f>+IF(M30&lt;AD30,"OK","")</f>
        <v>OK</v>
      </c>
      <c r="AF30" s="66" t="e">
        <f>+IF(M30&gt;-AD30,"OK","")</f>
        <v>#VALUE!</v>
      </c>
      <c r="AG30" s="66" t="e">
        <f t="shared" si="6"/>
        <v>#VALUE!</v>
      </c>
      <c r="AH30" s="66"/>
      <c r="AI30" s="68"/>
    </row>
    <row r="31" spans="1:35" ht="19.899999999999999" customHeight="1" x14ac:dyDescent="0.3">
      <c r="A31" s="140"/>
      <c r="B31" s="141"/>
      <c r="C31" s="141"/>
      <c r="D31" s="141"/>
      <c r="E31" s="34"/>
      <c r="F31" s="34"/>
      <c r="G31" s="34"/>
      <c r="H31" s="32"/>
      <c r="I31" s="32"/>
      <c r="J31" s="16"/>
      <c r="K31" s="64"/>
      <c r="L31" s="16"/>
      <c r="M31" s="137"/>
      <c r="N31" s="137"/>
      <c r="O31" s="74"/>
      <c r="P31" s="75"/>
      <c r="Q31" s="42"/>
      <c r="R31" s="100"/>
      <c r="S31" s="100"/>
      <c r="T31" s="100"/>
      <c r="U31" s="96"/>
      <c r="V31" s="96"/>
      <c r="W31" s="96"/>
      <c r="X31" s="96"/>
      <c r="Y31" s="97"/>
      <c r="Z31" s="44" t="str">
        <f t="shared" si="0"/>
        <v/>
      </c>
      <c r="AA31" s="44"/>
      <c r="AB31" s="44"/>
      <c r="AC31" s="44" t="str">
        <f t="shared" si="1"/>
        <v/>
      </c>
      <c r="AD31" s="51"/>
      <c r="AE31" s="44"/>
      <c r="AF31" s="44"/>
      <c r="AG31" s="44"/>
      <c r="AH31" s="44"/>
      <c r="AI31" s="45"/>
    </row>
    <row r="32" spans="1:35" ht="21" thickBot="1" x14ac:dyDescent="0.35">
      <c r="A32" s="113"/>
      <c r="B32" s="114"/>
      <c r="C32" s="114"/>
      <c r="D32" s="114"/>
      <c r="E32" s="33"/>
      <c r="F32" s="33"/>
      <c r="G32" s="33"/>
      <c r="H32" s="65"/>
      <c r="I32" s="65"/>
      <c r="J32" s="31"/>
      <c r="K32" s="31">
        <f t="shared" si="2"/>
        <v>0</v>
      </c>
      <c r="L32" s="31"/>
      <c r="M32" s="115">
        <f t="shared" si="3"/>
        <v>0</v>
      </c>
      <c r="N32" s="115"/>
      <c r="O32" s="72">
        <f t="shared" si="7"/>
        <v>0</v>
      </c>
      <c r="P32" s="73"/>
      <c r="Q32" s="65">
        <f t="shared" si="4"/>
        <v>0</v>
      </c>
      <c r="R32" s="76">
        <f t="shared" si="5"/>
        <v>0</v>
      </c>
      <c r="S32" s="76"/>
      <c r="T32" s="76"/>
      <c r="U32" s="76"/>
      <c r="V32" s="76"/>
      <c r="W32" s="76"/>
      <c r="X32" s="76"/>
      <c r="Y32" s="77"/>
      <c r="Z32" s="66" t="str">
        <f t="shared" si="0"/>
        <v/>
      </c>
      <c r="AA32" s="66"/>
      <c r="AB32" s="66"/>
      <c r="AC32" s="66" t="str">
        <f t="shared" si="1"/>
        <v/>
      </c>
      <c r="AD32" s="67" t="str">
        <f>+IF(J31="","",IF(J32="","",2*SQRT((J31+J32)/2)))</f>
        <v/>
      </c>
      <c r="AE32" s="66" t="str">
        <f>+IF(M32&lt;AD32,"OK","")</f>
        <v>OK</v>
      </c>
      <c r="AF32" s="66" t="e">
        <f>+IF(M32&gt;-AD32,"OK","")</f>
        <v>#VALUE!</v>
      </c>
      <c r="AG32" s="66" t="e">
        <f t="shared" si="6"/>
        <v>#VALUE!</v>
      </c>
      <c r="AH32" s="66"/>
      <c r="AI32" s="68"/>
    </row>
    <row r="33" spans="1:40" ht="19.899999999999999" customHeight="1" x14ac:dyDescent="0.3">
      <c r="A33" s="140"/>
      <c r="B33" s="141"/>
      <c r="C33" s="141"/>
      <c r="D33" s="141"/>
      <c r="E33" s="34"/>
      <c r="F33" s="34"/>
      <c r="G33" s="34"/>
      <c r="H33" s="32"/>
      <c r="I33" s="32"/>
      <c r="J33" s="16"/>
      <c r="K33" s="64"/>
      <c r="L33" s="16"/>
      <c r="M33" s="137"/>
      <c r="N33" s="137"/>
      <c r="O33" s="74"/>
      <c r="P33" s="75"/>
      <c r="Q33" s="42"/>
      <c r="R33" s="100"/>
      <c r="S33" s="100"/>
      <c r="T33" s="100"/>
      <c r="U33" s="96"/>
      <c r="V33" s="96"/>
      <c r="W33" s="96"/>
      <c r="X33" s="96"/>
      <c r="Y33" s="97"/>
      <c r="Z33" s="44" t="str">
        <f t="shared" si="0"/>
        <v/>
      </c>
      <c r="AA33" s="44"/>
      <c r="AB33" s="44"/>
      <c r="AC33" s="44" t="str">
        <f t="shared" si="1"/>
        <v/>
      </c>
      <c r="AD33" s="51"/>
      <c r="AE33" s="44"/>
      <c r="AF33" s="44"/>
      <c r="AG33" s="44"/>
      <c r="AH33" s="44"/>
      <c r="AI33" s="45"/>
    </row>
    <row r="34" spans="1:40" ht="21" thickBot="1" x14ac:dyDescent="0.35">
      <c r="A34" s="113"/>
      <c r="B34" s="114"/>
      <c r="C34" s="114"/>
      <c r="D34" s="114"/>
      <c r="E34" s="33"/>
      <c r="F34" s="33"/>
      <c r="G34" s="33"/>
      <c r="H34" s="65"/>
      <c r="I34" s="65"/>
      <c r="J34" s="31"/>
      <c r="K34" s="31">
        <f t="shared" si="2"/>
        <v>0</v>
      </c>
      <c r="L34" s="31"/>
      <c r="M34" s="115">
        <f t="shared" si="3"/>
        <v>0</v>
      </c>
      <c r="N34" s="115"/>
      <c r="O34" s="72">
        <f t="shared" si="7"/>
        <v>0</v>
      </c>
      <c r="P34" s="73"/>
      <c r="Q34" s="65">
        <f t="shared" si="4"/>
        <v>0</v>
      </c>
      <c r="R34" s="76">
        <f t="shared" si="5"/>
        <v>0</v>
      </c>
      <c r="S34" s="76"/>
      <c r="T34" s="76"/>
      <c r="U34" s="76"/>
      <c r="V34" s="76"/>
      <c r="W34" s="76"/>
      <c r="X34" s="76"/>
      <c r="Y34" s="77"/>
      <c r="Z34" s="66" t="str">
        <f t="shared" si="0"/>
        <v/>
      </c>
      <c r="AA34" s="66"/>
      <c r="AB34" s="66"/>
      <c r="AC34" s="66" t="str">
        <f t="shared" si="1"/>
        <v/>
      </c>
      <c r="AD34" s="67" t="str">
        <f>+IF(J33="","",IF(J34="","",2*SQRT((J33+J34)/2)))</f>
        <v/>
      </c>
      <c r="AE34" s="66" t="str">
        <f>+IF(M34&lt;AD34,"OK","")</f>
        <v>OK</v>
      </c>
      <c r="AF34" s="66" t="e">
        <f>+IF(M34&gt;-AD34,"OK","")</f>
        <v>#VALUE!</v>
      </c>
      <c r="AG34" s="66" t="e">
        <f t="shared" si="6"/>
        <v>#VALUE!</v>
      </c>
      <c r="AH34" s="66"/>
      <c r="AI34" s="68"/>
    </row>
    <row r="35" spans="1:40" ht="19.899999999999999" customHeight="1" x14ac:dyDescent="0.3">
      <c r="A35" s="140"/>
      <c r="B35" s="141"/>
      <c r="C35" s="141"/>
      <c r="D35" s="141"/>
      <c r="E35" s="34"/>
      <c r="F35" s="34"/>
      <c r="G35" s="34"/>
      <c r="H35" s="32"/>
      <c r="I35" s="32"/>
      <c r="J35" s="16"/>
      <c r="K35" s="64"/>
      <c r="L35" s="16"/>
      <c r="M35" s="137"/>
      <c r="N35" s="137"/>
      <c r="O35" s="74"/>
      <c r="P35" s="75"/>
      <c r="Q35" s="42"/>
      <c r="R35" s="100"/>
      <c r="S35" s="100"/>
      <c r="T35" s="100"/>
      <c r="U35" s="96"/>
      <c r="V35" s="96"/>
      <c r="W35" s="96"/>
      <c r="X35" s="96"/>
      <c r="Y35" s="97"/>
      <c r="Z35" s="44" t="str">
        <f t="shared" si="0"/>
        <v/>
      </c>
      <c r="AA35" s="44"/>
      <c r="AB35" s="44"/>
      <c r="AC35" s="44" t="str">
        <f t="shared" si="1"/>
        <v/>
      </c>
      <c r="AD35" s="51"/>
      <c r="AE35" s="44"/>
      <c r="AF35" s="44"/>
      <c r="AG35" s="44"/>
      <c r="AH35" s="44"/>
      <c r="AI35" s="45"/>
    </row>
    <row r="36" spans="1:40" ht="21" thickBot="1" x14ac:dyDescent="0.35">
      <c r="A36" s="113"/>
      <c r="B36" s="114"/>
      <c r="C36" s="114"/>
      <c r="D36" s="114"/>
      <c r="E36" s="33"/>
      <c r="F36" s="33"/>
      <c r="G36" s="33"/>
      <c r="H36" s="65"/>
      <c r="I36" s="65"/>
      <c r="J36" s="31"/>
      <c r="K36" s="31">
        <f t="shared" si="2"/>
        <v>0</v>
      </c>
      <c r="L36" s="31"/>
      <c r="M36" s="115">
        <f t="shared" si="3"/>
        <v>0</v>
      </c>
      <c r="N36" s="115"/>
      <c r="O36" s="72">
        <f t="shared" si="7"/>
        <v>0</v>
      </c>
      <c r="P36" s="73"/>
      <c r="Q36" s="65">
        <f t="shared" si="4"/>
        <v>0</v>
      </c>
      <c r="R36" s="76">
        <f t="shared" si="5"/>
        <v>0</v>
      </c>
      <c r="S36" s="76"/>
      <c r="T36" s="76"/>
      <c r="U36" s="76"/>
      <c r="V36" s="76"/>
      <c r="W36" s="76"/>
      <c r="X36" s="76"/>
      <c r="Y36" s="77"/>
      <c r="Z36" s="66" t="str">
        <f t="shared" si="0"/>
        <v/>
      </c>
      <c r="AA36" s="66"/>
      <c r="AB36" s="66"/>
      <c r="AC36" s="66" t="str">
        <f t="shared" si="1"/>
        <v/>
      </c>
      <c r="AD36" s="67" t="str">
        <f>+IF(J35="","",IF(J36="","",2*SQRT((J35+J36)/2)))</f>
        <v/>
      </c>
      <c r="AE36" s="66" t="str">
        <f>+IF(M36&lt;AD36,"OK","")</f>
        <v>OK</v>
      </c>
      <c r="AF36" s="66" t="e">
        <f>+IF(M36&gt;-AD36,"OK","")</f>
        <v>#VALUE!</v>
      </c>
      <c r="AG36" s="66" t="e">
        <f t="shared" si="6"/>
        <v>#VALUE!</v>
      </c>
      <c r="AH36" s="66"/>
      <c r="AI36" s="68"/>
    </row>
    <row r="37" spans="1:40" ht="19.899999999999999" customHeight="1" x14ac:dyDescent="0.3">
      <c r="A37" s="140"/>
      <c r="B37" s="141"/>
      <c r="C37" s="141"/>
      <c r="D37" s="141"/>
      <c r="E37" s="34"/>
      <c r="F37" s="34"/>
      <c r="G37" s="34"/>
      <c r="H37" s="32"/>
      <c r="I37" s="32"/>
      <c r="J37" s="16"/>
      <c r="K37" s="64"/>
      <c r="L37" s="16"/>
      <c r="M37" s="137"/>
      <c r="N37" s="137"/>
      <c r="O37" s="74"/>
      <c r="P37" s="75"/>
      <c r="Q37" s="42"/>
      <c r="R37" s="100"/>
      <c r="S37" s="100"/>
      <c r="T37" s="100"/>
      <c r="U37" s="96"/>
      <c r="V37" s="96"/>
      <c r="W37" s="96"/>
      <c r="X37" s="96"/>
      <c r="Y37" s="97"/>
      <c r="Z37" s="44" t="str">
        <f t="shared" si="0"/>
        <v/>
      </c>
      <c r="AA37" s="44"/>
      <c r="AB37" s="44"/>
      <c r="AC37" s="44" t="str">
        <f t="shared" si="1"/>
        <v/>
      </c>
      <c r="AD37" s="51"/>
      <c r="AE37" s="44"/>
      <c r="AF37" s="44"/>
      <c r="AG37" s="44"/>
      <c r="AH37" s="44"/>
      <c r="AI37" s="45"/>
    </row>
    <row r="38" spans="1:40" ht="21" thickBot="1" x14ac:dyDescent="0.35">
      <c r="A38" s="113"/>
      <c r="B38" s="114"/>
      <c r="C38" s="114"/>
      <c r="D38" s="114"/>
      <c r="E38" s="33"/>
      <c r="F38" s="33"/>
      <c r="G38" s="33"/>
      <c r="H38" s="65"/>
      <c r="I38" s="65"/>
      <c r="J38" s="31"/>
      <c r="K38" s="31">
        <f t="shared" si="2"/>
        <v>0</v>
      </c>
      <c r="L38" s="31"/>
      <c r="M38" s="115">
        <f t="shared" si="3"/>
        <v>0</v>
      </c>
      <c r="N38" s="115"/>
      <c r="O38" s="72">
        <f t="shared" si="7"/>
        <v>0</v>
      </c>
      <c r="P38" s="73"/>
      <c r="Q38" s="65">
        <f t="shared" si="4"/>
        <v>0</v>
      </c>
      <c r="R38" s="76">
        <f t="shared" si="5"/>
        <v>0</v>
      </c>
      <c r="S38" s="76"/>
      <c r="T38" s="76"/>
      <c r="U38" s="76"/>
      <c r="V38" s="76"/>
      <c r="W38" s="76"/>
      <c r="X38" s="76"/>
      <c r="Y38" s="77"/>
      <c r="Z38" s="66" t="str">
        <f t="shared" si="0"/>
        <v/>
      </c>
      <c r="AA38" s="66"/>
      <c r="AB38" s="66"/>
      <c r="AC38" s="66" t="str">
        <f t="shared" si="1"/>
        <v/>
      </c>
      <c r="AD38" s="67" t="str">
        <f>+IF(J37="","",IF(J38="","",2*SQRT((J37+J38)/2)))</f>
        <v/>
      </c>
      <c r="AE38" s="66" t="str">
        <f>+IF(M38&lt;AD38,"OK","")</f>
        <v>OK</v>
      </c>
      <c r="AF38" s="66" t="e">
        <f>+IF(M38&gt;-AD38,"OK","")</f>
        <v>#VALUE!</v>
      </c>
      <c r="AG38" s="66" t="e">
        <f t="shared" si="6"/>
        <v>#VALUE!</v>
      </c>
      <c r="AH38" s="66"/>
      <c r="AI38" s="68"/>
    </row>
    <row r="39" spans="1:40" ht="19.899999999999999" customHeight="1" x14ac:dyDescent="0.3">
      <c r="A39" s="140"/>
      <c r="B39" s="141"/>
      <c r="C39" s="141"/>
      <c r="D39" s="141"/>
      <c r="E39" s="34"/>
      <c r="F39" s="34"/>
      <c r="G39" s="34"/>
      <c r="H39" s="32"/>
      <c r="I39" s="32"/>
      <c r="J39" s="16"/>
      <c r="K39" s="64"/>
      <c r="L39" s="16"/>
      <c r="M39" s="137"/>
      <c r="N39" s="137"/>
      <c r="O39" s="74"/>
      <c r="P39" s="75"/>
      <c r="Q39" s="42"/>
      <c r="R39" s="100"/>
      <c r="S39" s="100"/>
      <c r="T39" s="100"/>
      <c r="U39" s="96"/>
      <c r="V39" s="96"/>
      <c r="W39" s="96"/>
      <c r="X39" s="96"/>
      <c r="Y39" s="97"/>
      <c r="Z39" s="44" t="str">
        <f t="shared" si="0"/>
        <v/>
      </c>
      <c r="AA39" s="44"/>
      <c r="AB39" s="44"/>
      <c r="AC39" s="44" t="str">
        <f t="shared" si="1"/>
        <v/>
      </c>
      <c r="AD39" s="51"/>
      <c r="AE39" s="44"/>
      <c r="AF39" s="44"/>
      <c r="AG39" s="44"/>
      <c r="AH39" s="44"/>
      <c r="AI39" s="45"/>
    </row>
    <row r="40" spans="1:40" ht="19.899999999999999" customHeight="1" thickBot="1" x14ac:dyDescent="0.35">
      <c r="A40" s="113"/>
      <c r="B40" s="114"/>
      <c r="C40" s="114"/>
      <c r="D40" s="114"/>
      <c r="E40" s="33"/>
      <c r="F40" s="33"/>
      <c r="G40" s="33"/>
      <c r="H40" s="65"/>
      <c r="I40" s="65"/>
      <c r="J40" s="31"/>
      <c r="K40" s="31">
        <f t="shared" si="2"/>
        <v>0</v>
      </c>
      <c r="L40" s="31"/>
      <c r="M40" s="115">
        <f t="shared" si="3"/>
        <v>0</v>
      </c>
      <c r="N40" s="115"/>
      <c r="O40" s="72">
        <f t="shared" si="7"/>
        <v>0</v>
      </c>
      <c r="P40" s="73"/>
      <c r="Q40" s="65">
        <f t="shared" si="4"/>
        <v>0</v>
      </c>
      <c r="R40" s="76">
        <f t="shared" si="5"/>
        <v>0</v>
      </c>
      <c r="S40" s="76"/>
      <c r="T40" s="76"/>
      <c r="U40" s="76"/>
      <c r="V40" s="76"/>
      <c r="W40" s="76"/>
      <c r="X40" s="76"/>
      <c r="Y40" s="77"/>
      <c r="Z40" s="66" t="str">
        <f t="shared" si="0"/>
        <v/>
      </c>
      <c r="AA40" s="66"/>
      <c r="AB40" s="66"/>
      <c r="AC40" s="66" t="str">
        <f t="shared" si="1"/>
        <v/>
      </c>
      <c r="AD40" s="67" t="str">
        <f>+IF(J39="","",IF(J40="","",2*SQRT((J39+J40)/2)))</f>
        <v/>
      </c>
      <c r="AE40" s="66" t="str">
        <f>+IF(M40&lt;AD40,"OK","")</f>
        <v>OK</v>
      </c>
      <c r="AF40" s="66" t="e">
        <f>+IF(M40&gt;-AD40,"OK","")</f>
        <v>#VALUE!</v>
      </c>
      <c r="AG40" s="66" t="e">
        <f t="shared" si="6"/>
        <v>#VALUE!</v>
      </c>
      <c r="AH40" s="66"/>
      <c r="AI40" s="68"/>
    </row>
    <row r="41" spans="1:40" ht="21" customHeight="1" x14ac:dyDescent="0.2">
      <c r="A41" s="116" t="s">
        <v>13</v>
      </c>
      <c r="B41" s="117"/>
      <c r="C41" s="118"/>
      <c r="D41" s="118"/>
      <c r="E41" s="118"/>
      <c r="F41" s="118"/>
      <c r="G41" s="118"/>
      <c r="H41" s="118"/>
      <c r="I41" s="118"/>
      <c r="J41" s="118"/>
      <c r="K41" s="53">
        <f>SUM(K13:K40)</f>
        <v>0</v>
      </c>
      <c r="L41" s="80">
        <f>SUM(M13:N40)</f>
        <v>0</v>
      </c>
      <c r="M41" s="81"/>
      <c r="N41" s="82"/>
      <c r="O41" s="78">
        <f>SUM(O14:P40)</f>
        <v>0</v>
      </c>
      <c r="P41" s="79"/>
      <c r="Q41" s="83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5"/>
    </row>
    <row r="42" spans="1:40" ht="6.6" customHeight="1" x14ac:dyDescent="0.2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2"/>
    </row>
    <row r="43" spans="1:40" ht="13.15" customHeight="1" x14ac:dyDescent="0.2">
      <c r="A43" s="13"/>
      <c r="B43" s="107" t="s">
        <v>24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4"/>
      <c r="N43" s="14"/>
      <c r="O43" s="54"/>
      <c r="P43" s="54"/>
      <c r="Q43" s="43"/>
      <c r="R43" s="43"/>
      <c r="S43" s="43"/>
      <c r="T43" s="43"/>
      <c r="U43" s="43"/>
      <c r="V43" s="43"/>
      <c r="W43" s="43"/>
      <c r="X43" s="35"/>
      <c r="Y43" s="8"/>
      <c r="Z43" s="8"/>
      <c r="AA43" s="8"/>
      <c r="AB43" s="8"/>
      <c r="AC43" s="111" t="s">
        <v>16</v>
      </c>
      <c r="AD43" s="111"/>
      <c r="AE43" s="111"/>
      <c r="AF43" s="111"/>
      <c r="AG43" s="111"/>
      <c r="AH43" s="111"/>
      <c r="AI43" s="112"/>
      <c r="AJ43" s="52"/>
      <c r="AK43" s="52"/>
      <c r="AL43" s="52"/>
      <c r="AM43" s="52"/>
      <c r="AN43" s="52"/>
    </row>
    <row r="44" spans="1:40" ht="5.45" customHeight="1" x14ac:dyDescent="0.2">
      <c r="A44" s="13"/>
      <c r="B44" s="107"/>
      <c r="C44" s="107"/>
      <c r="D44" s="107"/>
      <c r="E44" s="107"/>
      <c r="F44" s="107"/>
      <c r="G44" s="107"/>
      <c r="H44" s="107"/>
      <c r="I44" s="14"/>
      <c r="J44" s="107"/>
      <c r="K44" s="107"/>
      <c r="L44" s="107"/>
      <c r="M44" s="14"/>
      <c r="N44" s="14"/>
      <c r="O44" s="107"/>
      <c r="P44" s="107"/>
      <c r="Q44" s="107"/>
      <c r="R44" s="107"/>
      <c r="S44" s="14"/>
      <c r="T44" s="107"/>
      <c r="U44" s="107"/>
      <c r="V44" s="107"/>
      <c r="W44" s="107"/>
      <c r="X44" s="35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9"/>
    </row>
    <row r="45" spans="1:40" x14ac:dyDescent="0.2">
      <c r="A45" s="15"/>
      <c r="B45" s="107"/>
      <c r="C45" s="107"/>
      <c r="D45" s="107"/>
      <c r="E45" s="107"/>
      <c r="F45" s="107"/>
      <c r="G45" s="107"/>
      <c r="H45" s="107"/>
      <c r="I45" s="35"/>
      <c r="J45" s="107"/>
      <c r="K45" s="107"/>
      <c r="L45" s="107"/>
      <c r="M45" s="37"/>
      <c r="N45" s="37"/>
      <c r="O45" s="107"/>
      <c r="P45" s="107"/>
      <c r="Q45" s="107"/>
      <c r="R45" s="107"/>
      <c r="S45" s="35"/>
      <c r="T45" s="107"/>
      <c r="U45" s="107"/>
      <c r="V45" s="107"/>
      <c r="W45" s="107"/>
      <c r="X45" s="35"/>
      <c r="Y45" s="43"/>
      <c r="Z45" s="43"/>
      <c r="AA45" s="43"/>
      <c r="AB45" s="43"/>
      <c r="AC45" s="43"/>
      <c r="AD45" s="8"/>
      <c r="AE45" s="8"/>
      <c r="AF45" s="8"/>
      <c r="AG45" s="8"/>
      <c r="AH45" s="8"/>
      <c r="AI45" s="9"/>
    </row>
    <row r="46" spans="1:40" x14ac:dyDescent="0.2">
      <c r="A46" s="43"/>
      <c r="C46" s="52"/>
      <c r="D46" s="52"/>
      <c r="E46" s="52" t="s">
        <v>17</v>
      </c>
      <c r="F46" s="61"/>
      <c r="G46" s="61"/>
      <c r="H46" s="61"/>
      <c r="I46" s="36"/>
      <c r="J46" s="62" t="s">
        <v>18</v>
      </c>
      <c r="K46" s="63"/>
      <c r="L46" s="63"/>
      <c r="M46" s="55"/>
      <c r="N46" s="55"/>
      <c r="O46" s="108"/>
      <c r="P46" s="108"/>
      <c r="Q46" s="108"/>
      <c r="R46" s="108"/>
      <c r="S46" s="35"/>
      <c r="T46" s="107"/>
      <c r="U46" s="107"/>
      <c r="V46" s="107"/>
      <c r="W46" s="107"/>
      <c r="X46" s="35"/>
      <c r="Y46" s="43"/>
      <c r="Z46" s="43"/>
      <c r="AA46" s="43"/>
      <c r="AB46" s="43"/>
      <c r="AC46" s="43"/>
      <c r="AD46" s="8"/>
      <c r="AE46" s="59" t="s">
        <v>17</v>
      </c>
      <c r="AF46" s="60"/>
      <c r="AG46" s="60"/>
      <c r="AH46" s="60"/>
      <c r="AI46" s="43"/>
    </row>
    <row r="47" spans="1:40" x14ac:dyDescent="0.2">
      <c r="A47" s="109"/>
      <c r="B47" s="110"/>
      <c r="C47" s="110"/>
      <c r="D47" s="110"/>
      <c r="E47" s="110"/>
      <c r="F47" s="110"/>
      <c r="G47" s="38"/>
      <c r="H47" s="38"/>
      <c r="I47" s="38"/>
      <c r="J47" s="56"/>
      <c r="K47" s="56"/>
      <c r="L47" s="57"/>
      <c r="M47" s="57"/>
      <c r="N47" s="57"/>
      <c r="O47" s="57"/>
      <c r="P47" s="57"/>
      <c r="Q47" s="38"/>
      <c r="R47" s="38"/>
      <c r="S47" s="38"/>
      <c r="T47" s="38"/>
      <c r="U47" s="38"/>
      <c r="V47" s="38"/>
      <c r="W47" s="38"/>
      <c r="X47" s="38"/>
      <c r="Y47" s="38"/>
      <c r="Z47" s="58"/>
      <c r="AA47" s="58"/>
      <c r="AB47" s="58"/>
      <c r="AC47" s="58"/>
      <c r="AD47" s="46"/>
      <c r="AE47" s="46"/>
      <c r="AF47" s="46"/>
      <c r="AG47" s="46"/>
      <c r="AH47" s="46"/>
      <c r="AI47" s="47"/>
    </row>
    <row r="48" spans="1:40" x14ac:dyDescent="0.2">
      <c r="A48" s="86" t="s">
        <v>38</v>
      </c>
      <c r="B48" s="86"/>
      <c r="C48" s="86"/>
      <c r="D48" s="86"/>
      <c r="E48" s="86"/>
      <c r="F48" s="86"/>
      <c r="AG48" s="106" t="s">
        <v>50</v>
      </c>
      <c r="AH48" s="106"/>
      <c r="AI48" s="106"/>
    </row>
  </sheetData>
  <mergeCells count="184">
    <mergeCell ref="D2:AH3"/>
    <mergeCell ref="D4:AH4"/>
    <mergeCell ref="M23:N23"/>
    <mergeCell ref="U22:Y22"/>
    <mergeCell ref="U26:Y26"/>
    <mergeCell ref="D6:H6"/>
    <mergeCell ref="L6:M6"/>
    <mergeCell ref="M15:N15"/>
    <mergeCell ref="M16:N16"/>
    <mergeCell ref="M13:N13"/>
    <mergeCell ref="M14:N14"/>
    <mergeCell ref="M17:N17"/>
    <mergeCell ref="A26:D26"/>
    <mergeCell ref="U16:Y16"/>
    <mergeCell ref="M24:N24"/>
    <mergeCell ref="O19:P19"/>
    <mergeCell ref="O20:P20"/>
    <mergeCell ref="O21:P21"/>
    <mergeCell ref="O22:P22"/>
    <mergeCell ref="O23:P23"/>
    <mergeCell ref="O24:P24"/>
    <mergeCell ref="R14:T14"/>
    <mergeCell ref="R15:T15"/>
    <mergeCell ref="R16:T16"/>
    <mergeCell ref="U15:Y15"/>
    <mergeCell ref="U13:Y13"/>
    <mergeCell ref="A34:D34"/>
    <mergeCell ref="R17:T17"/>
    <mergeCell ref="R18:T18"/>
    <mergeCell ref="U33:Y33"/>
    <mergeCell ref="A15:D15"/>
    <mergeCell ref="A31:D31"/>
    <mergeCell ref="A16:D16"/>
    <mergeCell ref="A17:D17"/>
    <mergeCell ref="U29:Y29"/>
    <mergeCell ref="U21:Y21"/>
    <mergeCell ref="R25:T25"/>
    <mergeCell ref="M33:N33"/>
    <mergeCell ref="R24:T24"/>
    <mergeCell ref="O28:P28"/>
    <mergeCell ref="R26:T26"/>
    <mergeCell ref="U17:Y17"/>
    <mergeCell ref="U19:Y19"/>
    <mergeCell ref="U20:Y20"/>
    <mergeCell ref="U18:Y18"/>
    <mergeCell ref="U27:Y27"/>
    <mergeCell ref="U28:Y28"/>
    <mergeCell ref="M30:N30"/>
    <mergeCell ref="A13:D13"/>
    <mergeCell ref="A14:D14"/>
    <mergeCell ref="R19:T19"/>
    <mergeCell ref="R20:T20"/>
    <mergeCell ref="O18:P18"/>
    <mergeCell ref="M21:N21"/>
    <mergeCell ref="A18:D18"/>
    <mergeCell ref="A19:D19"/>
    <mergeCell ref="A20:D20"/>
    <mergeCell ref="A21:D21"/>
    <mergeCell ref="A38:D38"/>
    <mergeCell ref="R38:T38"/>
    <mergeCell ref="O32:P32"/>
    <mergeCell ref="O30:P30"/>
    <mergeCell ref="U38:Y38"/>
    <mergeCell ref="U31:Y31"/>
    <mergeCell ref="A33:D33"/>
    <mergeCell ref="R29:T29"/>
    <mergeCell ref="O17:P17"/>
    <mergeCell ref="A29:D29"/>
    <mergeCell ref="M32:N32"/>
    <mergeCell ref="A30:D30"/>
    <mergeCell ref="R23:T23"/>
    <mergeCell ref="A22:D22"/>
    <mergeCell ref="A24:D24"/>
    <mergeCell ref="R22:T22"/>
    <mergeCell ref="M29:N29"/>
    <mergeCell ref="M25:N25"/>
    <mergeCell ref="M26:N26"/>
    <mergeCell ref="M27:N27"/>
    <mergeCell ref="M28:N28"/>
    <mergeCell ref="R33:T33"/>
    <mergeCell ref="R34:T34"/>
    <mergeCell ref="R30:T30"/>
    <mergeCell ref="R31:T31"/>
    <mergeCell ref="R32:T32"/>
    <mergeCell ref="R36:T36"/>
    <mergeCell ref="M39:N39"/>
    <mergeCell ref="M36:N36"/>
    <mergeCell ref="M38:N38"/>
    <mergeCell ref="AF7:AH7"/>
    <mergeCell ref="O25:P25"/>
    <mergeCell ref="M34:N34"/>
    <mergeCell ref="A25:D25"/>
    <mergeCell ref="A36:D36"/>
    <mergeCell ref="U23:Y23"/>
    <mergeCell ref="U24:Y24"/>
    <mergeCell ref="A23:D23"/>
    <mergeCell ref="R27:T27"/>
    <mergeCell ref="R28:T28"/>
    <mergeCell ref="M35:N35"/>
    <mergeCell ref="U34:Y34"/>
    <mergeCell ref="U25:Y25"/>
    <mergeCell ref="A35:D35"/>
    <mergeCell ref="U32:Y32"/>
    <mergeCell ref="A27:D27"/>
    <mergeCell ref="A28:D28"/>
    <mergeCell ref="R35:T35"/>
    <mergeCell ref="U35:Y35"/>
    <mergeCell ref="A32:D32"/>
    <mergeCell ref="M18:N18"/>
    <mergeCell ref="M19:N19"/>
    <mergeCell ref="M22:N22"/>
    <mergeCell ref="O29:P29"/>
    <mergeCell ref="A40:D40"/>
    <mergeCell ref="M40:N40"/>
    <mergeCell ref="A41:J41"/>
    <mergeCell ref="M20:N20"/>
    <mergeCell ref="R13:T13"/>
    <mergeCell ref="A2:C4"/>
    <mergeCell ref="I11:I12"/>
    <mergeCell ref="Q11:Q12"/>
    <mergeCell ref="U11:Y12"/>
    <mergeCell ref="R11:T12"/>
    <mergeCell ref="M12:N12"/>
    <mergeCell ref="G11:G12"/>
    <mergeCell ref="A12:D12"/>
    <mergeCell ref="A11:D11"/>
    <mergeCell ref="H11:H12"/>
    <mergeCell ref="M11:P11"/>
    <mergeCell ref="M31:N31"/>
    <mergeCell ref="M37:N37"/>
    <mergeCell ref="A39:D39"/>
    <mergeCell ref="R39:T39"/>
    <mergeCell ref="U39:Y39"/>
    <mergeCell ref="A37:D37"/>
    <mergeCell ref="R37:T37"/>
    <mergeCell ref="U30:Y30"/>
    <mergeCell ref="AD10:AI10"/>
    <mergeCell ref="O36:P36"/>
    <mergeCell ref="O35:P35"/>
    <mergeCell ref="O39:P39"/>
    <mergeCell ref="O33:P33"/>
    <mergeCell ref="O34:P34"/>
    <mergeCell ref="O31:P31"/>
    <mergeCell ref="U37:Y37"/>
    <mergeCell ref="U36:Y36"/>
    <mergeCell ref="O27:P27"/>
    <mergeCell ref="O12:P12"/>
    <mergeCell ref="R21:T21"/>
    <mergeCell ref="O13:P13"/>
    <mergeCell ref="O14:P14"/>
    <mergeCell ref="O15:P15"/>
    <mergeCell ref="O16:P16"/>
    <mergeCell ref="O26:P26"/>
    <mergeCell ref="AE11:AE12"/>
    <mergeCell ref="AF11:AF12"/>
    <mergeCell ref="AG11:AG12"/>
    <mergeCell ref="A10:AC10"/>
    <mergeCell ref="AA11:AA12"/>
    <mergeCell ref="Z11:Z12"/>
    <mergeCell ref="AB11:AB12"/>
    <mergeCell ref="O38:P38"/>
    <mergeCell ref="O37:P37"/>
    <mergeCell ref="U14:Y14"/>
    <mergeCell ref="O41:P41"/>
    <mergeCell ref="L41:N41"/>
    <mergeCell ref="Q41:AI41"/>
    <mergeCell ref="A48:F48"/>
    <mergeCell ref="AD11:AD12"/>
    <mergeCell ref="AH11:AH12"/>
    <mergeCell ref="AI11:AI12"/>
    <mergeCell ref="AC11:AC12"/>
    <mergeCell ref="AG48:AI48"/>
    <mergeCell ref="O44:R45"/>
    <mergeCell ref="O46:R46"/>
    <mergeCell ref="B44:H45"/>
    <mergeCell ref="J44:L45"/>
    <mergeCell ref="T46:W46"/>
    <mergeCell ref="A47:F47"/>
    <mergeCell ref="T44:W45"/>
    <mergeCell ref="R40:T40"/>
    <mergeCell ref="U40:Y40"/>
    <mergeCell ref="AC43:AI43"/>
    <mergeCell ref="B43:L43"/>
    <mergeCell ref="O40:P40"/>
  </mergeCells>
  <phoneticPr fontId="1" type="noConversion"/>
  <pageMargins left="0.68" right="0.35433070866141736" top="0.59" bottom="0.39370078740157483" header="0.35433070866141736" footer="0.23622047244094491"/>
  <pageSetup scale="63" orientation="landscape" horizontalDpi="1200" verticalDpi="1200" r:id="rId1"/>
  <headerFooter alignWithMargins="0"/>
  <colBreaks count="1" manualBreakCount="1">
    <brk id="25" max="4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F30100-37-17.V1</vt:lpstr>
      <vt:lpstr>'F30100-37-17.V1'!Área_de_impresión</vt:lpstr>
    </vt:vector>
  </TitlesOfParts>
  <Company>Familia Urrea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Gerardo</dc:creator>
  <cp:lastModifiedBy>Claudia Tuta</cp:lastModifiedBy>
  <cp:lastPrinted>2017-12-06T20:31:24Z</cp:lastPrinted>
  <dcterms:created xsi:type="dcterms:W3CDTF">2008-05-21T22:55:54Z</dcterms:created>
  <dcterms:modified xsi:type="dcterms:W3CDTF">2017-12-26T16:40:08Z</dcterms:modified>
</cp:coreProperties>
</file>