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24226"/>
  <mc:AlternateContent xmlns:mc="http://schemas.openxmlformats.org/markup-compatibility/2006">
    <mc:Choice Requires="x15">
      <x15ac:absPath xmlns:x15ac="http://schemas.microsoft.com/office/spreadsheetml/2010/11/ac" url="C:\Users\user\Downloads\20240510 IN-GEP-CT01-03\"/>
    </mc:Choice>
  </mc:AlternateContent>
  <xr:revisionPtr revIDLastSave="0" documentId="13_ncr:1_{1F4C1A23-61DF-447D-B0B3-85D8808D31A1}" xr6:coauthVersionLast="47" xr6:coauthVersionMax="47" xr10:uidLastSave="{00000000-0000-0000-0000-000000000000}"/>
  <bookViews>
    <workbookView xWindow="-120" yWindow="-120" windowWidth="20730" windowHeight="11040" xr2:uid="{00000000-000D-0000-FFFF-FFFF00000000}"/>
  </bookViews>
  <sheets>
    <sheet name="FO-GEP-INCT03-01" sheetId="1" r:id="rId1"/>
    <sheet name="Criticidad por empleo en las DT" sheetId="16" state="hidden" r:id="rId2"/>
    <sheet name="Criticidad por Denom. Empleo" sheetId="12" state="hidden" r:id="rId3"/>
    <sheet name="Criticidad por Empleo" sheetId="13" state="hidden" r:id="rId4"/>
    <sheet name="Programacion Mesas de Trabajo" sheetId="4" state="hidden" r:id="rId5"/>
    <sheet name="Mesas de trabajo" sheetId="7" state="hidden" r:id="rId6"/>
    <sheet name="Hoja1" sheetId="8" state="hidden" r:id="rId7"/>
    <sheet name="FORMULA" sheetId="2" state="hidden" r:id="rId8"/>
  </sheets>
  <definedNames>
    <definedName name="_xlnm._FilterDatabase" localSheetId="0" hidden="1">'FO-GEP-INCT03-01'!$A$1:$AA$1126</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6" l="1"/>
  <c r="E48" i="16"/>
  <c r="C48" i="16"/>
  <c r="F48" i="16"/>
  <c r="E4" i="16"/>
  <c r="D4" i="16"/>
  <c r="C4" i="16"/>
  <c r="E17" i="16"/>
  <c r="D17" i="16"/>
  <c r="C17" i="16"/>
  <c r="E35" i="16"/>
  <c r="D35" i="16"/>
  <c r="C35" i="16"/>
  <c r="E47" i="16"/>
  <c r="D47" i="16"/>
  <c r="C47" i="16"/>
  <c r="F45" i="16"/>
  <c r="F46" i="16"/>
  <c r="F44" i="16"/>
  <c r="F43" i="16"/>
  <c r="F42" i="16"/>
  <c r="F41" i="16"/>
  <c r="F40" i="16"/>
  <c r="F39" i="16"/>
  <c r="F38" i="16"/>
  <c r="F37" i="16"/>
  <c r="F36" i="16"/>
  <c r="F34" i="16"/>
  <c r="F33" i="16"/>
  <c r="F32" i="16"/>
  <c r="F31" i="16"/>
  <c r="F30" i="16"/>
  <c r="F29" i="16"/>
  <c r="F28" i="16"/>
  <c r="F27" i="16"/>
  <c r="F26" i="16"/>
  <c r="F25" i="16"/>
  <c r="F24" i="16"/>
  <c r="F23" i="16"/>
  <c r="F22" i="16"/>
  <c r="F21" i="16"/>
  <c r="F20" i="16"/>
  <c r="F19" i="16"/>
  <c r="F18" i="16"/>
  <c r="F16" i="16"/>
  <c r="F15" i="16"/>
  <c r="F14" i="16"/>
  <c r="F13" i="16"/>
  <c r="F12" i="16"/>
  <c r="F11" i="16"/>
  <c r="F10" i="16"/>
  <c r="F9" i="16"/>
  <c r="F8" i="16"/>
  <c r="F7" i="16"/>
  <c r="F6" i="16"/>
  <c r="F5" i="16"/>
  <c r="F17" i="16" s="1"/>
  <c r="F3" i="16"/>
  <c r="F4" i="16" s="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F35" i="16" l="1"/>
  <c r="F47" i="16"/>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V2"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W1088" i="1" l="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W1077" i="1" l="1"/>
  <c r="W1087" i="1"/>
  <c r="W1083" i="1"/>
  <c r="W1084" i="1"/>
  <c r="W1085" i="1"/>
  <c r="W1086" i="1"/>
  <c r="W1079" i="1"/>
  <c r="W1080" i="1"/>
  <c r="W1082" i="1"/>
  <c r="W1078" i="1"/>
  <c r="W1081" i="1"/>
  <c r="U1077" i="1"/>
  <c r="U1087" i="1"/>
  <c r="U1083" i="1"/>
  <c r="U1084" i="1"/>
  <c r="U1085" i="1"/>
  <c r="U1086" i="1"/>
  <c r="U1079" i="1"/>
  <c r="U1080" i="1"/>
  <c r="U1082" i="1"/>
  <c r="U1078" i="1"/>
  <c r="U1081" i="1"/>
  <c r="W1073" i="1" l="1"/>
  <c r="W1074" i="1"/>
  <c r="W1075" i="1"/>
  <c r="W760" i="1"/>
  <c r="U1073" i="1"/>
  <c r="U1074" i="1"/>
  <c r="U1075" i="1"/>
  <c r="U760" i="1"/>
  <c r="W994" i="1" l="1"/>
  <c r="W860" i="1"/>
  <c r="W762" i="1"/>
  <c r="W997" i="1"/>
  <c r="W998" i="1"/>
  <c r="W999" i="1"/>
  <c r="W1000" i="1"/>
  <c r="W856" i="1"/>
  <c r="W859" i="1"/>
  <c r="W763" i="1"/>
  <c r="W1004" i="1"/>
  <c r="W1005" i="1"/>
  <c r="W764" i="1"/>
  <c r="W1007" i="1"/>
  <c r="W1008" i="1"/>
  <c r="W1009" i="1"/>
  <c r="W1010" i="1"/>
  <c r="W766" i="1"/>
  <c r="W769" i="1"/>
  <c r="W1013" i="1"/>
  <c r="W770" i="1"/>
  <c r="W1015" i="1"/>
  <c r="W1016" i="1"/>
  <c r="W771" i="1"/>
  <c r="W1018" i="1"/>
  <c r="W778" i="1"/>
  <c r="W1020" i="1"/>
  <c r="W779" i="1"/>
  <c r="W1022" i="1"/>
  <c r="W845" i="1"/>
  <c r="W854" i="1"/>
  <c r="W1025" i="1"/>
  <c r="W1026" i="1"/>
  <c r="W1027" i="1"/>
  <c r="W780" i="1"/>
  <c r="W781" i="1"/>
  <c r="W1030" i="1"/>
  <c r="W1031" i="1"/>
  <c r="W1032" i="1"/>
  <c r="W846" i="1"/>
  <c r="W1034" i="1"/>
  <c r="W782" i="1"/>
  <c r="W785" i="1"/>
  <c r="W792" i="1"/>
  <c r="W794" i="1"/>
  <c r="W807" i="1"/>
  <c r="W1040" i="1"/>
  <c r="W1041" i="1"/>
  <c r="W1042" i="1"/>
  <c r="W1043" i="1"/>
  <c r="W1044" i="1"/>
  <c r="W1045" i="1"/>
  <c r="W1046" i="1"/>
  <c r="W809" i="1"/>
  <c r="W812" i="1"/>
  <c r="W1049" i="1"/>
  <c r="W814" i="1"/>
  <c r="W1051" i="1"/>
  <c r="W850" i="1"/>
  <c r="W851" i="1"/>
  <c r="W1054" i="1"/>
  <c r="W853" i="1"/>
  <c r="W1056" i="1"/>
  <c r="W1057" i="1"/>
  <c r="W1058" i="1"/>
  <c r="W1059" i="1"/>
  <c r="W1060" i="1"/>
  <c r="W819" i="1"/>
  <c r="W818" i="1"/>
  <c r="W828" i="1"/>
  <c r="W829" i="1"/>
  <c r="W1065" i="1"/>
  <c r="W834" i="1"/>
  <c r="W848" i="1"/>
  <c r="W1068" i="1"/>
  <c r="W795" i="1"/>
  <c r="W800" i="1"/>
  <c r="W803" i="1"/>
  <c r="W1072" i="1"/>
  <c r="U994" i="1"/>
  <c r="U860" i="1"/>
  <c r="U762" i="1"/>
  <c r="U997" i="1"/>
  <c r="U998" i="1"/>
  <c r="U999" i="1"/>
  <c r="U1000" i="1"/>
  <c r="U856" i="1"/>
  <c r="U859" i="1"/>
  <c r="U763" i="1"/>
  <c r="U1004" i="1"/>
  <c r="U1005" i="1"/>
  <c r="U764" i="1"/>
  <c r="U1007" i="1"/>
  <c r="U1008" i="1"/>
  <c r="U1009" i="1"/>
  <c r="U1010" i="1"/>
  <c r="U766" i="1"/>
  <c r="U769" i="1"/>
  <c r="U1013" i="1"/>
  <c r="U770" i="1"/>
  <c r="U1015" i="1"/>
  <c r="U1016" i="1"/>
  <c r="U771" i="1"/>
  <c r="U1018" i="1"/>
  <c r="U778" i="1"/>
  <c r="U1020" i="1"/>
  <c r="U779" i="1"/>
  <c r="U1022" i="1"/>
  <c r="U845" i="1"/>
  <c r="U854" i="1"/>
  <c r="U1025" i="1"/>
  <c r="U1026" i="1"/>
  <c r="U1027" i="1"/>
  <c r="U780" i="1"/>
  <c r="U781" i="1"/>
  <c r="U1030" i="1"/>
  <c r="U1031" i="1"/>
  <c r="U1032" i="1"/>
  <c r="U846" i="1"/>
  <c r="U1034" i="1"/>
  <c r="U782" i="1"/>
  <c r="U785" i="1"/>
  <c r="U792" i="1"/>
  <c r="U794" i="1"/>
  <c r="U807" i="1"/>
  <c r="U1040" i="1"/>
  <c r="U1041" i="1"/>
  <c r="U1042" i="1"/>
  <c r="U1043" i="1"/>
  <c r="U1044" i="1"/>
  <c r="U1045" i="1"/>
  <c r="U1046" i="1"/>
  <c r="U809" i="1"/>
  <c r="U812" i="1"/>
  <c r="U1049" i="1"/>
  <c r="U814" i="1"/>
  <c r="U1051" i="1"/>
  <c r="U850" i="1"/>
  <c r="U851" i="1"/>
  <c r="U1054" i="1"/>
  <c r="U853" i="1"/>
  <c r="U1056" i="1"/>
  <c r="U1057" i="1"/>
  <c r="U1058" i="1"/>
  <c r="U1059" i="1"/>
  <c r="U1060" i="1"/>
  <c r="U819" i="1"/>
  <c r="U818" i="1"/>
  <c r="U828" i="1"/>
  <c r="U829" i="1"/>
  <c r="U1065" i="1"/>
  <c r="U834" i="1"/>
  <c r="U848" i="1"/>
  <c r="U1068" i="1"/>
  <c r="U795" i="1"/>
  <c r="U800" i="1"/>
  <c r="U803" i="1"/>
  <c r="U1072" i="1"/>
  <c r="W40" i="1" l="1"/>
  <c r="W38" i="1"/>
  <c r="W44" i="1"/>
  <c r="W6" i="1"/>
  <c r="W36" i="1"/>
  <c r="W8" i="1"/>
  <c r="W1003" i="1"/>
  <c r="W1006" i="1"/>
  <c r="W11" i="1"/>
  <c r="W1002" i="1"/>
  <c r="W1012" i="1"/>
  <c r="W1014" i="1"/>
  <c r="W995" i="1"/>
  <c r="W1011" i="1"/>
  <c r="W17" i="1"/>
  <c r="W996" i="1"/>
  <c r="W1001" i="1"/>
  <c r="W20" i="1"/>
  <c r="W1047" i="1"/>
  <c r="W1036" i="1"/>
  <c r="W1037" i="1"/>
  <c r="W1038" i="1"/>
  <c r="W25" i="1"/>
  <c r="W26" i="1"/>
  <c r="W1039" i="1"/>
  <c r="W28" i="1"/>
  <c r="W1021" i="1"/>
  <c r="W1017" i="1"/>
  <c r="W31" i="1"/>
  <c r="W32" i="1"/>
  <c r="W33" i="1"/>
  <c r="W1019" i="1"/>
  <c r="W35" i="1"/>
  <c r="W4" i="1"/>
  <c r="W37" i="1"/>
  <c r="W5" i="1"/>
  <c r="W39" i="1"/>
  <c r="W3" i="1"/>
  <c r="W41" i="1"/>
  <c r="W42" i="1"/>
  <c r="W43" i="1"/>
  <c r="W1029" i="1"/>
  <c r="W1033" i="1"/>
  <c r="W1035" i="1"/>
  <c r="W47" i="1"/>
  <c r="W48" i="1"/>
  <c r="W49" i="1"/>
  <c r="W50" i="1"/>
  <c r="W51" i="1"/>
  <c r="W1024" i="1"/>
  <c r="W53" i="1"/>
  <c r="W54" i="1"/>
  <c r="W1028" i="1"/>
  <c r="W1023" i="1"/>
  <c r="W57" i="1"/>
  <c r="W58" i="1"/>
  <c r="W957" i="1"/>
  <c r="W60" i="1"/>
  <c r="W61" i="1"/>
  <c r="W62" i="1"/>
  <c r="W63" i="1"/>
  <c r="W64" i="1"/>
  <c r="W953" i="1"/>
  <c r="W66" i="1"/>
  <c r="W67" i="1"/>
  <c r="W952" i="1"/>
  <c r="W69" i="1"/>
  <c r="W70" i="1"/>
  <c r="W9" i="1"/>
  <c r="W10" i="1"/>
  <c r="W12" i="1"/>
  <c r="W13" i="1"/>
  <c r="W14" i="1"/>
  <c r="W76" i="1"/>
  <c r="W7" i="1"/>
  <c r="W78" i="1"/>
  <c r="W900" i="1"/>
  <c r="W901" i="1"/>
  <c r="W81" i="1"/>
  <c r="W861" i="1"/>
  <c r="W864" i="1"/>
  <c r="W84" i="1"/>
  <c r="W903" i="1"/>
  <c r="W86" i="1"/>
  <c r="W865" i="1"/>
  <c r="W88" i="1"/>
  <c r="W89" i="1"/>
  <c r="W90" i="1"/>
  <c r="W868" i="1"/>
  <c r="W904" i="1"/>
  <c r="W909" i="1"/>
  <c r="W94" i="1"/>
  <c r="W95" i="1"/>
  <c r="W869" i="1"/>
  <c r="W914" i="1"/>
  <c r="W918" i="1"/>
  <c r="W919" i="1"/>
  <c r="W921" i="1"/>
  <c r="W101" i="1"/>
  <c r="W102" i="1"/>
  <c r="W103" i="1"/>
  <c r="W870" i="1"/>
  <c r="W105" i="1"/>
  <c r="W106" i="1"/>
  <c r="W872" i="1"/>
  <c r="W108" i="1"/>
  <c r="W109" i="1"/>
  <c r="W873" i="1"/>
  <c r="W875" i="1"/>
  <c r="W878" i="1"/>
  <c r="W113" i="1"/>
  <c r="W879" i="1"/>
  <c r="W115" i="1"/>
  <c r="W880" i="1"/>
  <c r="W117" i="1"/>
  <c r="W118" i="1"/>
  <c r="W119" i="1"/>
  <c r="W120" i="1"/>
  <c r="W121" i="1"/>
  <c r="W122" i="1"/>
  <c r="W123" i="1"/>
  <c r="W124" i="1"/>
  <c r="W125" i="1"/>
  <c r="W126" i="1"/>
  <c r="W127" i="1"/>
  <c r="W881" i="1"/>
  <c r="W883" i="1"/>
  <c r="W130" i="1"/>
  <c r="W131" i="1"/>
  <c r="W885" i="1"/>
  <c r="W133" i="1"/>
  <c r="W897" i="1"/>
  <c r="W890" i="1"/>
  <c r="W136" i="1"/>
  <c r="W137" i="1"/>
  <c r="W138" i="1"/>
  <c r="W139" i="1"/>
  <c r="W140" i="1"/>
  <c r="W886" i="1"/>
  <c r="W894" i="1"/>
  <c r="W143" i="1"/>
  <c r="W144" i="1"/>
  <c r="W145" i="1"/>
  <c r="W887" i="1"/>
  <c r="W888" i="1"/>
  <c r="W148" i="1"/>
  <c r="W891" i="1"/>
  <c r="W150" i="1"/>
  <c r="W892" i="1"/>
  <c r="W152" i="1"/>
  <c r="W983" i="1"/>
  <c r="W984" i="1"/>
  <c r="W155" i="1"/>
  <c r="W156" i="1"/>
  <c r="W959" i="1"/>
  <c r="W960" i="1"/>
  <c r="W159" i="1"/>
  <c r="W160" i="1"/>
  <c r="W961" i="1"/>
  <c r="W962" i="1"/>
  <c r="W963" i="1"/>
  <c r="W986" i="1"/>
  <c r="W988" i="1"/>
  <c r="W964" i="1"/>
  <c r="W167" i="1"/>
  <c r="W168" i="1"/>
  <c r="W989" i="1"/>
  <c r="W990" i="1"/>
  <c r="W992" i="1"/>
  <c r="W172" i="1"/>
  <c r="W173" i="1"/>
  <c r="W174" i="1"/>
  <c r="W175" i="1"/>
  <c r="W176" i="1"/>
  <c r="W177" i="1"/>
  <c r="W178" i="1"/>
  <c r="W179" i="1"/>
  <c r="W180" i="1"/>
  <c r="W965" i="1"/>
  <c r="W966" i="1"/>
  <c r="W970" i="1"/>
  <c r="W184" i="1"/>
  <c r="W185" i="1"/>
  <c r="W971" i="1"/>
  <c r="W975" i="1"/>
  <c r="W188" i="1"/>
  <c r="W979" i="1"/>
  <c r="W976" i="1"/>
  <c r="W191" i="1"/>
  <c r="W947" i="1"/>
  <c r="W951" i="1"/>
  <c r="W922" i="1"/>
  <c r="W195" i="1"/>
  <c r="W196" i="1"/>
  <c r="W197" i="1"/>
  <c r="W198" i="1"/>
  <c r="W199" i="1"/>
  <c r="W200" i="1"/>
  <c r="W936" i="1"/>
  <c r="W202" i="1"/>
  <c r="W203" i="1"/>
  <c r="W204" i="1"/>
  <c r="W924" i="1"/>
  <c r="W206" i="1"/>
  <c r="W925" i="1"/>
  <c r="W939" i="1"/>
  <c r="W940" i="1"/>
  <c r="W210" i="1"/>
  <c r="W211" i="1"/>
  <c r="W212" i="1"/>
  <c r="W213" i="1"/>
  <c r="W214" i="1"/>
  <c r="W215" i="1"/>
  <c r="W945" i="1"/>
  <c r="W946" i="1"/>
  <c r="W927" i="1"/>
  <c r="W219" i="1"/>
  <c r="W220" i="1"/>
  <c r="W221" i="1"/>
  <c r="W928" i="1"/>
  <c r="W223" i="1"/>
  <c r="W224" i="1"/>
  <c r="W934" i="1"/>
  <c r="W930" i="1"/>
  <c r="W227" i="1"/>
  <c r="W228" i="1"/>
  <c r="W229" i="1"/>
  <c r="W653" i="1"/>
  <c r="W231" i="1"/>
  <c r="W657" i="1"/>
  <c r="W660" i="1"/>
  <c r="W234" i="1"/>
  <c r="W649" i="1"/>
  <c r="W236" i="1"/>
  <c r="W237" i="1"/>
  <c r="W238" i="1"/>
  <c r="W661" i="1"/>
  <c r="W663" i="1"/>
  <c r="W241" i="1"/>
  <c r="W242" i="1"/>
  <c r="W243" i="1"/>
  <c r="W651" i="1"/>
  <c r="W245" i="1"/>
  <c r="W246" i="1"/>
  <c r="W22" i="1"/>
  <c r="W23" i="1"/>
  <c r="W249" i="1"/>
  <c r="W250" i="1"/>
  <c r="W251" i="1"/>
  <c r="W252" i="1"/>
  <c r="W253" i="1"/>
  <c r="W15" i="1"/>
  <c r="W255" i="1"/>
  <c r="W256" i="1"/>
  <c r="W21" i="1"/>
  <c r="W16" i="1"/>
  <c r="W18" i="1"/>
  <c r="W260" i="1"/>
  <c r="W19" i="1"/>
  <c r="W262" i="1"/>
  <c r="W263" i="1"/>
  <c r="W264" i="1"/>
  <c r="W265" i="1"/>
  <c r="W266" i="1"/>
  <c r="W267" i="1"/>
  <c r="W268" i="1"/>
  <c r="W667" i="1"/>
  <c r="W664" i="1"/>
  <c r="W271" i="1"/>
  <c r="W272" i="1"/>
  <c r="W273" i="1"/>
  <c r="W274" i="1"/>
  <c r="W29" i="1"/>
  <c r="W276" i="1"/>
  <c r="W30" i="1"/>
  <c r="W278" i="1"/>
  <c r="W279" i="1"/>
  <c r="W34" i="1"/>
  <c r="W24" i="1"/>
  <c r="W27" i="1"/>
  <c r="W283" i="1"/>
  <c r="W671" i="1"/>
  <c r="W674" i="1"/>
  <c r="W668" i="1"/>
  <c r="W287" i="1"/>
  <c r="W669" i="1"/>
  <c r="W289" i="1"/>
  <c r="W290" i="1"/>
  <c r="W291" i="1"/>
  <c r="W292" i="1"/>
  <c r="W676" i="1"/>
  <c r="W294" i="1"/>
  <c r="W685" i="1"/>
  <c r="W296" i="1"/>
  <c r="W688" i="1"/>
  <c r="W675" i="1"/>
  <c r="W689" i="1"/>
  <c r="W300" i="1"/>
  <c r="W701" i="1"/>
  <c r="W302" i="1"/>
  <c r="W710" i="1"/>
  <c r="W711" i="1"/>
  <c r="W305" i="1"/>
  <c r="W714" i="1"/>
  <c r="W697" i="1"/>
  <c r="W717" i="1"/>
  <c r="W309" i="1"/>
  <c r="W310" i="1"/>
  <c r="W732" i="1"/>
  <c r="W312" i="1"/>
  <c r="W731" i="1"/>
  <c r="W314" i="1"/>
  <c r="W733" i="1"/>
  <c r="W316" i="1"/>
  <c r="W748" i="1"/>
  <c r="W318" i="1"/>
  <c r="W736" i="1"/>
  <c r="W749" i="1"/>
  <c r="W751" i="1"/>
  <c r="W322" i="1"/>
  <c r="W752" i="1"/>
  <c r="W755" i="1"/>
  <c r="W325" i="1"/>
  <c r="W741" i="1"/>
  <c r="W742" i="1"/>
  <c r="W757" i="1"/>
  <c r="W759" i="1"/>
  <c r="W330" i="1"/>
  <c r="W743" i="1"/>
  <c r="W756" i="1"/>
  <c r="W333" i="1"/>
  <c r="W334" i="1"/>
  <c r="W335" i="1"/>
  <c r="W723" i="1"/>
  <c r="W337" i="1"/>
  <c r="W338" i="1"/>
  <c r="W339" i="1"/>
  <c r="W340" i="1"/>
  <c r="W341" i="1"/>
  <c r="W342" i="1"/>
  <c r="W45" i="1"/>
  <c r="W46" i="1"/>
  <c r="W345" i="1"/>
  <c r="W346" i="1"/>
  <c r="W52" i="1"/>
  <c r="W55" i="1"/>
  <c r="W72" i="1"/>
  <c r="W350" i="1"/>
  <c r="W351" i="1"/>
  <c r="W352" i="1"/>
  <c r="W56" i="1"/>
  <c r="W354" i="1"/>
  <c r="W355" i="1"/>
  <c r="W356" i="1"/>
  <c r="W357" i="1"/>
  <c r="W59" i="1"/>
  <c r="W359" i="1"/>
  <c r="W65" i="1"/>
  <c r="W361" i="1"/>
  <c r="W68" i="1"/>
  <c r="W363" i="1"/>
  <c r="W364" i="1"/>
  <c r="W365" i="1"/>
  <c r="W366" i="1"/>
  <c r="W367" i="1"/>
  <c r="W368" i="1"/>
  <c r="W369" i="1"/>
  <c r="W71" i="1"/>
  <c r="W371" i="1"/>
  <c r="W372" i="1"/>
  <c r="W373" i="1"/>
  <c r="W374" i="1"/>
  <c r="W375" i="1"/>
  <c r="W376" i="1"/>
  <c r="W377" i="1"/>
  <c r="W378" i="1"/>
  <c r="W379" i="1"/>
  <c r="W74" i="1"/>
  <c r="W87" i="1"/>
  <c r="W382" i="1"/>
  <c r="W383" i="1"/>
  <c r="W384" i="1"/>
  <c r="W385" i="1"/>
  <c r="W386" i="1"/>
  <c r="W387" i="1"/>
  <c r="W75" i="1"/>
  <c r="W77" i="1"/>
  <c r="W79" i="1"/>
  <c r="W391" i="1"/>
  <c r="W80" i="1"/>
  <c r="W82" i="1"/>
  <c r="W83" i="1"/>
  <c r="W85" i="1"/>
  <c r="W73" i="1"/>
  <c r="W397" i="1"/>
  <c r="W398" i="1"/>
  <c r="W91" i="1"/>
  <c r="W92" i="1"/>
  <c r="W93" i="1"/>
  <c r="W96" i="1"/>
  <c r="W403" i="1"/>
  <c r="W404" i="1"/>
  <c r="W151" i="1"/>
  <c r="W406" i="1"/>
  <c r="W100" i="1"/>
  <c r="W408" i="1"/>
  <c r="W409" i="1"/>
  <c r="W104" i="1"/>
  <c r="W411" i="1"/>
  <c r="W97" i="1"/>
  <c r="W413" i="1"/>
  <c r="W414" i="1"/>
  <c r="W415" i="1"/>
  <c r="W416" i="1"/>
  <c r="W417" i="1"/>
  <c r="W418" i="1"/>
  <c r="W98" i="1"/>
  <c r="W420" i="1"/>
  <c r="W99" i="1"/>
  <c r="W422" i="1"/>
  <c r="W149" i="1"/>
  <c r="W424" i="1"/>
  <c r="W107" i="1"/>
  <c r="W426" i="1"/>
  <c r="W427" i="1"/>
  <c r="W110" i="1"/>
  <c r="W429" i="1"/>
  <c r="W147" i="1"/>
  <c r="W431" i="1"/>
  <c r="W432" i="1"/>
  <c r="W111" i="1"/>
  <c r="W112" i="1"/>
  <c r="W435" i="1"/>
  <c r="W436" i="1"/>
  <c r="W114" i="1"/>
  <c r="W116" i="1"/>
  <c r="W128" i="1"/>
  <c r="W129" i="1"/>
  <c r="W132" i="1"/>
  <c r="W134" i="1"/>
  <c r="W135" i="1"/>
  <c r="W141" i="1"/>
  <c r="W142" i="1"/>
  <c r="W146" i="1"/>
  <c r="W447" i="1"/>
  <c r="W448" i="1"/>
  <c r="W158" i="1"/>
  <c r="W450" i="1"/>
  <c r="W153" i="1"/>
  <c r="W154" i="1"/>
  <c r="W453" i="1"/>
  <c r="W454" i="1"/>
  <c r="W157" i="1"/>
  <c r="W181" i="1"/>
  <c r="W457" i="1"/>
  <c r="W458" i="1"/>
  <c r="W163" i="1"/>
  <c r="W164" i="1"/>
  <c r="W461" i="1"/>
  <c r="W161" i="1"/>
  <c r="W162" i="1"/>
  <c r="W464" i="1"/>
  <c r="W165" i="1"/>
  <c r="W466" i="1"/>
  <c r="W467" i="1"/>
  <c r="W166" i="1"/>
  <c r="W169" i="1"/>
  <c r="W170" i="1"/>
  <c r="W171" i="1"/>
  <c r="W472" i="1"/>
  <c r="W473" i="1"/>
  <c r="W474" i="1"/>
  <c r="W475" i="1"/>
  <c r="W182" i="1"/>
  <c r="W183" i="1"/>
  <c r="W186" i="1"/>
  <c r="W479" i="1"/>
  <c r="W201" i="1"/>
  <c r="W481" i="1"/>
  <c r="W482" i="1"/>
  <c r="W187" i="1"/>
  <c r="W484" i="1"/>
  <c r="W194" i="1"/>
  <c r="W189" i="1"/>
  <c r="W190" i="1"/>
  <c r="W488" i="1"/>
  <c r="W192" i="1"/>
  <c r="W193" i="1"/>
  <c r="W491" i="1"/>
  <c r="W492" i="1"/>
  <c r="W493" i="1"/>
  <c r="W494" i="1"/>
  <c r="W495" i="1"/>
  <c r="W222" i="1"/>
  <c r="W497" i="1"/>
  <c r="W225" i="1"/>
  <c r="W209" i="1"/>
  <c r="W216" i="1"/>
  <c r="W217" i="1"/>
  <c r="W502" i="1"/>
  <c r="W205" i="1"/>
  <c r="W207" i="1"/>
  <c r="W218" i="1"/>
  <c r="W208" i="1"/>
  <c r="W507" i="1"/>
  <c r="W508" i="1"/>
  <c r="W509" i="1"/>
  <c r="W510" i="1"/>
  <c r="W226" i="1"/>
  <c r="W233" i="1"/>
  <c r="W254" i="1"/>
  <c r="W514" i="1"/>
  <c r="W239" i="1"/>
  <c r="W516" i="1"/>
  <c r="W235" i="1"/>
  <c r="W518" i="1"/>
  <c r="W519" i="1"/>
  <c r="W520" i="1"/>
  <c r="W248" i="1"/>
  <c r="W240" i="1"/>
  <c r="W523" i="1"/>
  <c r="W244" i="1"/>
  <c r="W525" i="1"/>
  <c r="W526" i="1"/>
  <c r="W527" i="1"/>
  <c r="W247" i="1"/>
  <c r="W232" i="1"/>
  <c r="W230" i="1"/>
  <c r="W531" i="1"/>
  <c r="W532" i="1"/>
  <c r="W257" i="1"/>
  <c r="W534" i="1"/>
  <c r="W535" i="1"/>
  <c r="W280" i="1"/>
  <c r="W537" i="1"/>
  <c r="W538" i="1"/>
  <c r="W539" i="1"/>
  <c r="W540" i="1"/>
  <c r="W541" i="1"/>
  <c r="W258" i="1"/>
  <c r="W543" i="1"/>
  <c r="W544" i="1"/>
  <c r="W545" i="1"/>
  <c r="W546" i="1"/>
  <c r="W547" i="1"/>
  <c r="W259" i="1"/>
  <c r="W549" i="1"/>
  <c r="W261" i="1"/>
  <c r="W269" i="1"/>
  <c r="W270" i="1"/>
  <c r="W277" i="1"/>
  <c r="W554" i="1"/>
  <c r="W275" i="1"/>
  <c r="W556" i="1"/>
  <c r="W557" i="1"/>
  <c r="W558" i="1"/>
  <c r="W559" i="1"/>
  <c r="W560" i="1"/>
  <c r="W281" i="1"/>
  <c r="W562" i="1"/>
  <c r="W282" i="1"/>
  <c r="W285" i="1"/>
  <c r="W565" i="1"/>
  <c r="W303" i="1"/>
  <c r="W567" i="1"/>
  <c r="W568" i="1"/>
  <c r="W288" i="1"/>
  <c r="W570" i="1"/>
  <c r="W571" i="1"/>
  <c r="W572" i="1"/>
  <c r="W286" i="1"/>
  <c r="W574" i="1"/>
  <c r="W575" i="1"/>
  <c r="W576" i="1"/>
  <c r="W577" i="1"/>
  <c r="W578" i="1"/>
  <c r="W579" i="1"/>
  <c r="W293" i="1"/>
  <c r="W581" i="1"/>
  <c r="W295" i="1"/>
  <c r="W583" i="1"/>
  <c r="W297" i="1"/>
  <c r="W298" i="1"/>
  <c r="W299" i="1"/>
  <c r="W301" i="1"/>
  <c r="W284" i="1"/>
  <c r="W307" i="1"/>
  <c r="W308" i="1"/>
  <c r="W591" i="1"/>
  <c r="W592" i="1"/>
  <c r="W593" i="1"/>
  <c r="W594" i="1"/>
  <c r="W595" i="1"/>
  <c r="W353" i="1"/>
  <c r="W311" i="1"/>
  <c r="W598" i="1"/>
  <c r="W599" i="1"/>
  <c r="W600" i="1"/>
  <c r="W323" i="1"/>
  <c r="W602" i="1"/>
  <c r="W603" i="1"/>
  <c r="W313" i="1"/>
  <c r="W605" i="1"/>
  <c r="W606" i="1"/>
  <c r="W607" i="1"/>
  <c r="W315" i="1"/>
  <c r="W317" i="1"/>
  <c r="W319" i="1"/>
  <c r="W611" i="1"/>
  <c r="W320" i="1"/>
  <c r="W321" i="1"/>
  <c r="W324" i="1"/>
  <c r="W326" i="1"/>
  <c r="W616" i="1"/>
  <c r="W327" i="1"/>
  <c r="W328" i="1"/>
  <c r="W329" i="1"/>
  <c r="W331" i="1"/>
  <c r="W621" i="1"/>
  <c r="W332" i="1"/>
  <c r="W336" i="1"/>
  <c r="W624" i="1"/>
  <c r="W343" i="1"/>
  <c r="W626" i="1"/>
  <c r="W306" i="1"/>
  <c r="W344" i="1"/>
  <c r="W347" i="1"/>
  <c r="W348" i="1"/>
  <c r="W631" i="1"/>
  <c r="W304" i="1"/>
  <c r="W349" i="1"/>
  <c r="W634" i="1"/>
  <c r="W635" i="1"/>
  <c r="W370" i="1"/>
  <c r="W637" i="1"/>
  <c r="W358" i="1"/>
  <c r="W360" i="1"/>
  <c r="W640" i="1"/>
  <c r="W641" i="1"/>
  <c r="W390" i="1"/>
  <c r="W643" i="1"/>
  <c r="W381" i="1"/>
  <c r="W645" i="1"/>
  <c r="W646" i="1"/>
  <c r="W380" i="1"/>
  <c r="W388" i="1"/>
  <c r="W389" i="1"/>
  <c r="W650" i="1"/>
  <c r="W362" i="1"/>
  <c r="W652" i="1"/>
  <c r="W394" i="1"/>
  <c r="W654" i="1"/>
  <c r="W655" i="1"/>
  <c r="W656" i="1"/>
  <c r="W395" i="1"/>
  <c r="W658" i="1"/>
  <c r="W659" i="1"/>
  <c r="W412" i="1"/>
  <c r="W396" i="1"/>
  <c r="W662" i="1"/>
  <c r="W410" i="1"/>
  <c r="W399" i="1"/>
  <c r="W665" i="1"/>
  <c r="W666" i="1"/>
  <c r="W407" i="1"/>
  <c r="W393" i="1"/>
  <c r="W400" i="1"/>
  <c r="W670" i="1"/>
  <c r="W401" i="1"/>
  <c r="W672" i="1"/>
  <c r="W673" i="1"/>
  <c r="W402" i="1"/>
  <c r="W405" i="1"/>
  <c r="W392" i="1"/>
  <c r="W677" i="1"/>
  <c r="W678" i="1"/>
  <c r="W679" i="1"/>
  <c r="W680" i="1"/>
  <c r="W681" i="1"/>
  <c r="W682" i="1"/>
  <c r="W683" i="1"/>
  <c r="W684" i="1"/>
  <c r="W419" i="1"/>
  <c r="W686" i="1"/>
  <c r="W687" i="1"/>
  <c r="W421" i="1"/>
  <c r="W428" i="1"/>
  <c r="W690" i="1"/>
  <c r="W691" i="1"/>
  <c r="W692" i="1"/>
  <c r="W693" i="1"/>
  <c r="W694" i="1"/>
  <c r="W695" i="1"/>
  <c r="W696" i="1"/>
  <c r="W423" i="1"/>
  <c r="W698" i="1"/>
  <c r="W699" i="1"/>
  <c r="W700" i="1"/>
  <c r="W425" i="1"/>
  <c r="W702" i="1"/>
  <c r="W703" i="1"/>
  <c r="W704" i="1"/>
  <c r="W705" i="1"/>
  <c r="W706" i="1"/>
  <c r="W707" i="1"/>
  <c r="W708" i="1"/>
  <c r="W709" i="1"/>
  <c r="W430" i="1"/>
  <c r="W444" i="1"/>
  <c r="W712" i="1"/>
  <c r="W713" i="1"/>
  <c r="W433" i="1"/>
  <c r="W715" i="1"/>
  <c r="W716" i="1"/>
  <c r="W434" i="1"/>
  <c r="W718" i="1"/>
  <c r="W719" i="1"/>
  <c r="W720" i="1"/>
  <c r="W721" i="1"/>
  <c r="W722" i="1"/>
  <c r="W437" i="1"/>
  <c r="W438" i="1"/>
  <c r="W725" i="1"/>
  <c r="W726" i="1"/>
  <c r="W439" i="1"/>
  <c r="W728" i="1"/>
  <c r="W729" i="1"/>
  <c r="W440" i="1"/>
  <c r="W441" i="1"/>
  <c r="W442" i="1"/>
  <c r="W443" i="1"/>
  <c r="W734" i="1"/>
  <c r="W735" i="1"/>
  <c r="W446" i="1"/>
  <c r="W737" i="1"/>
  <c r="W738" i="1"/>
  <c r="W739" i="1"/>
  <c r="W740" i="1"/>
  <c r="W449" i="1"/>
  <c r="W451" i="1"/>
  <c r="W471" i="1"/>
  <c r="W744" i="1"/>
  <c r="W745" i="1"/>
  <c r="W746" i="1"/>
  <c r="W747" i="1"/>
  <c r="W445" i="1"/>
  <c r="W452" i="1"/>
  <c r="W750" i="1"/>
  <c r="W455" i="1"/>
  <c r="W456" i="1"/>
  <c r="W753" i="1"/>
  <c r="W754" i="1"/>
  <c r="W459" i="1"/>
  <c r="W460" i="1"/>
  <c r="W462" i="1"/>
  <c r="W758" i="1"/>
  <c r="W463" i="1"/>
  <c r="W470" i="1"/>
  <c r="W761" i="1"/>
  <c r="W465" i="1"/>
  <c r="W468" i="1"/>
  <c r="W469" i="1"/>
  <c r="W765" i="1"/>
  <c r="W477" i="1"/>
  <c r="W767" i="1"/>
  <c r="W768" i="1"/>
  <c r="W480" i="1"/>
  <c r="W476" i="1"/>
  <c r="W490" i="1"/>
  <c r="W772" i="1"/>
  <c r="W773" i="1"/>
  <c r="W774" i="1"/>
  <c r="W775" i="1"/>
  <c r="W776" i="1"/>
  <c r="W777" i="1"/>
  <c r="W483" i="1"/>
  <c r="W485" i="1"/>
  <c r="W486" i="1"/>
  <c r="W487" i="1"/>
  <c r="W489" i="1"/>
  <c r="W783" i="1"/>
  <c r="W784" i="1"/>
  <c r="W478" i="1"/>
  <c r="W786" i="1"/>
  <c r="W787" i="1"/>
  <c r="W788" i="1"/>
  <c r="W789" i="1"/>
  <c r="W790" i="1"/>
  <c r="W791" i="1"/>
  <c r="W499" i="1"/>
  <c r="W793" i="1"/>
  <c r="W500" i="1"/>
  <c r="W512" i="1"/>
  <c r="W796" i="1"/>
  <c r="W797" i="1"/>
  <c r="W798" i="1"/>
  <c r="W799" i="1"/>
  <c r="W498" i="1"/>
  <c r="W801" i="1"/>
  <c r="W802" i="1"/>
  <c r="W501" i="1"/>
  <c r="W804" i="1"/>
  <c r="W805" i="1"/>
  <c r="W806" i="1"/>
  <c r="W503" i="1"/>
  <c r="W808" i="1"/>
  <c r="W504" i="1"/>
  <c r="W810" i="1"/>
  <c r="W811" i="1"/>
  <c r="W505" i="1"/>
  <c r="W813" i="1"/>
  <c r="W506" i="1"/>
  <c r="W815" i="1"/>
  <c r="W816" i="1"/>
  <c r="W817" i="1"/>
  <c r="W511" i="1"/>
  <c r="W496" i="1"/>
  <c r="W820" i="1"/>
  <c r="W821" i="1"/>
  <c r="W822" i="1"/>
  <c r="W823" i="1"/>
  <c r="W824" i="1"/>
  <c r="W825" i="1"/>
  <c r="W826" i="1"/>
  <c r="W827" i="1"/>
  <c r="W551" i="1"/>
  <c r="W517" i="1"/>
  <c r="W830" i="1"/>
  <c r="W831" i="1"/>
  <c r="W832" i="1"/>
  <c r="W833" i="1"/>
  <c r="W513" i="1"/>
  <c r="W835" i="1"/>
  <c r="W836" i="1"/>
  <c r="W837" i="1"/>
  <c r="W838" i="1"/>
  <c r="W839" i="1"/>
  <c r="W840" i="1"/>
  <c r="W841" i="1"/>
  <c r="W842" i="1"/>
  <c r="W843" i="1"/>
  <c r="W844" i="1"/>
  <c r="W521" i="1"/>
  <c r="W522" i="1"/>
  <c r="W847" i="1"/>
  <c r="W524" i="1"/>
  <c r="W849" i="1"/>
  <c r="W528" i="1"/>
  <c r="W529" i="1"/>
  <c r="W852" i="1"/>
  <c r="W530" i="1"/>
  <c r="W533" i="1"/>
  <c r="W855" i="1"/>
  <c r="W536" i="1"/>
  <c r="W857" i="1"/>
  <c r="W858" i="1"/>
  <c r="W515" i="1"/>
  <c r="W542" i="1"/>
  <c r="W548" i="1"/>
  <c r="W862" i="1"/>
  <c r="W863" i="1"/>
  <c r="W550" i="1"/>
  <c r="W587" i="1"/>
  <c r="W866" i="1"/>
  <c r="W867" i="1"/>
  <c r="W585" i="1"/>
  <c r="W586" i="1"/>
  <c r="W582" i="1"/>
  <c r="W871" i="1"/>
  <c r="W614" i="1"/>
  <c r="W597" i="1"/>
  <c r="W874" i="1"/>
  <c r="W601" i="1"/>
  <c r="W876" i="1"/>
  <c r="W877" i="1"/>
  <c r="W588" i="1"/>
  <c r="W589" i="1"/>
  <c r="W590" i="1"/>
  <c r="W596" i="1"/>
  <c r="W882" i="1"/>
  <c r="W604" i="1"/>
  <c r="W884" i="1"/>
  <c r="W580" i="1"/>
  <c r="W608" i="1"/>
  <c r="W609" i="1"/>
  <c r="W610" i="1"/>
  <c r="W889" i="1"/>
  <c r="W584" i="1"/>
  <c r="W612" i="1"/>
  <c r="W613" i="1"/>
  <c r="W893" i="1"/>
  <c r="W623" i="1"/>
  <c r="W895" i="1"/>
  <c r="W896" i="1"/>
  <c r="W618" i="1"/>
  <c r="W898" i="1"/>
  <c r="W899" i="1"/>
  <c r="W619" i="1"/>
  <c r="W620" i="1"/>
  <c r="W902" i="1"/>
  <c r="W622" i="1"/>
  <c r="W648" i="1"/>
  <c r="W905" i="1"/>
  <c r="W906" i="1"/>
  <c r="W907" i="1"/>
  <c r="W908" i="1"/>
  <c r="W627" i="1"/>
  <c r="W910" i="1"/>
  <c r="W911" i="1"/>
  <c r="W912" i="1"/>
  <c r="W913" i="1"/>
  <c r="W625" i="1"/>
  <c r="W915" i="1"/>
  <c r="W916" i="1"/>
  <c r="W917" i="1"/>
  <c r="W615" i="1"/>
  <c r="W628" i="1"/>
  <c r="W920" i="1"/>
  <c r="W629" i="1"/>
  <c r="W630" i="1"/>
  <c r="W923" i="1"/>
  <c r="W632" i="1"/>
  <c r="W633" i="1"/>
  <c r="W926" i="1"/>
  <c r="W636" i="1"/>
  <c r="W638" i="1"/>
  <c r="W929" i="1"/>
  <c r="W639" i="1"/>
  <c r="W931" i="1"/>
  <c r="W932" i="1"/>
  <c r="W933" i="1"/>
  <c r="W642" i="1"/>
  <c r="W935" i="1"/>
  <c r="W644" i="1"/>
  <c r="W937" i="1"/>
  <c r="W938" i="1"/>
  <c r="W617" i="1"/>
  <c r="W647" i="1"/>
  <c r="W941" i="1"/>
  <c r="W942" i="1"/>
  <c r="W943" i="1"/>
  <c r="W944" i="1"/>
  <c r="W1076" i="1"/>
  <c r="W1048" i="1"/>
  <c r="W1071" i="1"/>
  <c r="W948" i="1"/>
  <c r="W949" i="1"/>
  <c r="W950" i="1"/>
  <c r="W1050" i="1"/>
  <c r="W1070" i="1"/>
  <c r="W1052" i="1"/>
  <c r="W954" i="1"/>
  <c r="W955" i="1"/>
  <c r="W956" i="1"/>
  <c r="W1053" i="1"/>
  <c r="W958" i="1"/>
  <c r="W1055" i="1"/>
  <c r="W1067" i="1"/>
  <c r="W1069" i="1"/>
  <c r="W1061" i="1"/>
  <c r="W1062" i="1"/>
  <c r="W1063" i="1"/>
  <c r="W1064" i="1"/>
  <c r="W1066" i="1"/>
  <c r="W967" i="1"/>
  <c r="W968" i="1"/>
  <c r="W969" i="1"/>
  <c r="W724" i="1"/>
  <c r="W727" i="1"/>
  <c r="W972" i="1"/>
  <c r="W973" i="1"/>
  <c r="W974" i="1"/>
  <c r="W730" i="1"/>
  <c r="W553" i="1"/>
  <c r="W977" i="1"/>
  <c r="W978" i="1"/>
  <c r="W552" i="1"/>
  <c r="W980" i="1"/>
  <c r="W981" i="1"/>
  <c r="W982" i="1"/>
  <c r="W573" i="1"/>
  <c r="W561" i="1"/>
  <c r="W985" i="1"/>
  <c r="W555" i="1"/>
  <c r="W987" i="1"/>
  <c r="W563" i="1"/>
  <c r="W564" i="1"/>
  <c r="W566" i="1"/>
  <c r="W991" i="1"/>
  <c r="W569" i="1"/>
  <c r="W993" i="1"/>
  <c r="U40" i="1"/>
  <c r="U38" i="1"/>
  <c r="U44" i="1"/>
  <c r="U6" i="1"/>
  <c r="U36" i="1"/>
  <c r="U8" i="1"/>
  <c r="U1003" i="1"/>
  <c r="U1006" i="1"/>
  <c r="U11" i="1"/>
  <c r="U1002" i="1"/>
  <c r="U1012" i="1"/>
  <c r="U1014" i="1"/>
  <c r="U995" i="1"/>
  <c r="U1011" i="1"/>
  <c r="U17" i="1"/>
  <c r="U996" i="1"/>
  <c r="U1001" i="1"/>
  <c r="U20" i="1"/>
  <c r="U1047" i="1"/>
  <c r="U1036" i="1"/>
  <c r="U1037" i="1"/>
  <c r="U1038" i="1"/>
  <c r="U25" i="1"/>
  <c r="U26" i="1"/>
  <c r="U1039" i="1"/>
  <c r="U28" i="1"/>
  <c r="U1021" i="1"/>
  <c r="U1017" i="1"/>
  <c r="U31" i="1"/>
  <c r="U32" i="1"/>
  <c r="U33" i="1"/>
  <c r="U1019" i="1"/>
  <c r="U35" i="1"/>
  <c r="U4" i="1"/>
  <c r="U37" i="1"/>
  <c r="U5" i="1"/>
  <c r="U39" i="1"/>
  <c r="U3" i="1"/>
  <c r="U41" i="1"/>
  <c r="U42" i="1"/>
  <c r="U43" i="1"/>
  <c r="U1029" i="1"/>
  <c r="U1033" i="1"/>
  <c r="U1035" i="1"/>
  <c r="U47" i="1"/>
  <c r="U48" i="1"/>
  <c r="U49" i="1"/>
  <c r="U50" i="1"/>
  <c r="U51" i="1"/>
  <c r="U1024" i="1"/>
  <c r="U53" i="1"/>
  <c r="U54" i="1"/>
  <c r="U1028" i="1"/>
  <c r="U1023" i="1"/>
  <c r="U57" i="1"/>
  <c r="U58" i="1"/>
  <c r="U957" i="1"/>
  <c r="U60" i="1"/>
  <c r="U61" i="1"/>
  <c r="U62" i="1"/>
  <c r="U63" i="1"/>
  <c r="U64" i="1"/>
  <c r="U953" i="1"/>
  <c r="U66" i="1"/>
  <c r="U67" i="1"/>
  <c r="U952" i="1"/>
  <c r="U69" i="1"/>
  <c r="U70" i="1"/>
  <c r="U9" i="1"/>
  <c r="U10" i="1"/>
  <c r="U12" i="1"/>
  <c r="U13" i="1"/>
  <c r="U14" i="1"/>
  <c r="U76" i="1"/>
  <c r="U7" i="1"/>
  <c r="U78" i="1"/>
  <c r="U900" i="1"/>
  <c r="U901" i="1"/>
  <c r="U81" i="1"/>
  <c r="U861" i="1"/>
  <c r="U864" i="1"/>
  <c r="U84" i="1"/>
  <c r="U903" i="1"/>
  <c r="U86" i="1"/>
  <c r="U865" i="1"/>
  <c r="U88" i="1"/>
  <c r="U89" i="1"/>
  <c r="U90" i="1"/>
  <c r="U868" i="1"/>
  <c r="U904" i="1"/>
  <c r="U909" i="1"/>
  <c r="U94" i="1"/>
  <c r="U95" i="1"/>
  <c r="U869" i="1"/>
  <c r="U914" i="1"/>
  <c r="U918" i="1"/>
  <c r="U919" i="1"/>
  <c r="U921" i="1"/>
  <c r="U101" i="1"/>
  <c r="U102" i="1"/>
  <c r="U103" i="1"/>
  <c r="U870" i="1"/>
  <c r="U105" i="1"/>
  <c r="U106" i="1"/>
  <c r="U872" i="1"/>
  <c r="U108" i="1"/>
  <c r="U109" i="1"/>
  <c r="U873" i="1"/>
  <c r="U875" i="1"/>
  <c r="U878" i="1"/>
  <c r="U113" i="1"/>
  <c r="U879" i="1"/>
  <c r="U115" i="1"/>
  <c r="U880" i="1"/>
  <c r="U117" i="1"/>
  <c r="U118" i="1"/>
  <c r="U119" i="1"/>
  <c r="U120" i="1"/>
  <c r="U121" i="1"/>
  <c r="U122" i="1"/>
  <c r="U123" i="1"/>
  <c r="U124" i="1"/>
  <c r="U125" i="1"/>
  <c r="U126" i="1"/>
  <c r="U127" i="1"/>
  <c r="U881" i="1"/>
  <c r="U883" i="1"/>
  <c r="U130" i="1"/>
  <c r="U131" i="1"/>
  <c r="U885" i="1"/>
  <c r="U133" i="1"/>
  <c r="U897" i="1"/>
  <c r="U890" i="1"/>
  <c r="U136" i="1"/>
  <c r="U137" i="1"/>
  <c r="U138" i="1"/>
  <c r="U139" i="1"/>
  <c r="U140" i="1"/>
  <c r="U886" i="1"/>
  <c r="U894" i="1"/>
  <c r="U143" i="1"/>
  <c r="U144" i="1"/>
  <c r="U145" i="1"/>
  <c r="U887" i="1"/>
  <c r="U888" i="1"/>
  <c r="U148" i="1"/>
  <c r="U891" i="1"/>
  <c r="U150" i="1"/>
  <c r="U892" i="1"/>
  <c r="U152" i="1"/>
  <c r="U983" i="1"/>
  <c r="U984" i="1"/>
  <c r="U155" i="1"/>
  <c r="U156" i="1"/>
  <c r="U959" i="1"/>
  <c r="U960" i="1"/>
  <c r="U159" i="1"/>
  <c r="U160" i="1"/>
  <c r="U961" i="1"/>
  <c r="U962" i="1"/>
  <c r="U963" i="1"/>
  <c r="U986" i="1"/>
  <c r="U988" i="1"/>
  <c r="U964" i="1"/>
  <c r="U167" i="1"/>
  <c r="U168" i="1"/>
  <c r="U989" i="1"/>
  <c r="U990" i="1"/>
  <c r="U992" i="1"/>
  <c r="U172" i="1"/>
  <c r="U173" i="1"/>
  <c r="U174" i="1"/>
  <c r="U175" i="1"/>
  <c r="U176" i="1"/>
  <c r="U177" i="1"/>
  <c r="U178" i="1"/>
  <c r="U179" i="1"/>
  <c r="U180" i="1"/>
  <c r="U965" i="1"/>
  <c r="U966" i="1"/>
  <c r="U970" i="1"/>
  <c r="U184" i="1"/>
  <c r="U185" i="1"/>
  <c r="U971" i="1"/>
  <c r="U975" i="1"/>
  <c r="U188" i="1"/>
  <c r="U979" i="1"/>
  <c r="U976" i="1"/>
  <c r="U191" i="1"/>
  <c r="U947" i="1"/>
  <c r="U951" i="1"/>
  <c r="U922" i="1"/>
  <c r="U195" i="1"/>
  <c r="U196" i="1"/>
  <c r="U197" i="1"/>
  <c r="U198" i="1"/>
  <c r="U199" i="1"/>
  <c r="U200" i="1"/>
  <c r="U936" i="1"/>
  <c r="U202" i="1"/>
  <c r="U203" i="1"/>
  <c r="U204" i="1"/>
  <c r="U924" i="1"/>
  <c r="U206" i="1"/>
  <c r="U925" i="1"/>
  <c r="U939" i="1"/>
  <c r="U940" i="1"/>
  <c r="U210" i="1"/>
  <c r="U211" i="1"/>
  <c r="U212" i="1"/>
  <c r="U213" i="1"/>
  <c r="U214" i="1"/>
  <c r="U215" i="1"/>
  <c r="U945" i="1"/>
  <c r="U946" i="1"/>
  <c r="U927" i="1"/>
  <c r="U219" i="1"/>
  <c r="U220" i="1"/>
  <c r="U221" i="1"/>
  <c r="U928" i="1"/>
  <c r="U223" i="1"/>
  <c r="U224" i="1"/>
  <c r="U934" i="1"/>
  <c r="U930" i="1"/>
  <c r="U227" i="1"/>
  <c r="U228" i="1"/>
  <c r="U229" i="1"/>
  <c r="U653" i="1"/>
  <c r="U231" i="1"/>
  <c r="U657" i="1"/>
  <c r="U660" i="1"/>
  <c r="U234" i="1"/>
  <c r="U649" i="1"/>
  <c r="U236" i="1"/>
  <c r="U237" i="1"/>
  <c r="U238" i="1"/>
  <c r="U661" i="1"/>
  <c r="U663" i="1"/>
  <c r="U241" i="1"/>
  <c r="U242" i="1"/>
  <c r="U243" i="1"/>
  <c r="U651" i="1"/>
  <c r="U245" i="1"/>
  <c r="U246" i="1"/>
  <c r="U22" i="1"/>
  <c r="U23" i="1"/>
  <c r="U249" i="1"/>
  <c r="U250" i="1"/>
  <c r="U251" i="1"/>
  <c r="U252" i="1"/>
  <c r="U253" i="1"/>
  <c r="U15" i="1"/>
  <c r="U255" i="1"/>
  <c r="U256" i="1"/>
  <c r="U21" i="1"/>
  <c r="U16" i="1"/>
  <c r="U18" i="1"/>
  <c r="U260" i="1"/>
  <c r="U19" i="1"/>
  <c r="U262" i="1"/>
  <c r="U263" i="1"/>
  <c r="U264" i="1"/>
  <c r="U265" i="1"/>
  <c r="U266" i="1"/>
  <c r="U267" i="1"/>
  <c r="U268" i="1"/>
  <c r="U667" i="1"/>
  <c r="U664" i="1"/>
  <c r="U271" i="1"/>
  <c r="U272" i="1"/>
  <c r="U273" i="1"/>
  <c r="U274" i="1"/>
  <c r="U29" i="1"/>
  <c r="U276" i="1"/>
  <c r="U30" i="1"/>
  <c r="U278" i="1"/>
  <c r="U279" i="1"/>
  <c r="U34" i="1"/>
  <c r="U24" i="1"/>
  <c r="U27" i="1"/>
  <c r="U283" i="1"/>
  <c r="U671" i="1"/>
  <c r="U674" i="1"/>
  <c r="U668" i="1"/>
  <c r="U287" i="1"/>
  <c r="U669" i="1"/>
  <c r="U289" i="1"/>
  <c r="U290" i="1"/>
  <c r="U291" i="1"/>
  <c r="U292" i="1"/>
  <c r="U676" i="1"/>
  <c r="U294" i="1"/>
  <c r="U685" i="1"/>
  <c r="U296" i="1"/>
  <c r="U688" i="1"/>
  <c r="U675" i="1"/>
  <c r="U689" i="1"/>
  <c r="U300" i="1"/>
  <c r="U701" i="1"/>
  <c r="U302" i="1"/>
  <c r="U710" i="1"/>
  <c r="U711" i="1"/>
  <c r="U305" i="1"/>
  <c r="U714" i="1"/>
  <c r="U697" i="1"/>
  <c r="U717" i="1"/>
  <c r="U309" i="1"/>
  <c r="U310" i="1"/>
  <c r="U732" i="1"/>
  <c r="U312" i="1"/>
  <c r="U731" i="1"/>
  <c r="U314" i="1"/>
  <c r="U733" i="1"/>
  <c r="U316" i="1"/>
  <c r="U748" i="1"/>
  <c r="U318" i="1"/>
  <c r="U736" i="1"/>
  <c r="U749" i="1"/>
  <c r="U751" i="1"/>
  <c r="U322" i="1"/>
  <c r="U752" i="1"/>
  <c r="U755" i="1"/>
  <c r="U325" i="1"/>
  <c r="U741" i="1"/>
  <c r="U742" i="1"/>
  <c r="U757" i="1"/>
  <c r="U759" i="1"/>
  <c r="U330" i="1"/>
  <c r="U743" i="1"/>
  <c r="U756" i="1"/>
  <c r="U333" i="1"/>
  <c r="U334" i="1"/>
  <c r="U335" i="1"/>
  <c r="U723" i="1"/>
  <c r="U337" i="1"/>
  <c r="U338" i="1"/>
  <c r="U339" i="1"/>
  <c r="U340" i="1"/>
  <c r="U341" i="1"/>
  <c r="U342" i="1"/>
  <c r="U45" i="1"/>
  <c r="U46" i="1"/>
  <c r="U345" i="1"/>
  <c r="U346" i="1"/>
  <c r="U52" i="1"/>
  <c r="U55" i="1"/>
  <c r="U72" i="1"/>
  <c r="U350" i="1"/>
  <c r="U351" i="1"/>
  <c r="U352" i="1"/>
  <c r="U56" i="1"/>
  <c r="U354" i="1"/>
  <c r="U355" i="1"/>
  <c r="U356" i="1"/>
  <c r="U357" i="1"/>
  <c r="U59" i="1"/>
  <c r="U359" i="1"/>
  <c r="U65" i="1"/>
  <c r="U361" i="1"/>
  <c r="U68" i="1"/>
  <c r="U363" i="1"/>
  <c r="U364" i="1"/>
  <c r="U365" i="1"/>
  <c r="U366" i="1"/>
  <c r="U367" i="1"/>
  <c r="U368" i="1"/>
  <c r="U369" i="1"/>
  <c r="U71" i="1"/>
  <c r="U371" i="1"/>
  <c r="U372" i="1"/>
  <c r="U373" i="1"/>
  <c r="U374" i="1"/>
  <c r="U375" i="1"/>
  <c r="U376" i="1"/>
  <c r="U377" i="1"/>
  <c r="U378" i="1"/>
  <c r="U379" i="1"/>
  <c r="U74" i="1"/>
  <c r="U87" i="1"/>
  <c r="U382" i="1"/>
  <c r="U383" i="1"/>
  <c r="U384" i="1"/>
  <c r="U385" i="1"/>
  <c r="U386" i="1"/>
  <c r="U387" i="1"/>
  <c r="U75" i="1"/>
  <c r="U77" i="1"/>
  <c r="U79" i="1"/>
  <c r="U391" i="1"/>
  <c r="U80" i="1"/>
  <c r="U82" i="1"/>
  <c r="U83" i="1"/>
  <c r="U85" i="1"/>
  <c r="U73" i="1"/>
  <c r="U397" i="1"/>
  <c r="U398" i="1"/>
  <c r="U91" i="1"/>
  <c r="U92" i="1"/>
  <c r="U93" i="1"/>
  <c r="U96" i="1"/>
  <c r="U403" i="1"/>
  <c r="U404" i="1"/>
  <c r="U151" i="1"/>
  <c r="U406" i="1"/>
  <c r="U100" i="1"/>
  <c r="U408" i="1"/>
  <c r="U409" i="1"/>
  <c r="U104" i="1"/>
  <c r="U411" i="1"/>
  <c r="U97" i="1"/>
  <c r="U413" i="1"/>
  <c r="U414" i="1"/>
  <c r="U415" i="1"/>
  <c r="U416" i="1"/>
  <c r="U417" i="1"/>
  <c r="U418" i="1"/>
  <c r="U98" i="1"/>
  <c r="U420" i="1"/>
  <c r="U99" i="1"/>
  <c r="U422" i="1"/>
  <c r="U149" i="1"/>
  <c r="U424" i="1"/>
  <c r="U107" i="1"/>
  <c r="U426" i="1"/>
  <c r="U427" i="1"/>
  <c r="U110" i="1"/>
  <c r="U429" i="1"/>
  <c r="U147" i="1"/>
  <c r="U431" i="1"/>
  <c r="U432" i="1"/>
  <c r="U111" i="1"/>
  <c r="U112" i="1"/>
  <c r="U435" i="1"/>
  <c r="U436" i="1"/>
  <c r="U114" i="1"/>
  <c r="U116" i="1"/>
  <c r="U128" i="1"/>
  <c r="U129" i="1"/>
  <c r="U132" i="1"/>
  <c r="U134" i="1"/>
  <c r="U135" i="1"/>
  <c r="U141" i="1"/>
  <c r="U142" i="1"/>
  <c r="U146" i="1"/>
  <c r="U447" i="1"/>
  <c r="U448" i="1"/>
  <c r="U158" i="1"/>
  <c r="U450" i="1"/>
  <c r="U153" i="1"/>
  <c r="U154" i="1"/>
  <c r="U453" i="1"/>
  <c r="U454" i="1"/>
  <c r="U157" i="1"/>
  <c r="U181" i="1"/>
  <c r="U457" i="1"/>
  <c r="U458" i="1"/>
  <c r="U163" i="1"/>
  <c r="U164" i="1"/>
  <c r="U461" i="1"/>
  <c r="U161" i="1"/>
  <c r="U162" i="1"/>
  <c r="U464" i="1"/>
  <c r="U165" i="1"/>
  <c r="U466" i="1"/>
  <c r="U467" i="1"/>
  <c r="U166" i="1"/>
  <c r="U169" i="1"/>
  <c r="U170" i="1"/>
  <c r="U171" i="1"/>
  <c r="U472" i="1"/>
  <c r="U473" i="1"/>
  <c r="U474" i="1"/>
  <c r="U475" i="1"/>
  <c r="U182" i="1"/>
  <c r="U183" i="1"/>
  <c r="U186" i="1"/>
  <c r="U479" i="1"/>
  <c r="U201" i="1"/>
  <c r="U481" i="1"/>
  <c r="U482" i="1"/>
  <c r="U187" i="1"/>
  <c r="U484" i="1"/>
  <c r="U194" i="1"/>
  <c r="U189" i="1"/>
  <c r="U190" i="1"/>
  <c r="U488" i="1"/>
  <c r="U192" i="1"/>
  <c r="U193" i="1"/>
  <c r="U491" i="1"/>
  <c r="U492" i="1"/>
  <c r="U493" i="1"/>
  <c r="U494" i="1"/>
  <c r="U495" i="1"/>
  <c r="U222" i="1"/>
  <c r="U497" i="1"/>
  <c r="U225" i="1"/>
  <c r="U209" i="1"/>
  <c r="U216" i="1"/>
  <c r="U217" i="1"/>
  <c r="U502" i="1"/>
  <c r="U205" i="1"/>
  <c r="U207" i="1"/>
  <c r="U218" i="1"/>
  <c r="U208" i="1"/>
  <c r="U507" i="1"/>
  <c r="U508" i="1"/>
  <c r="U509" i="1"/>
  <c r="U510" i="1"/>
  <c r="U226" i="1"/>
  <c r="U233" i="1"/>
  <c r="U254" i="1"/>
  <c r="U514" i="1"/>
  <c r="U239" i="1"/>
  <c r="U516" i="1"/>
  <c r="U235" i="1"/>
  <c r="U518" i="1"/>
  <c r="U519" i="1"/>
  <c r="U520" i="1"/>
  <c r="U248" i="1"/>
  <c r="U240" i="1"/>
  <c r="U523" i="1"/>
  <c r="U244" i="1"/>
  <c r="U525" i="1"/>
  <c r="U526" i="1"/>
  <c r="U527" i="1"/>
  <c r="U247" i="1"/>
  <c r="U232" i="1"/>
  <c r="U230" i="1"/>
  <c r="U531" i="1"/>
  <c r="U532" i="1"/>
  <c r="U257" i="1"/>
  <c r="U534" i="1"/>
  <c r="U535" i="1"/>
  <c r="U280" i="1"/>
  <c r="U537" i="1"/>
  <c r="U538" i="1"/>
  <c r="U539" i="1"/>
  <c r="U540" i="1"/>
  <c r="U541" i="1"/>
  <c r="U258" i="1"/>
  <c r="U543" i="1"/>
  <c r="U544" i="1"/>
  <c r="U545" i="1"/>
  <c r="U546" i="1"/>
  <c r="U547" i="1"/>
  <c r="U259" i="1"/>
  <c r="U549" i="1"/>
  <c r="U261" i="1"/>
  <c r="U269" i="1"/>
  <c r="U270" i="1"/>
  <c r="U277" i="1"/>
  <c r="U554" i="1"/>
  <c r="U275" i="1"/>
  <c r="U556" i="1"/>
  <c r="U557" i="1"/>
  <c r="U558" i="1"/>
  <c r="U559" i="1"/>
  <c r="U560" i="1"/>
  <c r="U281" i="1"/>
  <c r="U562" i="1"/>
  <c r="U282" i="1"/>
  <c r="U285" i="1"/>
  <c r="U565" i="1"/>
  <c r="U303" i="1"/>
  <c r="U567" i="1"/>
  <c r="U568" i="1"/>
  <c r="U288" i="1"/>
  <c r="U570" i="1"/>
  <c r="U571" i="1"/>
  <c r="U572" i="1"/>
  <c r="U286" i="1"/>
  <c r="U574" i="1"/>
  <c r="U575" i="1"/>
  <c r="U576" i="1"/>
  <c r="U577" i="1"/>
  <c r="U578" i="1"/>
  <c r="U579" i="1"/>
  <c r="U293" i="1"/>
  <c r="U581" i="1"/>
  <c r="U295" i="1"/>
  <c r="U583" i="1"/>
  <c r="U297" i="1"/>
  <c r="U298" i="1"/>
  <c r="U299" i="1"/>
  <c r="U301" i="1"/>
  <c r="U284" i="1"/>
  <c r="U307" i="1"/>
  <c r="U308" i="1"/>
  <c r="U591" i="1"/>
  <c r="U592" i="1"/>
  <c r="U593" i="1"/>
  <c r="U594" i="1"/>
  <c r="U595" i="1"/>
  <c r="U353" i="1"/>
  <c r="U311" i="1"/>
  <c r="U598" i="1"/>
  <c r="U599" i="1"/>
  <c r="U600" i="1"/>
  <c r="U323" i="1"/>
  <c r="U602" i="1"/>
  <c r="U603" i="1"/>
  <c r="U313" i="1"/>
  <c r="U605" i="1"/>
  <c r="U606" i="1"/>
  <c r="U607" i="1"/>
  <c r="U315" i="1"/>
  <c r="U317" i="1"/>
  <c r="U319" i="1"/>
  <c r="U611" i="1"/>
  <c r="U320" i="1"/>
  <c r="U321" i="1"/>
  <c r="U324" i="1"/>
  <c r="U326" i="1"/>
  <c r="U616" i="1"/>
  <c r="U327" i="1"/>
  <c r="U328" i="1"/>
  <c r="U329" i="1"/>
  <c r="U331" i="1"/>
  <c r="U621" i="1"/>
  <c r="U332" i="1"/>
  <c r="U336" i="1"/>
  <c r="U624" i="1"/>
  <c r="U343" i="1"/>
  <c r="U626" i="1"/>
  <c r="U306" i="1"/>
  <c r="U344" i="1"/>
  <c r="U347" i="1"/>
  <c r="U348" i="1"/>
  <c r="U631" i="1"/>
  <c r="U304" i="1"/>
  <c r="U349" i="1"/>
  <c r="U634" i="1"/>
  <c r="U635" i="1"/>
  <c r="U370" i="1"/>
  <c r="U637" i="1"/>
  <c r="U358" i="1"/>
  <c r="U360" i="1"/>
  <c r="U640" i="1"/>
  <c r="U641" i="1"/>
  <c r="U390" i="1"/>
  <c r="U643" i="1"/>
  <c r="U381" i="1"/>
  <c r="U645" i="1"/>
  <c r="U646" i="1"/>
  <c r="U380" i="1"/>
  <c r="U388" i="1"/>
  <c r="U389" i="1"/>
  <c r="U650" i="1"/>
  <c r="U362" i="1"/>
  <c r="U652" i="1"/>
  <c r="U394" i="1"/>
  <c r="U654" i="1"/>
  <c r="U655" i="1"/>
  <c r="U656" i="1"/>
  <c r="U395" i="1"/>
  <c r="U658" i="1"/>
  <c r="U659" i="1"/>
  <c r="U412" i="1"/>
  <c r="U396" i="1"/>
  <c r="U662" i="1"/>
  <c r="U410" i="1"/>
  <c r="U399" i="1"/>
  <c r="U665" i="1"/>
  <c r="U666" i="1"/>
  <c r="U407" i="1"/>
  <c r="U393" i="1"/>
  <c r="U400" i="1"/>
  <c r="U670" i="1"/>
  <c r="U401" i="1"/>
  <c r="U672" i="1"/>
  <c r="U673" i="1"/>
  <c r="U402" i="1"/>
  <c r="U405" i="1"/>
  <c r="U392" i="1"/>
  <c r="U677" i="1"/>
  <c r="U678" i="1"/>
  <c r="U679" i="1"/>
  <c r="U680" i="1"/>
  <c r="U681" i="1"/>
  <c r="U682" i="1"/>
  <c r="U683" i="1"/>
  <c r="U684" i="1"/>
  <c r="U419" i="1"/>
  <c r="U686" i="1"/>
  <c r="U687" i="1"/>
  <c r="U421" i="1"/>
  <c r="U428" i="1"/>
  <c r="U690" i="1"/>
  <c r="U691" i="1"/>
  <c r="U692" i="1"/>
  <c r="U693" i="1"/>
  <c r="U694" i="1"/>
  <c r="U695" i="1"/>
  <c r="U696" i="1"/>
  <c r="U423" i="1"/>
  <c r="U698" i="1"/>
  <c r="U699" i="1"/>
  <c r="U700" i="1"/>
  <c r="U425" i="1"/>
  <c r="U702" i="1"/>
  <c r="U703" i="1"/>
  <c r="U704" i="1"/>
  <c r="U705" i="1"/>
  <c r="U706" i="1"/>
  <c r="U707" i="1"/>
  <c r="U708" i="1"/>
  <c r="U709" i="1"/>
  <c r="U430" i="1"/>
  <c r="U444" i="1"/>
  <c r="U712" i="1"/>
  <c r="U713" i="1"/>
  <c r="U433" i="1"/>
  <c r="U715" i="1"/>
  <c r="U716" i="1"/>
  <c r="U434" i="1"/>
  <c r="U718" i="1"/>
  <c r="U719" i="1"/>
  <c r="U720" i="1"/>
  <c r="U721" i="1"/>
  <c r="U722" i="1"/>
  <c r="U437" i="1"/>
  <c r="U438" i="1"/>
  <c r="U725" i="1"/>
  <c r="U726" i="1"/>
  <c r="U439" i="1"/>
  <c r="U728" i="1"/>
  <c r="U729" i="1"/>
  <c r="U440" i="1"/>
  <c r="U441" i="1"/>
  <c r="U442" i="1"/>
  <c r="U443" i="1"/>
  <c r="U734" i="1"/>
  <c r="U735" i="1"/>
  <c r="U446" i="1"/>
  <c r="U737" i="1"/>
  <c r="U738" i="1"/>
  <c r="U739" i="1"/>
  <c r="U740" i="1"/>
  <c r="U449" i="1"/>
  <c r="U451" i="1"/>
  <c r="U471" i="1"/>
  <c r="U744" i="1"/>
  <c r="U745" i="1"/>
  <c r="U746" i="1"/>
  <c r="U747" i="1"/>
  <c r="U445" i="1"/>
  <c r="U452" i="1"/>
  <c r="U750" i="1"/>
  <c r="U455" i="1"/>
  <c r="U456" i="1"/>
  <c r="U753" i="1"/>
  <c r="U754" i="1"/>
  <c r="U459" i="1"/>
  <c r="U460" i="1"/>
  <c r="U462" i="1"/>
  <c r="U758" i="1"/>
  <c r="U463" i="1"/>
  <c r="U470" i="1"/>
  <c r="U761" i="1"/>
  <c r="U465" i="1"/>
  <c r="U468" i="1"/>
  <c r="U469" i="1"/>
  <c r="U765" i="1"/>
  <c r="U477" i="1"/>
  <c r="U767" i="1"/>
  <c r="U768" i="1"/>
  <c r="U480" i="1"/>
  <c r="U476" i="1"/>
  <c r="U490" i="1"/>
  <c r="U772" i="1"/>
  <c r="U773" i="1"/>
  <c r="U774" i="1"/>
  <c r="U775" i="1"/>
  <c r="U776" i="1"/>
  <c r="U777" i="1"/>
  <c r="U483" i="1"/>
  <c r="U485" i="1"/>
  <c r="U486" i="1"/>
  <c r="U487" i="1"/>
  <c r="U489" i="1"/>
  <c r="U783" i="1"/>
  <c r="U784" i="1"/>
  <c r="U478" i="1"/>
  <c r="U786" i="1"/>
  <c r="U787" i="1"/>
  <c r="U788" i="1"/>
  <c r="U789" i="1"/>
  <c r="U790" i="1"/>
  <c r="U791" i="1"/>
  <c r="U499" i="1"/>
  <c r="U793" i="1"/>
  <c r="U500" i="1"/>
  <c r="U512" i="1"/>
  <c r="U796" i="1"/>
  <c r="U797" i="1"/>
  <c r="U798" i="1"/>
  <c r="U799" i="1"/>
  <c r="U498" i="1"/>
  <c r="U801" i="1"/>
  <c r="U802" i="1"/>
  <c r="U501" i="1"/>
  <c r="U804" i="1"/>
  <c r="U805" i="1"/>
  <c r="U806" i="1"/>
  <c r="U503" i="1"/>
  <c r="U808" i="1"/>
  <c r="U504" i="1"/>
  <c r="U810" i="1"/>
  <c r="U811" i="1"/>
  <c r="U505" i="1"/>
  <c r="U813" i="1"/>
  <c r="U506" i="1"/>
  <c r="U815" i="1"/>
  <c r="U816" i="1"/>
  <c r="U817" i="1"/>
  <c r="U511" i="1"/>
  <c r="U496" i="1"/>
  <c r="U820" i="1"/>
  <c r="U821" i="1"/>
  <c r="U822" i="1"/>
  <c r="U823" i="1"/>
  <c r="U824" i="1"/>
  <c r="U825" i="1"/>
  <c r="U826" i="1"/>
  <c r="U827" i="1"/>
  <c r="U551" i="1"/>
  <c r="U517" i="1"/>
  <c r="U830" i="1"/>
  <c r="U831" i="1"/>
  <c r="U832" i="1"/>
  <c r="U833" i="1"/>
  <c r="U513" i="1"/>
  <c r="U835" i="1"/>
  <c r="U836" i="1"/>
  <c r="U837" i="1"/>
  <c r="U838" i="1"/>
  <c r="U839" i="1"/>
  <c r="U840" i="1"/>
  <c r="U841" i="1"/>
  <c r="U842" i="1"/>
  <c r="U843" i="1"/>
  <c r="U844" i="1"/>
  <c r="U521" i="1"/>
  <c r="U522" i="1"/>
  <c r="U847" i="1"/>
  <c r="U524" i="1"/>
  <c r="U849" i="1"/>
  <c r="U528" i="1"/>
  <c r="U529" i="1"/>
  <c r="U852" i="1"/>
  <c r="U530" i="1"/>
  <c r="U533" i="1"/>
  <c r="U855" i="1"/>
  <c r="U536" i="1"/>
  <c r="U857" i="1"/>
  <c r="U858" i="1"/>
  <c r="U515" i="1"/>
  <c r="U542" i="1"/>
  <c r="U548" i="1"/>
  <c r="U862" i="1"/>
  <c r="U863" i="1"/>
  <c r="U550" i="1"/>
  <c r="U587" i="1"/>
  <c r="U866" i="1"/>
  <c r="U867" i="1"/>
  <c r="U585" i="1"/>
  <c r="U586" i="1"/>
  <c r="U582" i="1"/>
  <c r="U871" i="1"/>
  <c r="U614" i="1"/>
  <c r="U597" i="1"/>
  <c r="U874" i="1"/>
  <c r="U601" i="1"/>
  <c r="U876" i="1"/>
  <c r="U877" i="1"/>
  <c r="U588" i="1"/>
  <c r="U589" i="1"/>
  <c r="U590" i="1"/>
  <c r="U596" i="1"/>
  <c r="U882" i="1"/>
  <c r="U604" i="1"/>
  <c r="U884" i="1"/>
  <c r="U580" i="1"/>
  <c r="U608" i="1"/>
  <c r="U609" i="1"/>
  <c r="U610" i="1"/>
  <c r="U889" i="1"/>
  <c r="U584" i="1"/>
  <c r="U612" i="1"/>
  <c r="U613" i="1"/>
  <c r="U893" i="1"/>
  <c r="U623" i="1"/>
  <c r="U895" i="1"/>
  <c r="U896" i="1"/>
  <c r="U618" i="1"/>
  <c r="U898" i="1"/>
  <c r="U899" i="1"/>
  <c r="U619" i="1"/>
  <c r="U620" i="1"/>
  <c r="U902" i="1"/>
  <c r="U622" i="1"/>
  <c r="U648" i="1"/>
  <c r="U905" i="1"/>
  <c r="U906" i="1"/>
  <c r="U907" i="1"/>
  <c r="U908" i="1"/>
  <c r="U627" i="1"/>
  <c r="U910" i="1"/>
  <c r="U911" i="1"/>
  <c r="U912" i="1"/>
  <c r="U913" i="1"/>
  <c r="U625" i="1"/>
  <c r="U915" i="1"/>
  <c r="U916" i="1"/>
  <c r="U917" i="1"/>
  <c r="U615" i="1"/>
  <c r="U628" i="1"/>
  <c r="U920" i="1"/>
  <c r="U629" i="1"/>
  <c r="U630" i="1"/>
  <c r="U923" i="1"/>
  <c r="U632" i="1"/>
  <c r="U633" i="1"/>
  <c r="U926" i="1"/>
  <c r="U636" i="1"/>
  <c r="U638" i="1"/>
  <c r="U929" i="1"/>
  <c r="U639" i="1"/>
  <c r="U931" i="1"/>
  <c r="U932" i="1"/>
  <c r="U933" i="1"/>
  <c r="U642" i="1"/>
  <c r="U935" i="1"/>
  <c r="U644" i="1"/>
  <c r="U937" i="1"/>
  <c r="U938" i="1"/>
  <c r="U617" i="1"/>
  <c r="U647" i="1"/>
  <c r="U941" i="1"/>
  <c r="U942" i="1"/>
  <c r="U943" i="1"/>
  <c r="U944" i="1"/>
  <c r="U1076" i="1"/>
  <c r="U1048" i="1"/>
  <c r="U1071" i="1"/>
  <c r="U948" i="1"/>
  <c r="U949" i="1"/>
  <c r="U950" i="1"/>
  <c r="U1050" i="1"/>
  <c r="U1070" i="1"/>
  <c r="U1052" i="1"/>
  <c r="U954" i="1"/>
  <c r="U955" i="1"/>
  <c r="U956" i="1"/>
  <c r="U1053" i="1"/>
  <c r="U958" i="1"/>
  <c r="U1055" i="1"/>
  <c r="U1067" i="1"/>
  <c r="U1069" i="1"/>
  <c r="U1061" i="1"/>
  <c r="U1062" i="1"/>
  <c r="U1063" i="1"/>
  <c r="U1064" i="1"/>
  <c r="U1066" i="1"/>
  <c r="U967" i="1"/>
  <c r="U968" i="1"/>
  <c r="U969" i="1"/>
  <c r="U724" i="1"/>
  <c r="U727" i="1"/>
  <c r="U972" i="1"/>
  <c r="U973" i="1"/>
  <c r="U974" i="1"/>
  <c r="U730" i="1"/>
  <c r="U553" i="1"/>
  <c r="U977" i="1"/>
  <c r="U978" i="1"/>
  <c r="U552" i="1"/>
  <c r="U980" i="1"/>
  <c r="U981" i="1"/>
  <c r="U982" i="1"/>
  <c r="U573" i="1"/>
  <c r="U561" i="1"/>
  <c r="U985" i="1"/>
  <c r="U555" i="1"/>
  <c r="U987" i="1"/>
  <c r="U563" i="1"/>
  <c r="U564" i="1"/>
  <c r="U566" i="1"/>
  <c r="U991" i="1"/>
  <c r="U569" i="1"/>
  <c r="U993" i="1"/>
  <c r="W2" i="1" l="1"/>
  <c r="U2" i="1"/>
</calcChain>
</file>

<file path=xl/sharedStrings.xml><?xml version="1.0" encoding="utf-8"?>
<sst xmlns="http://schemas.openxmlformats.org/spreadsheetml/2006/main" count="13800" uniqueCount="1247">
  <si>
    <t>ITEM</t>
  </si>
  <si>
    <t>CODIGO</t>
  </si>
  <si>
    <t>GRADO</t>
  </si>
  <si>
    <t>DEPENDENCIA</t>
  </si>
  <si>
    <t>FUNCIONARIO TITULAR DEL EMPLEO</t>
  </si>
  <si>
    <t>SITUACIÓN DEL EMPLEO</t>
  </si>
  <si>
    <t>ESTADO DEL EMPLEO</t>
  </si>
  <si>
    <t>NOVEDAD DEL EMPLEO</t>
  </si>
  <si>
    <t>FUNCIONARIO ACTUAL EN EL CARGO</t>
  </si>
  <si>
    <t>DIRECTOR TÉCNICO</t>
  </si>
  <si>
    <t>LIBRE NOMBRAMIENTO</t>
  </si>
  <si>
    <t>PROVISTO</t>
  </si>
  <si>
    <t>EN PROPIEDAD</t>
  </si>
  <si>
    <t>PROFESIONAL ESPECIALIZADO</t>
  </si>
  <si>
    <t>CARRERA ADMINISTRATIVA</t>
  </si>
  <si>
    <t>VACANTE DEFINITIVA</t>
  </si>
  <si>
    <t>ENCARGO</t>
  </si>
  <si>
    <t>VACANTE TEMPORAL</t>
  </si>
  <si>
    <t>VACANTE</t>
  </si>
  <si>
    <t>-</t>
  </si>
  <si>
    <t>PROFESIONAL UNIVERSITARIO</t>
  </si>
  <si>
    <t>AUXILIAR ADMINISTRATIVO</t>
  </si>
  <si>
    <t>DENOMINACIÓN DEL EMPLEO</t>
  </si>
  <si>
    <t>EMPLEO OFERTADO EN EL PS - CNSC</t>
  </si>
  <si>
    <t>CÉDULA</t>
  </si>
  <si>
    <t>No</t>
  </si>
  <si>
    <t>Si</t>
  </si>
  <si>
    <t>NO AFECTADO POR EL CONCURSO</t>
  </si>
  <si>
    <t>AFECTADO POR EL CONCURSO</t>
  </si>
  <si>
    <t>PUEDE RETORNAR AL EMPLEO EL TITULAR DEL CARGO</t>
  </si>
  <si>
    <t>JOSE ANTONIO OCHOA WALTEROS</t>
  </si>
  <si>
    <t>SECRETARIO EJECUTIVO</t>
  </si>
  <si>
    <t>DIRECCIÓN DE TECNOLOGÍAS DE LA INFORMACIÓN Y COMUNICACIONES</t>
  </si>
  <si>
    <t>PERLA YADIRA ROJAS MARTINEZ</t>
  </si>
  <si>
    <t>HAZBLEIDY RINCON MARTINEZ</t>
  </si>
  <si>
    <t>SECRETARIO</t>
  </si>
  <si>
    <t>NOMBRAMIENTO PROVISIONAL</t>
  </si>
  <si>
    <t>DORA NELLY MARTINEZ BASTO</t>
  </si>
  <si>
    <t>SUBDIRECTOR TÉCNICO</t>
  </si>
  <si>
    <t>SUBDIRECCIÓN DE INFORMACIÓN</t>
  </si>
  <si>
    <t>JUAN CARLOS VERA AVILA</t>
  </si>
  <si>
    <t>CARLOS ALBERTO BOBADILLA CASTRO</t>
  </si>
  <si>
    <t>CLAUDINA ALICIA PEÑUELA PEÑA</t>
  </si>
  <si>
    <t>ROBERTO CARLOS PANTOJA BENITEZ</t>
  </si>
  <si>
    <t>MERLY ESTHER ANDRADE CAMPO</t>
  </si>
  <si>
    <t>LUIS ALEJANDRO FIORENZANO CONTRERAS</t>
  </si>
  <si>
    <t>MYRIAM ORTIZ OSORIO</t>
  </si>
  <si>
    <t>CARLOS ALBERTO RAMIREZ MENDOZA</t>
  </si>
  <si>
    <t>SENEN SUAREZ LEMUS</t>
  </si>
  <si>
    <t>NUBIA CECILIA GUTIERREZ PATARROYO</t>
  </si>
  <si>
    <t>SUBDIRECCIÓN DE SISTEMAS DE INFORMACIÓN</t>
  </si>
  <si>
    <t>ELKIN ENRIQUE VIRGEN GALAN</t>
  </si>
  <si>
    <t>JUAN ANDRES NOVA GOMEZ</t>
  </si>
  <si>
    <t>CESAR AUGUSTO SALAZAR SERNA</t>
  </si>
  <si>
    <t>ANALISTA DE SISTEMAS</t>
  </si>
  <si>
    <t>TECNICO OPERATIVO</t>
  </si>
  <si>
    <t>OSWALDO GILBERTO IBARRA ORTIZ</t>
  </si>
  <si>
    <t>SUBDIRECCIÓN DE INFRAESTRUCTURA TECNOLÓGICA</t>
  </si>
  <si>
    <t>CRISTIAN JOSE PETRO PETRO</t>
  </si>
  <si>
    <t>DANIEL AUGUSTO DUSSAN ROA</t>
  </si>
  <si>
    <t>JEISSON ORLANDO LEMUS CRUZ</t>
  </si>
  <si>
    <t>WILSON EDUARDO ROA GONZALEZ</t>
  </si>
  <si>
    <t>SANDRA VIOLETH TRUJILLO TRUJILLO</t>
  </si>
  <si>
    <t xml:space="preserve">NIVEL DE CRITICIDAD </t>
  </si>
  <si>
    <r>
      <rPr>
        <b/>
        <sz val="11"/>
        <color theme="1"/>
        <rFont val="Calibri"/>
        <family val="2"/>
        <scheme val="minor"/>
      </rPr>
      <t>Crítico (3).</t>
    </r>
    <r>
      <rPr>
        <sz val="11"/>
        <color theme="1"/>
        <rFont val="Calibri"/>
        <family val="2"/>
        <scheme val="minor"/>
      </rPr>
      <t xml:space="preserve"> Impacto extremadamente alto en los productos, servicios y proyectos del área.</t>
    </r>
  </si>
  <si>
    <r>
      <rPr>
        <b/>
        <sz val="11"/>
        <color theme="1"/>
        <rFont val="Calibri"/>
        <family val="2"/>
        <scheme val="minor"/>
      </rPr>
      <t>Moderado (2). I</t>
    </r>
    <r>
      <rPr>
        <sz val="11"/>
        <color theme="1"/>
        <rFont val="Calibri"/>
        <family val="2"/>
        <scheme val="minor"/>
      </rPr>
      <t>mpacto significativo en los productos, servicios y proyectos del área.</t>
    </r>
  </si>
  <si>
    <r>
      <rPr>
        <b/>
        <sz val="11"/>
        <color theme="1"/>
        <rFont val="Calibri"/>
        <family val="2"/>
        <scheme val="minor"/>
      </rPr>
      <t>No crítico (1). I</t>
    </r>
    <r>
      <rPr>
        <sz val="11"/>
        <color theme="1"/>
        <rFont val="Calibri"/>
        <family val="2"/>
        <scheme val="minor"/>
      </rPr>
      <t>mpacto indirecto en los productos, servicios y proyectos del área.</t>
    </r>
  </si>
  <si>
    <t>ESTRATEGIA DE TRANSFERENCIA DE CONOCIMIENTO</t>
  </si>
  <si>
    <t>ACTIVIDAD</t>
  </si>
  <si>
    <t>METODOLOGIA</t>
  </si>
  <si>
    <t>DIRECCIÓN DE GESTIÓN CATASTRAL</t>
  </si>
  <si>
    <t>LUISA CRISTINA BURBANO GUZMAN</t>
  </si>
  <si>
    <t>ADRIANA EMILCEN CASAS FAJARDO</t>
  </si>
  <si>
    <t>ASTRID JOHANNA TORRES NUÑEZ</t>
  </si>
  <si>
    <t>SINDY DAYANY QUIJANO GONZALEZ</t>
  </si>
  <si>
    <t>CRISTHIAN CAMILO PARDO CLAVIJO</t>
  </si>
  <si>
    <t>JEFERSON CARRERO MORENO</t>
  </si>
  <si>
    <t>ANA MILENA BUSTOS PEREA</t>
  </si>
  <si>
    <t>SUBDIRECCIÓN DE PROYECTOS</t>
  </si>
  <si>
    <t>JOHN GUIBSSON GARCIA GUERRERO</t>
  </si>
  <si>
    <t>RENE HORACIO TORRES LOPEZ</t>
  </si>
  <si>
    <t>ELVIA JEANNETTE DAZA OSPINA</t>
  </si>
  <si>
    <t>LINETTE MAGGERLY CUBILLOS HERNANDEZ</t>
  </si>
  <si>
    <t>OSCAR EDGARDO MARIN ROJAS</t>
  </si>
  <si>
    <t>SONIA FERNANDA NIEVES CUERVO</t>
  </si>
  <si>
    <t>LAURA DANIELA RODRIGUEZ TORRES</t>
  </si>
  <si>
    <t>STEPHANIE DEL PILAR NEIRA VALENCIA</t>
  </si>
  <si>
    <t>BETTY ESTHER MENDOZA PADILLA</t>
  </si>
  <si>
    <t>OSCAR JAVIER PORRAS CUJAR</t>
  </si>
  <si>
    <t>OLGA LUCIA BOLIVAR SANDOVAL</t>
  </si>
  <si>
    <t>MARIA CRISTINA GIRALDO URIBE</t>
  </si>
  <si>
    <t>PAOLA ANDREA LOPEZ FIGUEROA</t>
  </si>
  <si>
    <t>NANCY AMPARO VEGA RUIZ</t>
  </si>
  <si>
    <t>SUBDIRECCIÓN DE AVALÚOS</t>
  </si>
  <si>
    <t>COMISIÓN</t>
  </si>
  <si>
    <t>ALEXIS JAVIER CARBONO MENDOZA</t>
  </si>
  <si>
    <t>HENRY QUIROGA VACA</t>
  </si>
  <si>
    <t>AARON ULISES ROMERO LUGO</t>
  </si>
  <si>
    <t>MAURICIO AUGUSTO FERNANDEZ GIL</t>
  </si>
  <si>
    <t>YURY IDALI CASTRO LINARES</t>
  </si>
  <si>
    <t>JORGE LUIS BARRIOS CONDE</t>
  </si>
  <si>
    <t>WILSON FABIO CRIOLLO CEPEDA</t>
  </si>
  <si>
    <t>JESSICA GONZALEZ ROMERO</t>
  </si>
  <si>
    <t>JULIE MARCELA GUTIERREZ PACHECO</t>
  </si>
  <si>
    <t>JESUS DAVID AMEZQUITA ANDRADE</t>
  </si>
  <si>
    <t>ADRIANA PATRICIA GRANADOS JAIMES</t>
  </si>
  <si>
    <t>MARIA NIRIAN URREA HERNANDEZ</t>
  </si>
  <si>
    <t>GIOMAR CORRALES RANGEL</t>
  </si>
  <si>
    <t>DIRECCIÓN DE GESTIÓN DE INFORMACIÓN GEOGRÁFICA</t>
  </si>
  <si>
    <t>ANDERSON PUENTES CARVAJAL</t>
  </si>
  <si>
    <t>WILSON FERNANDO VARGAS HERNANDEZ</t>
  </si>
  <si>
    <t>JOSE SAMUEL BOTON JIMENEZ</t>
  </si>
  <si>
    <t>ARTURO PERILLA RAMIREZ</t>
  </si>
  <si>
    <t>TECNICO ADMINISTRATIVO</t>
  </si>
  <si>
    <t>GUSTAVO ALBERTO ACEVEDO CARDENAS</t>
  </si>
  <si>
    <t>PAOLA ANDREA PARRA SUA</t>
  </si>
  <si>
    <t>SUBDIRECCIÓN CARTOGRÁFICA Y GEODÉSICA</t>
  </si>
  <si>
    <t>CARLOS ANDRES FRANCO PRIETO</t>
  </si>
  <si>
    <t>ORLANDO ALFONSO LOPEZ PEREZ</t>
  </si>
  <si>
    <t>LILIANA BARRERA LOMBO</t>
  </si>
  <si>
    <t>YEISY VARGAS SANCHEZ</t>
  </si>
  <si>
    <t>SIERVO WILLIAM LEON CALLEJAS</t>
  </si>
  <si>
    <t>MARTIN HERNANDO GONZALEZ MARTINEZ</t>
  </si>
  <si>
    <t>VIANEY ALEXANDRA MUÑOZ LOPEZ</t>
  </si>
  <si>
    <t>CATHERINE VIVIANA MONTEALEGRE GONZALEZ</t>
  </si>
  <si>
    <t>JOSE RICARDO GUEVARA LIMA</t>
  </si>
  <si>
    <t>CARLOS CARO ORDOÑEZ</t>
  </si>
  <si>
    <t>BEATRIZ CECILIA DEL ROSARIO QUINTERO RINCON</t>
  </si>
  <si>
    <t>DAYANA PATRICIA BELTRAN FONSECA</t>
  </si>
  <si>
    <t>INGRID JEANNETTE CIFUENTES BARRERA</t>
  </si>
  <si>
    <t>SANDRA MILENA ORTEGON</t>
  </si>
  <si>
    <t>MONICA LILIANA LOPEZ MARTINEZ</t>
  </si>
  <si>
    <t>IBETH CAROLINA RINCON VIVAS</t>
  </si>
  <si>
    <t>ARTEMIO GALEANO SANTAMARIA</t>
  </si>
  <si>
    <t>PEDRO NEL JACOME TORRES</t>
  </si>
  <si>
    <t>DIEGO ARMANDO CORTES BOLIVAR</t>
  </si>
  <si>
    <t>FREDDY JOSUE QUECANO REINA</t>
  </si>
  <si>
    <t>JACQUELINE URREGO ROJAS</t>
  </si>
  <si>
    <t>OMAR GARZON FONSECA</t>
  </si>
  <si>
    <t>MILLER EDUARDO MAHECHA CUELLAR</t>
  </si>
  <si>
    <t>DIANA CAROLINA SALAZAR VELANDIA</t>
  </si>
  <si>
    <t>EDNA LIZETTE GUERRA BENAVIDES</t>
  </si>
  <si>
    <t>MAYRA ISABEL VARGAS CACERES</t>
  </si>
  <si>
    <t>DANY ALEXANDER MANRIQUE LOPEZ</t>
  </si>
  <si>
    <t>RODRIGO VELANDIA RUIZ</t>
  </si>
  <si>
    <t>WILFFY CECILIA GALVIS LAGOS</t>
  </si>
  <si>
    <t>LOBSANG ALFONSO TABARES</t>
  </si>
  <si>
    <t>ORLANDO RANGEL PEREZ</t>
  </si>
  <si>
    <t>RAMIRO HERNANDO LAMILLA SANCHEZ</t>
  </si>
  <si>
    <t>JORGE ALBERTO LEAL SANTOS</t>
  </si>
  <si>
    <t>ALVARO ERNESTO REYES VELASCO</t>
  </si>
  <si>
    <t>JOSE FERNANDO REYES GIRALDO</t>
  </si>
  <si>
    <t>LADY CAROLINA BERNAL DELGADO</t>
  </si>
  <si>
    <t>BRIGITTE DAYANA VEGA BERNAL</t>
  </si>
  <si>
    <t>DAYANA INES PARRADO TORRES</t>
  </si>
  <si>
    <t>DIANA CAROLINA PACHON LOPEZ</t>
  </si>
  <si>
    <t>EDISEN NESRLEY RINCON AREVALO</t>
  </si>
  <si>
    <t>SHIRLEY MILENA MORALES GACHARNA</t>
  </si>
  <si>
    <t>ANGELICA MARIA BELTRAN FAJARDO</t>
  </si>
  <si>
    <t>ROSEMBERG SANCHEZ TRIVIÑO</t>
  </si>
  <si>
    <t>JULIA ANDREA ARANGUREN PEÑA</t>
  </si>
  <si>
    <t>FREDY ANDRÉS CRISTANCHO AGUIRRE</t>
  </si>
  <si>
    <t>MARIO PAEZ CHUQUEN</t>
  </si>
  <si>
    <t>TECNICO</t>
  </si>
  <si>
    <t>LICETH ANDREA HERNANDEZ BUITRAGO</t>
  </si>
  <si>
    <t>BRANDON JAHIR MARTINEZ AVELLA</t>
  </si>
  <si>
    <t>OSCAR ORLANDO RODRIGUEZ PARDO</t>
  </si>
  <si>
    <t>ALEJANDRO GONZALEZ MOJICA</t>
  </si>
  <si>
    <t>HUGO LADINO VARGAS</t>
  </si>
  <si>
    <t>MARIA BERENICE DEVIA RODRIGUEZ</t>
  </si>
  <si>
    <t>JULIE ALEXANDRA PARRA SANTA</t>
  </si>
  <si>
    <t>SUBDIRECCIÓN DE GEOGRAFÍA</t>
  </si>
  <si>
    <t>MANUEL GUILLERMO BELTRAN QUECAN</t>
  </si>
  <si>
    <t>WILSON YESID DIAZ BUITRAGO</t>
  </si>
  <si>
    <t>FREDY ALBERTO GUTIERREZ GARCIA</t>
  </si>
  <si>
    <t>JUAN MANUEL HIGUERA BOHORQUEZ</t>
  </si>
  <si>
    <t>NANCY FABIOLA GOMEZ CONTRERAS</t>
  </si>
  <si>
    <t>IVAN DARIO MUÑOZ GONZALEZ</t>
  </si>
  <si>
    <t>GIOVANNY ANDRES MORALES MORA</t>
  </si>
  <si>
    <t>JULIO CESAR SOTO MORA</t>
  </si>
  <si>
    <t>CARLOS ENRIQUE CASTRO MENDEZ</t>
  </si>
  <si>
    <t>LUZ PATRICIA BLANDON SALDAÑA</t>
  </si>
  <si>
    <t>FLOR ALBA ESPEJO ALFONSO</t>
  </si>
  <si>
    <t>ANDREA ANTONIA CORDOBA PINZON</t>
  </si>
  <si>
    <t>FLOR ALEXANDRA MATEUS BAEZ</t>
  </si>
  <si>
    <t>MARIA DEL PILAR SILVA URREGO</t>
  </si>
  <si>
    <t>MARIA DE LOS ANGELES ZARATE ABRIL</t>
  </si>
  <si>
    <t>LAURA STEPHANIE DUITAMA BOLIVAR</t>
  </si>
  <si>
    <t>DAVID ESTEBAN VARGAS OTÁLORA</t>
  </si>
  <si>
    <t>LUZ KELLY GARCIA CONDE</t>
  </si>
  <si>
    <t>HUGO ALBEIRO GARAY SOTO</t>
  </si>
  <si>
    <t>RICARDO GONZALEZ GARZON</t>
  </si>
  <si>
    <t>AMADEO FAJARDO CASTELLANOS</t>
  </si>
  <si>
    <t>RUFO ALBERTO MELO ISCALA</t>
  </si>
  <si>
    <t>JHOAN FERNANDO POVEDA CASTILLO</t>
  </si>
  <si>
    <t>DANIELA CRUZ SERRATO</t>
  </si>
  <si>
    <t>ALBERTO ALCIDES SIERRA ORTIZ</t>
  </si>
  <si>
    <t>SUBDIRECCIÓN DE AGROLOGÍA</t>
  </si>
  <si>
    <t>RICARDO FABIAN SIACHOQUE BERNAL</t>
  </si>
  <si>
    <t>NESTOR JAVIER MARTINEZ ARDILA</t>
  </si>
  <si>
    <t xml:space="preserve">MIGUEL APONTE </t>
  </si>
  <si>
    <t>DEYANOHORA CARDENAS CASTRO</t>
  </si>
  <si>
    <t>MAGGAL ANDREA GARCIA LOPEZ</t>
  </si>
  <si>
    <t>HAROLD EDUARDO SABOGAL BARBOSA</t>
  </si>
  <si>
    <t>NAPOLEON ORDOÑEZ DELGADO</t>
  </si>
  <si>
    <t>LADY MARCELA RODRIGUEZ JIMENEZ</t>
  </si>
  <si>
    <t xml:space="preserve">JUAN CAMILO GARCIA </t>
  </si>
  <si>
    <t>VIVIAN LORENA ALVAREZ SARMIENTO</t>
  </si>
  <si>
    <t>MARCO AURELIO VELANDIA CARREÑO</t>
  </si>
  <si>
    <t>DIEGO ENRIQUE NIETO CRUZ</t>
  </si>
  <si>
    <t>YEZID HUMBERTO DIAZ MACHADO</t>
  </si>
  <si>
    <t xml:space="preserve">JANEHT GONZALEZ NIVIA </t>
  </si>
  <si>
    <t>EDGAR IDINAEL SIERRA TORRES</t>
  </si>
  <si>
    <t>EILEEN PAOLA VARGAS MARTINEZ</t>
  </si>
  <si>
    <t>RODRIGO ORTEGON TORRES</t>
  </si>
  <si>
    <t>ARMANDO DANIEL OCHOA CASTRO</t>
  </si>
  <si>
    <t>MARCO ANTONIO RUIZ GOMEZ</t>
  </si>
  <si>
    <t>KELLITH MELIXA GOMEZ URREGO</t>
  </si>
  <si>
    <t>ALISON PAOLA WILCHES TRIVIÑO</t>
  </si>
  <si>
    <t>CARLOS ROBERT GOMEZ ZAPATA</t>
  </si>
  <si>
    <t>ANGIE NATALIA FONSECA GUTIÉRREZ</t>
  </si>
  <si>
    <t>LILIANA HERNANDEZ ROMERO</t>
  </si>
  <si>
    <t>MARTHA LUCIA VARGAS CARDENAS</t>
  </si>
  <si>
    <t>JORGE HERNANDO ANDRADE BARREIRO</t>
  </si>
  <si>
    <t>ADRIANA PASTORA URIZA BARRIOS</t>
  </si>
  <si>
    <t>JOHANA SMITH RUEDA CALDERON</t>
  </si>
  <si>
    <t>EDWIN NIÑO CASAS</t>
  </si>
  <si>
    <t>MARIA PAULA ROJAS RUEDA</t>
  </si>
  <si>
    <t>JUAN CAMILO FERNANDEZ BENITEZ</t>
  </si>
  <si>
    <t>JEFE DE OFICINA</t>
  </si>
  <si>
    <t>LABORATORIO NACIONAL DE SUELOS</t>
  </si>
  <si>
    <t>MELISSA LIS DIAZ</t>
  </si>
  <si>
    <t>MELISSA LIS GUTIERREZ</t>
  </si>
  <si>
    <t>ROBERTO MARTINEZ BURGOS</t>
  </si>
  <si>
    <t>RICARDO ANTONIO ARBOLEDA MONTOYA</t>
  </si>
  <si>
    <t>MARTHA LUCIA CARRASCAL CARRASCAL</t>
  </si>
  <si>
    <t>JAIME ALVAREZ HERRERA</t>
  </si>
  <si>
    <t>JOHN ALEJANDRO GUAVITA HERRERA</t>
  </si>
  <si>
    <t>DANIEL RICARDO CARDENAS ARENAS</t>
  </si>
  <si>
    <t>DIRECCIÓN DE INVESTIGACIÓN Y PROSPECTIVA</t>
  </si>
  <si>
    <t>JOHAN ANDRES AVENDAÑO ARIAS</t>
  </si>
  <si>
    <t>ALEXANDER PAEZ LANCHEROS</t>
  </si>
  <si>
    <t>FREDY ORLANDO MONTEALEGRE MARTINEZ</t>
  </si>
  <si>
    <t>SONIA CONSTANZA GARZÓN MARTINEZ</t>
  </si>
  <si>
    <t>MONICA PATRICIA GONZALEZ PALACIO</t>
  </si>
  <si>
    <t>LEONOR AYDE RODRIGUEZ ROJAS</t>
  </si>
  <si>
    <t>LAURA ESTEFANIA BAUTISTA TOVAR</t>
  </si>
  <si>
    <t>GILDARDO ENCISO DEVIA</t>
  </si>
  <si>
    <t>MILENA PATRICIA GUERRERO TERAN</t>
  </si>
  <si>
    <t>VANESSA REY ARDMIROLA</t>
  </si>
  <si>
    <t>OBSERVATORIO INMOBILIARIO CATASTRAL</t>
  </si>
  <si>
    <t>OSCAR ROMERO GUEVARA</t>
  </si>
  <si>
    <t>NIETO WILLIAM ALONSO</t>
  </si>
  <si>
    <t>WILLIAM ALONSO NIETO</t>
  </si>
  <si>
    <t>RAFAEL ALFONSO PIÑEROS BELLO</t>
  </si>
  <si>
    <t>FELIPE ANDRES DUSSAN CARDENAS</t>
  </si>
  <si>
    <t>ALBA LUZ FIGUEROA CHITIVA</t>
  </si>
  <si>
    <t>DIRECCIÓN DE REGULACIÓN Y HABILITACIÓN</t>
  </si>
  <si>
    <t>ANDRES FELIPE GONZALEZ VESGA</t>
  </si>
  <si>
    <t>JUAN PABLO LOPEZ MELENDEZ</t>
  </si>
  <si>
    <t>JEFE DE OFICINA ASESORA</t>
  </si>
  <si>
    <t>OFICINA ASESORA DE COMUNICACIONES</t>
  </si>
  <si>
    <t>ALEJANDRA MONTENEGRO PINZON</t>
  </si>
  <si>
    <t>EMPLEO NUEVO DECRETO 847 DE 2021</t>
  </si>
  <si>
    <t>JUAN PABLO MORENO GUERRA</t>
  </si>
  <si>
    <t>KAREN ALEXANDRA DIAZ GARZON</t>
  </si>
  <si>
    <t>LEIDY GAMBOA HERREÑO</t>
  </si>
  <si>
    <t>LUDDY YANETH SUAREZ GUTIERREZ</t>
  </si>
  <si>
    <t>OFICINA ASESORA DE PLANEACIÓN</t>
  </si>
  <si>
    <t>FABIAN EDUARDO CAMELO SANCHEZ</t>
  </si>
  <si>
    <t>MILENA PATRICIA ROJAS MORENO</t>
  </si>
  <si>
    <t>ANNY ESPERANZA MORALES ORTEGA</t>
  </si>
  <si>
    <t>LUIS HERNANDO GUARIN GAMBOA</t>
  </si>
  <si>
    <t>LIDA CAROLINA ZULETA ALEMAN</t>
  </si>
  <si>
    <t>MARTHA PATRICIA RAMIREZ SUAREZ</t>
  </si>
  <si>
    <t>GUSTAVO ADOLFO ACOSTA CUELLAR</t>
  </si>
  <si>
    <t>OFICINA ASESORA JURÍDICA</t>
  </si>
  <si>
    <t>ANGELA PATRICIA ZABALA LOPEZ</t>
  </si>
  <si>
    <t>LUIS CARLOS RAMIREZ ECHAVARRIA</t>
  </si>
  <si>
    <t>SANDRA MAGALLY SALGADO LEYVA</t>
  </si>
  <si>
    <t>ANDREA STEPHANIE VALDERRAMA LOPEZ</t>
  </si>
  <si>
    <t>ANDRES CAMILO ENCISO CASTIBLANCO</t>
  </si>
  <si>
    <t>CARLOS ANDRES GUILLEN REY</t>
  </si>
  <si>
    <t>LUZ ELENA RODRIGUEZ PUERTA</t>
  </si>
  <si>
    <t>MAGDA LIRIS BENJUMEA PAMPLONA</t>
  </si>
  <si>
    <t>MICHEL NATALIA AMAYA DIAZ</t>
  </si>
  <si>
    <t>NATALIA ROJAS GONZALEZ</t>
  </si>
  <si>
    <t>DANIELA ALEJANDRA GARZON PARRA</t>
  </si>
  <si>
    <t>OFICINA DE CONTROL INTERNO DISCIPLINARIO</t>
  </si>
  <si>
    <t>OFICINA DE RELACIÓN CON EL CIUDADANO</t>
  </si>
  <si>
    <t>MARIA ALEJANDRA FERREIRA HERNANDEZ</t>
  </si>
  <si>
    <t>LAURA CRISTINA INFANTE GARCIA</t>
  </si>
  <si>
    <t>ERIKA BIBIANA RODRIGUEZ MUÑOZ</t>
  </si>
  <si>
    <t>LEIDY PAOLA GUERRERO ZAMBRANO</t>
  </si>
  <si>
    <t>ORLANDO BUITRAGO ROPERO</t>
  </si>
  <si>
    <t>DIEGO LEON OSPINA</t>
  </si>
  <si>
    <t>ALEXANDER ALFREDO GARZON GALVIS</t>
  </si>
  <si>
    <t>MANUEL FERNANDO PEREZ REYES</t>
  </si>
  <si>
    <t>ANGEE ANDREA SANDOVAL GOMEZ</t>
  </si>
  <si>
    <t>YERALDINE JIMENEZ BUITRAGO</t>
  </si>
  <si>
    <t>MAURICIO ALEXANDER MOLINA BEJARANO</t>
  </si>
  <si>
    <t>JOHN MONTENEGRO PARRA</t>
  </si>
  <si>
    <t>ANDREA SOLANO EUSSE</t>
  </si>
  <si>
    <t>JEISSON ALEXANDER SALCEDO RODRIGUEZ</t>
  </si>
  <si>
    <t>OPERARIO CALIFICADO</t>
  </si>
  <si>
    <t>DEIBA DEL ROSARIO ROJAS LARA</t>
  </si>
  <si>
    <t>SARA BEATRIZ FLOREZ RIVERA</t>
  </si>
  <si>
    <t>OFICINA COMERCIAL</t>
  </si>
  <si>
    <t>SONIA CORDOBA ALVARADO</t>
  </si>
  <si>
    <t>ORLANDO BUSTAMANTE MENDEZ</t>
  </si>
  <si>
    <t>CESAR AUGUSTO BOXIGA SANCHEZ</t>
  </si>
  <si>
    <t>KELBIN RAUL GONZALEZ BORDA</t>
  </si>
  <si>
    <t>AGUSTIN NOSSA MARTINEZ</t>
  </si>
  <si>
    <t>LUZ MYRIAM GOMEZ SUAREZ</t>
  </si>
  <si>
    <t>DIRECTOR TERRITORIAL</t>
  </si>
  <si>
    <t>DIRECCIÓN TERRITORIAL ATLANTICO</t>
  </si>
  <si>
    <t>MONICA DEL SOCORRO ROSALES VISBAL</t>
  </si>
  <si>
    <t>ISMAEL DE LOS REYES BARRIOS MARIN</t>
  </si>
  <si>
    <t>ADRIANA LEONID RIVERA CAÑAS</t>
  </si>
  <si>
    <t>EMIGDIO ROCHA BATISTA</t>
  </si>
  <si>
    <t>LAURA MARIA OÑATE DAZA</t>
  </si>
  <si>
    <t>LISETH PAOLA HERRERA BARANDICA</t>
  </si>
  <si>
    <t>SAUL ENRIQUE AROCHA SALCEDO</t>
  </si>
  <si>
    <t>GABRIEL ENRIQUE ANILLO GOMEZ</t>
  </si>
  <si>
    <t>SANTANDER ANGEL GUTIERREZ SAMUDIO</t>
  </si>
  <si>
    <t>JENIFER ERLIN GALOFRE ESCORCIA</t>
  </si>
  <si>
    <t>OFICIAL DE CATASTRO</t>
  </si>
  <si>
    <t>CARLOS ARTURO ARROYAVE SALAS</t>
  </si>
  <si>
    <t>ALFREDO JAVIER MENDOZA DE LA CRUZ</t>
  </si>
  <si>
    <t>EDGAR JOSE PACHECO DE ANGEL</t>
  </si>
  <si>
    <t>JUAN BILBREL DE LA PUENTE GARCIA</t>
  </si>
  <si>
    <t>ALVARO MANUEL CADENA PEREZ</t>
  </si>
  <si>
    <t>CARLOS MISAEL FLOREZ VERBEL</t>
  </si>
  <si>
    <t>ALFONSO HERNANDEZ LARA</t>
  </si>
  <si>
    <t>CARLOTA VALEST RANGEL</t>
  </si>
  <si>
    <t>CONSUELO MERCEDES FLOREZ DOMINGUEZ</t>
  </si>
  <si>
    <t>MALKA IRINA DE LA HOZ LOBO</t>
  </si>
  <si>
    <t>JOSE MANUEL OSPINO FLOREZ</t>
  </si>
  <si>
    <t>ELIANA PAOLA BARRIOS DE LA CRUZ</t>
  </si>
  <si>
    <t>CONDUCTOR MECANICO</t>
  </si>
  <si>
    <t>HOLMES ARMANDO TORRADO QUINTERO</t>
  </si>
  <si>
    <t>MAURICIO SERGIO LEON COBOS</t>
  </si>
  <si>
    <t>LUIS IGNACIO CONTRERAS MIRANDA</t>
  </si>
  <si>
    <t>FREDDY MARRUGO CORTES</t>
  </si>
  <si>
    <t>ANA MARIA GOENAGA DE MENDOZA</t>
  </si>
  <si>
    <t>JORGE ENRIQUE CALDERON GUAO</t>
  </si>
  <si>
    <t>DIRECCIÓN TERRITORIAL BOLIVAR</t>
  </si>
  <si>
    <t>LUCIA ISABEL CORDERO SALGADO</t>
  </si>
  <si>
    <t>DAYSI INES MIER CANTERO</t>
  </si>
  <si>
    <t>CAROLINA DEL CARMEN PADILLA SAENZ</t>
  </si>
  <si>
    <t>CRISTIAN GALLEGO GONZALEZ</t>
  </si>
  <si>
    <t>JUAN DE DIOS AMARANTO MERCADO</t>
  </si>
  <si>
    <t>JUAN CARLOS MERCADO RHENALS</t>
  </si>
  <si>
    <t>DEIVIS JAVIER OJEDA MAZA</t>
  </si>
  <si>
    <t>JOSE ANTONIO SUAREZ NUÑEZ</t>
  </si>
  <si>
    <t>NELLY CASTRO OTERO</t>
  </si>
  <si>
    <t>JOSE ALBERTO DIAGO SEVERICHE</t>
  </si>
  <si>
    <t>SAMIR EDUARDO HERNANDEZ DIAZ</t>
  </si>
  <si>
    <t>NELSON LONG AVILA</t>
  </si>
  <si>
    <t>JEXENIA DEL CARMEN CARBALLO LUGO</t>
  </si>
  <si>
    <t>EIDER ENRIQUE APONTE ZABALETA</t>
  </si>
  <si>
    <t>YUBLIAN JOSE VERBEL POLO</t>
  </si>
  <si>
    <t>LIZETH CAROLINA LOMBANA MORALES</t>
  </si>
  <si>
    <t>LEANDRO ANDRES FUENTES LUNG</t>
  </si>
  <si>
    <t>HAROLDO NICOLAS AHUMADA MARRUGO</t>
  </si>
  <si>
    <t>LILIANA CAMACHO MENDOZA</t>
  </si>
  <si>
    <t>CARLOS AUGUSTO RODRIGUEZ GONZALEZ</t>
  </si>
  <si>
    <t>GUILLERMO ANTONIO RUA ARRIETA</t>
  </si>
  <si>
    <t>DIRECCIÓN TERRITORIAL BOYACÁ</t>
  </si>
  <si>
    <t>MAURICIO ELADIO MEJIA NARANJO</t>
  </si>
  <si>
    <t>YENY PATRICIA AMAYA PLAZAS</t>
  </si>
  <si>
    <t>FANNY ELIZABETH DIAZ ALVAREZ</t>
  </si>
  <si>
    <t>ANDREA CAROLINA SOSSA PUENTES</t>
  </si>
  <si>
    <t>ANGIE KATHERINE PEREZ ALFONSO</t>
  </si>
  <si>
    <t>ALONSO ALEXANDER TOBON LEIVA</t>
  </si>
  <si>
    <t>NIDIA SOFIA CASTRO ALVAREZ</t>
  </si>
  <si>
    <t>SANDRA MILENA TAMAYO PEDRAZA</t>
  </si>
  <si>
    <t>BIBIANA RODRIGUEZ CARDOZO</t>
  </si>
  <si>
    <t>LIBY ANGELICA FONSECA SALAMANCA</t>
  </si>
  <si>
    <t>JHON FREDY GORDILLO HERNANDEZ</t>
  </si>
  <si>
    <t>ANGELA LUCIA CASTAÑEDA SANDOVAL</t>
  </si>
  <si>
    <t>HENRY ALIRIO URIBE VARGAS</t>
  </si>
  <si>
    <t>ARNOLD FERNEY BARRERA BARRERA</t>
  </si>
  <si>
    <t>SANDRA MILENA MOSQUERA TOVAR</t>
  </si>
  <si>
    <t>NESTOR RAUL VILLAMIL ANGARITA</t>
  </si>
  <si>
    <t>YENNY PAOLA GORDILLO HERNANDEZ</t>
  </si>
  <si>
    <t>MEINSSER ELIANA HERRERA PATIÑO</t>
  </si>
  <si>
    <t>FIDEL ALBERTO ARAQUE MORENO</t>
  </si>
  <si>
    <t>CARLOS HUMBERTO TORRES CORDERO</t>
  </si>
  <si>
    <t>GLORIA ESPERANZA CASTELBLANCO PIRA</t>
  </si>
  <si>
    <t>RAQUEL BLANCO MEDINA</t>
  </si>
  <si>
    <t>RUBEN DARIO GARZON GARZON</t>
  </si>
  <si>
    <t>BLANCA DUVY BUITRAGO ESCOBAR</t>
  </si>
  <si>
    <t>YESICA MILENA PACHECO LARA</t>
  </si>
  <si>
    <t>MANUEL LARROTTA SEPULVEDA</t>
  </si>
  <si>
    <t xml:space="preserve">LUZ MERY FONSECA </t>
  </si>
  <si>
    <t>NORA VILLAMIZAR CONTRERAS</t>
  </si>
  <si>
    <t>JEIMY FABIOLA GOMEZ TORRES</t>
  </si>
  <si>
    <t>ERICA MARIA MESA VARGAS</t>
  </si>
  <si>
    <t>MARTIN ALBERTO SANDOVAL VALERO</t>
  </si>
  <si>
    <t>RUBEN DARIO TORRES VALDERRAMA</t>
  </si>
  <si>
    <t>MEDINA BLANCO MEDINA</t>
  </si>
  <si>
    <t>NIDYA MOLANO VILLATE</t>
  </si>
  <si>
    <t>YUDY MARLEN JIMENEZ GRANADOS</t>
  </si>
  <si>
    <t>LUZ MARINA VARGAS WILCHES</t>
  </si>
  <si>
    <t>JOHANNA MARCELA BERNAL APONTE</t>
  </si>
  <si>
    <t>YEBRAIL ANTONIO ALBARRACIN PALACIOS</t>
  </si>
  <si>
    <t>WENDY LILIANA CORTES AVILA</t>
  </si>
  <si>
    <t>NESTOR AUGUSTO LOPEZ GUTIERREZ</t>
  </si>
  <si>
    <t>AIDE BOLIVAR ROJAS</t>
  </si>
  <si>
    <t>JULIO MARTIN RAMIREZ GARZON</t>
  </si>
  <si>
    <t>ZORAIDA MILLAN BARRERA</t>
  </si>
  <si>
    <t>DIRECCIÓN TERRITORIAL CALDAS</t>
  </si>
  <si>
    <t>ALEJANDRA LORENA MUÑOZ GALVEZ</t>
  </si>
  <si>
    <t>ANGELICA MARIA VELEZ JARAMILLO</t>
  </si>
  <si>
    <t>JOHN CARLOS GUEVARA LONDOÑO</t>
  </si>
  <si>
    <t>DIEGO ALBERTO HINCAPIE TORRES</t>
  </si>
  <si>
    <t>MARIO ALEXANDER RODRIGUEZ JARAMILLO</t>
  </si>
  <si>
    <t>ALBERTO SANCHEZ GARCIA</t>
  </si>
  <si>
    <t>JHONATAN DELGADO GONZALEZ</t>
  </si>
  <si>
    <t>JAIRO MARIN ARIAS</t>
  </si>
  <si>
    <t>GLORIA ESTELLA GUTIERREZ LOPEZ</t>
  </si>
  <si>
    <t>JUAN MANUEL VALENCIA NOREÑA</t>
  </si>
  <si>
    <t>DUQUEIRO JOSE CARVAJAL VILLA</t>
  </si>
  <si>
    <t>CESAR ORLANDO CHALARCA BEDOYA</t>
  </si>
  <si>
    <t>NESTOR GERARDO MONTOYA JARAMILLO</t>
  </si>
  <si>
    <t>CLAUDIA ESPERANZA SANCHEZ CARVAJAL</t>
  </si>
  <si>
    <t>GLORIA NANCY MORA GALVIS</t>
  </si>
  <si>
    <t>LINA MARCELA ALZATE ECHEVERRI</t>
  </si>
  <si>
    <t>ELIANA MARCELA JARAMILLO MONTOYA</t>
  </si>
  <si>
    <t>MARIA DOLLY ALZATE CANO</t>
  </si>
  <si>
    <t>CESAR AUGUSTO CALDERON ARROYAVE</t>
  </si>
  <si>
    <t>VIVIANA MARCELA PALOMINO RESTREPO</t>
  </si>
  <si>
    <t>LUZ STELLA REQUENA MELLAO</t>
  </si>
  <si>
    <t>DIRECCIÓN TERRITORIAL CAQUETÁ</t>
  </si>
  <si>
    <t>CARLOS AUGUSTO RAMIREZ GIL</t>
  </si>
  <si>
    <t>JULIETH SOLEDAD HORTA CARDENAS</t>
  </si>
  <si>
    <t>ANA MARIA CASTRO ROJAS</t>
  </si>
  <si>
    <t>LUIS MIGUEL ARDILA</t>
  </si>
  <si>
    <t>HENRY FABIAN BARRAGAN IDARRAGA</t>
  </si>
  <si>
    <t>MARIA FERNANDA PEREZ ROMERO</t>
  </si>
  <si>
    <t>ALEXANDRA AVENDAÑO ZARATE</t>
  </si>
  <si>
    <t>ANGELICA MARIA MOLINA AMAYA</t>
  </si>
  <si>
    <t>ADAN CRUZ OLAYA</t>
  </si>
  <si>
    <t>ZAYDA CATHERINE POLANIA ALMARIO</t>
  </si>
  <si>
    <t>YENCY MARIELLA GAVIRIA GONZALEZ</t>
  </si>
  <si>
    <t>WILSON YARA MEDINA</t>
  </si>
  <si>
    <t>MARIA JOSEFA MARTINEZ LOPEZ</t>
  </si>
  <si>
    <t>JORGE ELIECER IRIARTE PUERTA</t>
  </si>
  <si>
    <t>MARCELA CASTRILLON MONROY</t>
  </si>
  <si>
    <t>FREDERMAN VARON TRUJILLO</t>
  </si>
  <si>
    <t>JOINER FABIAN MORA BONILLA</t>
  </si>
  <si>
    <t>DIRECCIÓN TERRITORIAL CASANARE</t>
  </si>
  <si>
    <t>JORGE EDUARDO TORRES MANRIQUE</t>
  </si>
  <si>
    <t>DIANA MARCELA VARGAS RAMIREZ</t>
  </si>
  <si>
    <t>SANDRO ALBERTO MEJIA CACERES</t>
  </si>
  <si>
    <t>SILVIA FARINA GOMEZ RUIDIAZ</t>
  </si>
  <si>
    <t>CAMILO ANDRES COLMENARES VEGA</t>
  </si>
  <si>
    <t>LILIANA ALFONSO CHAVITA</t>
  </si>
  <si>
    <t>HECTOR FELIPE CHAVARRO HERNANDEZ</t>
  </si>
  <si>
    <t>MIYER FABIAN VARGAS SANCHEZ</t>
  </si>
  <si>
    <t>HONOFRE QUINTERO CABICHE</t>
  </si>
  <si>
    <t>NEILY PATRICIA RODRIGUEZ PADILLA</t>
  </si>
  <si>
    <t>DIRECCIÓN TERRITORIAL CAUCA</t>
  </si>
  <si>
    <t>YOLANDA LUCIA MARTINEZ VALENCIA</t>
  </si>
  <si>
    <t>JUAN JOSE HERNANDEZ ORDOÑEZ</t>
  </si>
  <si>
    <t>EDGAR ENRIQUE RAUL CHAMORRO CALVACHI</t>
  </si>
  <si>
    <t>JULIAN ARMANDO ORJUELA ORDOÑEZ</t>
  </si>
  <si>
    <t>DIEGO FELIPE TOBAR PIZO</t>
  </si>
  <si>
    <t>DAVID FERNANDO HURTADO AYALA</t>
  </si>
  <si>
    <t>EVER ALMAR MOSQUERA LOPEZ</t>
  </si>
  <si>
    <t>NELSON ANDRÉS TINTINAGO SALAZAR</t>
  </si>
  <si>
    <t>CESAR ERNESTO FAJARDO COLLAZOS</t>
  </si>
  <si>
    <t>ADENAWER TROCHEZ SARRIA</t>
  </si>
  <si>
    <t>ORLANDO MONTILLA CAMPO</t>
  </si>
  <si>
    <t>ALEYDA CHICANGANA JIMENEZ</t>
  </si>
  <si>
    <t>ALDEMAR BERNAL CERON</t>
  </si>
  <si>
    <t>ELSY ORDOÑEZ ZAMBRANO</t>
  </si>
  <si>
    <t>JESUS GUILLERMO GOMEZ</t>
  </si>
  <si>
    <t>NEMESIO GOMEZ CAMACHO</t>
  </si>
  <si>
    <t xml:space="preserve">CARLOS ARTURO VILLAMARIN </t>
  </si>
  <si>
    <t>CLAUDIA JUDITH SÁNCHEZ CERON</t>
  </si>
  <si>
    <t>NHORA ELENA ASTAIZA MARTINEZ</t>
  </si>
  <si>
    <t>YUDY CRISTINA MENESES HOYOS</t>
  </si>
  <si>
    <t>DIRECCIÓN TERRITORIAL CESAR</t>
  </si>
  <si>
    <t>NOLIN HUMBERTO GONZALEZ CORTES</t>
  </si>
  <si>
    <t>JOSE AFRANEO BARRERA MARTINEZ</t>
  </si>
  <si>
    <t>VICTORIA ELENA BARBOSA RIVERO</t>
  </si>
  <si>
    <t>EDUARDO JOSE MOLINA PACHECO</t>
  </si>
  <si>
    <t>DANIELA HERNANDEZ MENDOZA</t>
  </si>
  <si>
    <t>ESTHER RINCON CERVANTES</t>
  </si>
  <si>
    <t>OSWALDO ELIAS MARTINEZ MARQUEZ</t>
  </si>
  <si>
    <t>MIGUEL ALBERTO MANJARRES DEL PORTILLO</t>
  </si>
  <si>
    <t>PIERINA ESTHER DEL GUERCIO CERVANTES</t>
  </si>
  <si>
    <t>DONALDO JAVIER ESQUEA LARIOS</t>
  </si>
  <si>
    <t>ALFREDO RAFAEL SILVA NAVARRO</t>
  </si>
  <si>
    <t>EDUARDO RAFAEL RAMIREZ ARIAS</t>
  </si>
  <si>
    <t>AULY HUGO PARRA BELEÑO</t>
  </si>
  <si>
    <t>TONY ALBERTO CASADO FUENTES</t>
  </si>
  <si>
    <t>FEDERICO NICOLAS DIAZ RODRIGUEZ</t>
  </si>
  <si>
    <t>KIMBERLY GISSELL MEJIA MEJIA</t>
  </si>
  <si>
    <t>ANDRES FELIPE SALINAS SARRIA</t>
  </si>
  <si>
    <t>CARLOS ARTURO ROCA LEMUS</t>
  </si>
  <si>
    <t>LILIANA TRUJILLO LEGRO</t>
  </si>
  <si>
    <t>ERNESTO JOSE CADENA PUENTES</t>
  </si>
  <si>
    <t>LUIS ALIRIO MARTINEZ VILLERO</t>
  </si>
  <si>
    <t>WALMER ENRIQUE DAZA DAZA</t>
  </si>
  <si>
    <t>INGRID PATRICIA GNECCO LOPEZ</t>
  </si>
  <si>
    <t>JESUS JARAMILLO CONTRERAS</t>
  </si>
  <si>
    <t>MIGUEL ENRIQUE ROSADO RAMIREZ</t>
  </si>
  <si>
    <t>DIRECCIÓN TERRITORIAL CORDOBA</t>
  </si>
  <si>
    <t>ADRIANA PATRICIA ALEANS HENRIQUEZ</t>
  </si>
  <si>
    <t>CARMEN CECILIA COGOLLO ALTAMIRANDA</t>
  </si>
  <si>
    <t>ALEXANDER ALVAREZ ALVAREZ</t>
  </si>
  <si>
    <t>VANESSA RAQUEL DONADO PESTANA</t>
  </si>
  <si>
    <t>HARDY ANDRES PESTANA MANGONES</t>
  </si>
  <si>
    <t>RAMON GUILLERMO MEZA RUDAS</t>
  </si>
  <si>
    <t>SENEN DAVID VEGA CHARRIS</t>
  </si>
  <si>
    <t>ELNA JAMES THYME</t>
  </si>
  <si>
    <t>MIGUEL MARIANO ZAPA ESPITIA</t>
  </si>
  <si>
    <t>ROGER RAFAEL GUZMAN ALVAREZ</t>
  </si>
  <si>
    <t>ELKIN DE JESUS VELLOJIN HERRERA</t>
  </si>
  <si>
    <t>JOSE DAVID DIAZ ZURITA</t>
  </si>
  <si>
    <t>MARIO RAFAEL PADILLA DURANGO</t>
  </si>
  <si>
    <t>JULIAN DAVID BOLAÑO ARGEL</t>
  </si>
  <si>
    <t>LORAINES SOFIA RHENALS MADERA</t>
  </si>
  <si>
    <t>ANTONIO JAVIER RAMOS RUIZ</t>
  </si>
  <si>
    <t>JAIRO ALFONSO FABRA RAMOS</t>
  </si>
  <si>
    <t>RUTH PATRICIA MARTINEZ GONZALEZ</t>
  </si>
  <si>
    <t>JAIME DE JESUS MEJIA GONZALEZ</t>
  </si>
  <si>
    <t>HAROLD IVAN RODRIGUEZ JIMENEZ</t>
  </si>
  <si>
    <t>PASTORA DE JESUS PESTANA TORDECILLA</t>
  </si>
  <si>
    <t>ELIZABETH SANCHEZ MEZA</t>
  </si>
  <si>
    <t>ENADYS ISABEL OSORIO PEREZ</t>
  </si>
  <si>
    <t>JOAQUIN ULISES PIZARRO CALDAS</t>
  </si>
  <si>
    <t>DEIBY DEL CARMEN PASTRANA PASTRANA</t>
  </si>
  <si>
    <t>JOSE DAVID GARCIA MONTES</t>
  </si>
  <si>
    <t>KAREN PATRICIA VASQUEZ LOPEZ</t>
  </si>
  <si>
    <t>DIRECCIÓN TERRITORIAL CUNDINAMARCA</t>
  </si>
  <si>
    <t>LAURA DANIELA SIERRA GALINDO</t>
  </si>
  <si>
    <t>CAMILO ANDRES RODRIGUEZ ESPINOSA</t>
  </si>
  <si>
    <t>LUIS FERNANDO TEJEDOR DAZA</t>
  </si>
  <si>
    <t>CESAR GUSTAVO HUERTAS RODRIGUEZ</t>
  </si>
  <si>
    <t>WILMAN YESID SOLANO CARVAJAL</t>
  </si>
  <si>
    <t>FABIO CESAR GONZALEZ NEIRA</t>
  </si>
  <si>
    <t>YURY CAROLINA VASQUEZ VARGAS</t>
  </si>
  <si>
    <t>ANDRES ALBERTO AVILA RUIZ</t>
  </si>
  <si>
    <t>TOPOGRAFO</t>
  </si>
  <si>
    <t>JAIME FERNANDO BARAJAS VELA</t>
  </si>
  <si>
    <t>ISAIAS FONSECA MENDOZA</t>
  </si>
  <si>
    <t>JOHN FREDDY SANABRIA PACHECO</t>
  </si>
  <si>
    <t>ADRIANA DEL PILAR CATAÑEDA PAEZ</t>
  </si>
  <si>
    <t>HANNOVER DOMINGUEZ SERRANO</t>
  </si>
  <si>
    <t>YINA CIRLEY PALACIOS PEDRAZA</t>
  </si>
  <si>
    <t>WENDY CAROLINA TRIVIÑO MARULANDA</t>
  </si>
  <si>
    <t>DIANA MARCELA LOBO PEREZ</t>
  </si>
  <si>
    <t>MANUEL ALFONSO NAVARRO ORTIZ</t>
  </si>
  <si>
    <t>DIANA MILENA LARA LOPEZ</t>
  </si>
  <si>
    <t>MIGUEL GIOVANNY TORRES FONSECA</t>
  </si>
  <si>
    <t>EDGAR OTALORA TRUJILLO</t>
  </si>
  <si>
    <t>JUAN CAMILO MORALES SANCHEZ</t>
  </si>
  <si>
    <t>YOHANNA HARCELIA BERNAL MURILLO</t>
  </si>
  <si>
    <t>JOSE HERNANDO RODRIGUEZ CIFUENTES</t>
  </si>
  <si>
    <t>CARLOS YEZID FORIGUA MORENO</t>
  </si>
  <si>
    <t>HEYDY ALEXANDRA LEON VASQUEZ</t>
  </si>
  <si>
    <t>FRANCY CONSUELO LOPEZ MELO</t>
  </si>
  <si>
    <t>DIANA MILENA HERRERA PULIDO</t>
  </si>
  <si>
    <t>DIANA GUEPENDO MOSCOSO</t>
  </si>
  <si>
    <t>YOLIMA PAREDES ESPAÑOL</t>
  </si>
  <si>
    <t>CLAUDIA MIREYA LEON SANCHEZ</t>
  </si>
  <si>
    <t>LUCILA BARACALDO BARACALDO</t>
  </si>
  <si>
    <t>LUDY MARIA PEREZ MANOSALVA</t>
  </si>
  <si>
    <t>ANA MARIA HERNANDEZ MOYA</t>
  </si>
  <si>
    <t>DIRECCIÓN TERRITORIAL GUAJIRA</t>
  </si>
  <si>
    <t>JOSE GUILLERMO CURIEL SMAYA</t>
  </si>
  <si>
    <t>STIVINSON MIGUEL ROJAS ATENCIO</t>
  </si>
  <si>
    <t>SANDER RAMIREZ FUENTES</t>
  </si>
  <si>
    <t>LILIBETH BAQUERO MAESTRE</t>
  </si>
  <si>
    <t>LIBARDO ALBERTO ARIZA ARAUJO</t>
  </si>
  <si>
    <t>RAFAEL JOSE DE LUQUE ARAUJO</t>
  </si>
  <si>
    <t>ORLANIS VANESSA GOMEZ REDONDO</t>
  </si>
  <si>
    <t>MARTHA CECILIA PACHECO CAMELO</t>
  </si>
  <si>
    <t>DIANA PATRICIA ROMANI DEL VALLE</t>
  </si>
  <si>
    <t>ANTONIO RAFAEL BRUZON PEÑARANDA</t>
  </si>
  <si>
    <t>JEIDER RAFAEL TOVAR MEJIA</t>
  </si>
  <si>
    <t>PAOLA FABIANA BROCHERO VELASCO</t>
  </si>
  <si>
    <t>LUIS EDUARDO ZARATE RAMIREZ</t>
  </si>
  <si>
    <t>ELSY ESTHER SOCARRAS MEDINA</t>
  </si>
  <si>
    <t>PEDRO BERNARDINO IGUARAN MARTINEZ</t>
  </si>
  <si>
    <t>DIRECCIÓN TERRITORIAL HUILA</t>
  </si>
  <si>
    <t>LUZ ELENA CUCHIMBA LOSADA</t>
  </si>
  <si>
    <t>CRISTY ALEXANDRA CARDOZO CUENCA</t>
  </si>
  <si>
    <t>JOSE WILMER RODRIGUEZ OSPINA</t>
  </si>
  <si>
    <t>DIANA CAROLINA CEDIEL CALVERA</t>
  </si>
  <si>
    <t>JHON FREDY REYES AMAYA</t>
  </si>
  <si>
    <t>JORGE ELIECER CARDENAS CEDIEL</t>
  </si>
  <si>
    <t>CLAUDIA MARLEY SILVA ARGOTE</t>
  </si>
  <si>
    <t>DIEGO FERNANDO CERON ERASO</t>
  </si>
  <si>
    <t>JASMILE CHISTRIAN ANGEL PARRADO</t>
  </si>
  <si>
    <t>EDNA LILIANA TOVAR PERDOMO</t>
  </si>
  <si>
    <t>HERSAIN RUIZ MEDINA</t>
  </si>
  <si>
    <t>LUIS FERNANDO CALCETO SALAZAR</t>
  </si>
  <si>
    <t>SANDRA MILENA BASAVE BENITEZ</t>
  </si>
  <si>
    <t>GILBERTO CALDERON DEVIA</t>
  </si>
  <si>
    <t>SANDRA PAOLA MALES CHILITO</t>
  </si>
  <si>
    <t>MARIA DE LA PAZ AROZ SEPULVEDA</t>
  </si>
  <si>
    <t>MARTHA LIGIA CHARRY CABRERA</t>
  </si>
  <si>
    <t>LIDA CONSTANZA BALLESTEROS VEGA</t>
  </si>
  <si>
    <t>ESPERANZA GUZMAN NIÑO</t>
  </si>
  <si>
    <t>LILIANA MARCELA PERDOMO DIAZ</t>
  </si>
  <si>
    <t>RICARDO PARRA CALDERON</t>
  </si>
  <si>
    <t>DEYANIRA MEDINA MEDINA</t>
  </si>
  <si>
    <t>NANCY DUSSAN HUEJE</t>
  </si>
  <si>
    <t>CLAUDIA MARCELA RAMIREZ TOVAR</t>
  </si>
  <si>
    <t>MADELYNE MARTINEZ CORTES</t>
  </si>
  <si>
    <t>REINALDO COLLAZOS ROJAS</t>
  </si>
  <si>
    <t>DIRECCIÓN TERRITORIAL MAGDALENA</t>
  </si>
  <si>
    <t>DIOMAR ENRIQUE RADA BOJATO</t>
  </si>
  <si>
    <t>MARIA GLADYS SILVA ROSERO</t>
  </si>
  <si>
    <t>CARMEN ROSA AFRICANO CORDOBA</t>
  </si>
  <si>
    <t>YANETH MARIA PEREZ BERNAL</t>
  </si>
  <si>
    <t>ALE MARGARITA AVENDAÑO NORIEGA</t>
  </si>
  <si>
    <t>HERNAN HELI ACEVEDO SAAVEDRA</t>
  </si>
  <si>
    <t>MARTHA CECILIA RANGEL PINEDA</t>
  </si>
  <si>
    <t>STEPHANIE BRISETH SANCHEZ MORA</t>
  </si>
  <si>
    <t>MILIAN ESPERANZA BOLIVAR CASTRO</t>
  </si>
  <si>
    <t>JORGE DE JESUS BOLAÑO CAMPO</t>
  </si>
  <si>
    <t>CARLOS MARIO MEZA GARCIA</t>
  </si>
  <si>
    <t>DAIRON ANDRES PAREDES CASTAÑEDA</t>
  </si>
  <si>
    <t xml:space="preserve">JAIME GUSTAVO PEÑARANDA </t>
  </si>
  <si>
    <t>CARLOS MANUEL IBAÑEZ JIMENEZ</t>
  </si>
  <si>
    <t>JOSE ANTONIO OLAYA GUETE</t>
  </si>
  <si>
    <t>YISEL MARGARITA RIVAS ROMERO</t>
  </si>
  <si>
    <t>YASMIN IBETH CAMPO GRANADOS</t>
  </si>
  <si>
    <t>ALEXANDER JESUS MONTALVO DIAZ</t>
  </si>
  <si>
    <t>MANUEL JOAQUIN RANGEL FREILE</t>
  </si>
  <si>
    <t>MICHAEL JUNIOR LORA CORREA</t>
  </si>
  <si>
    <t>DIRECCIÓN TERRITORIAL NARIÑO</t>
  </si>
  <si>
    <t>EDGAR ROBERTO MORA GOMEZ</t>
  </si>
  <si>
    <t>LUCIEN DIMITRIW CALDERON BRAVO</t>
  </si>
  <si>
    <t>GUSTAVO ADOLFO PARADA CASANOVA</t>
  </si>
  <si>
    <t>RAUL EDUARDO SANTACRUZ LOPEZ</t>
  </si>
  <si>
    <t>CARMEN AMELIA MARTINEZ HURTADO</t>
  </si>
  <si>
    <t>JESUS ERNESTO FAJARDO RAULES</t>
  </si>
  <si>
    <t>MARIA ROCIO QUINTERO OSORIO</t>
  </si>
  <si>
    <t>DIANA CAMILA DIAZ TOBAR</t>
  </si>
  <si>
    <t xml:space="preserve">SOLAINS GIRALDO </t>
  </si>
  <si>
    <t xml:space="preserve">SOLANIS GIRALDO </t>
  </si>
  <si>
    <t>SANDRA PATRICIA CHAVES GALEANO</t>
  </si>
  <si>
    <t>JOSE MARTIN AGREDA ZAMBRANO</t>
  </si>
  <si>
    <t>AURA ELENA CONTRERAS CASANOVA</t>
  </si>
  <si>
    <t>DIEGO ARMANDO MAYA MEZA</t>
  </si>
  <si>
    <t>GLORIA DEL ROSARIO GONZALEZ LOPEZ</t>
  </si>
  <si>
    <t>LUIS ORLANDO ERAZO NARVAEZ</t>
  </si>
  <si>
    <t>YANETH PATRICIA BENAVIDES QUENAN</t>
  </si>
  <si>
    <t>JAIRO ARMANDO MONTENEGRO REVELO</t>
  </si>
  <si>
    <t>CLAUDIA MILENA BOLAÑOS RIVERA</t>
  </si>
  <si>
    <t>MONICA VIVIANA MARTINEZ PEREZ</t>
  </si>
  <si>
    <t>NICOLAS ARBOLEDA CARMONA</t>
  </si>
  <si>
    <t>MARIA ELENA GUEVARA CHAMORRO</t>
  </si>
  <si>
    <t>RAFAEL EDUARDO MESIAS TIBAQUIRA</t>
  </si>
  <si>
    <t>YESICA PAOLA PINTA IMBAJOA</t>
  </si>
  <si>
    <t>SANDRA LORENA MEDINA BURBANO</t>
  </si>
  <si>
    <t>SARA ELIZABETH MIRANDA BOTINA</t>
  </si>
  <si>
    <t>LUZ ANGELICA MARIA DAZA</t>
  </si>
  <si>
    <t>ANA MERCEDES CALVACHI GUERRERO</t>
  </si>
  <si>
    <t>SILVIA ERMENCY ERASO HANRRYR</t>
  </si>
  <si>
    <t>VIVIANA PAOLA USAMA GUERRERO</t>
  </si>
  <si>
    <t>WILSON GUSTAVO VALLEJO LÓPEZ</t>
  </si>
  <si>
    <t>DIRECCIÓN TERRITORIAL NORTE DE SANTANDER</t>
  </si>
  <si>
    <t>OSCAR HERNANDO SANCHEZ ROA</t>
  </si>
  <si>
    <t>JEAN CARLOS COLMENARES GOMEZ</t>
  </si>
  <si>
    <t>JEAN CARLO COLMENARES GOMEZ</t>
  </si>
  <si>
    <t>JUAN CARLOS AVILA TRIVIÑO</t>
  </si>
  <si>
    <t>JOSE CAMILO GIRALDO OVALLOS</t>
  </si>
  <si>
    <t>FREDDY MARTIN CAICEDO GRIMALDO</t>
  </si>
  <si>
    <t>GILMA STELLA VARGAS CACERES</t>
  </si>
  <si>
    <t>ANDREA CAROLINA REAL CHAVARRO</t>
  </si>
  <si>
    <t>WILLINGTON FABIAN GARCIA ANAYA</t>
  </si>
  <si>
    <t>NELCY STELLA MORENO PABÓN</t>
  </si>
  <si>
    <t>JAVIER YESID VILLAMIZAR VERA</t>
  </si>
  <si>
    <t>INGRID JOHANNA RODRIGUEZ RUIZ</t>
  </si>
  <si>
    <t>JAIME MENDOZA PEREZ</t>
  </si>
  <si>
    <t>INGRID YULIETH PALENCIA VELASCO</t>
  </si>
  <si>
    <t>MARCO ANTONIO PERUTTI CASADIEGO</t>
  </si>
  <si>
    <t>DORALBA VEGA VEGA</t>
  </si>
  <si>
    <t>LUZ AMPARO MORA CAMARGO</t>
  </si>
  <si>
    <t>SANDRA PATRICIA URE GOMEZ</t>
  </si>
  <si>
    <t>INGRID YANETH LUQUE SANDOVAL</t>
  </si>
  <si>
    <t>NANCY VIANEY MORA TORRADO</t>
  </si>
  <si>
    <t>YENNI JOHANNA MANTILLA LIZARAZO</t>
  </si>
  <si>
    <t>GLADYS TERESA GOMEZ PRATO</t>
  </si>
  <si>
    <t>CAROLINA SANCHEZ ATUESTA</t>
  </si>
  <si>
    <t>LICIMACO COLLAZOS GARZON</t>
  </si>
  <si>
    <t>WILLIAM ENRIQUE AREVALO TORRADO</t>
  </si>
  <si>
    <t>DIRECCIÓN TERRITORIAL QUINDIO</t>
  </si>
  <si>
    <t>GLORIA INES ARISTIZABAL GARCIA</t>
  </si>
  <si>
    <t>LUZ MARINA TORO AGUDELO</t>
  </si>
  <si>
    <t>JAVIER IVAN BRIÑEZ CARVAJAL</t>
  </si>
  <si>
    <t>MARYURY NARANJO ZAPATA</t>
  </si>
  <si>
    <t>JAVIER ALBERTO SALCEDO AGUDELO</t>
  </si>
  <si>
    <t>MARIA CAMILA CIFUENTES MEJIA</t>
  </si>
  <si>
    <t>LUZ PATRICIA LOPEZ ATEHORTUA</t>
  </si>
  <si>
    <t>ALBA ZULEMA QUINAYA ARANGO</t>
  </si>
  <si>
    <t>OSCAR ENRIQUE RESTREPO AGUIRRE</t>
  </si>
  <si>
    <t>MARTHA CECILIA PESCADOR NUÑEZ</t>
  </si>
  <si>
    <t>DORIS BONILLA PABON</t>
  </si>
  <si>
    <t>LUZ MERY GIRALDO ZULUAGA</t>
  </si>
  <si>
    <t>VIVIANA JULIETH LOPEZ ATEHORTUA</t>
  </si>
  <si>
    <t>CLARA LUZ VILLLADA OCAMPO</t>
  </si>
  <si>
    <t>MARTHA HELENA GIRALDO GARZON</t>
  </si>
  <si>
    <t>DIANA PATRICIA ZULUAGA GARCIA</t>
  </si>
  <si>
    <t>OSCAR ALBERTO REY GUZMAN</t>
  </si>
  <si>
    <t>PIEDAD CRISTINA GUTIERREZ ROJAS</t>
  </si>
  <si>
    <t>DIRECCIÓN TERRITORIAL RISARALDA</t>
  </si>
  <si>
    <t>CARLOS ALBERTO GIRALDO SAAVEDRA</t>
  </si>
  <si>
    <t>CARLOS ALBERTO ZAPATA TABARES</t>
  </si>
  <si>
    <t>RAUL YEPES CASTRILLON</t>
  </si>
  <si>
    <t>DIANA MARCELA PARRA MENDOZA</t>
  </si>
  <si>
    <t>CARLOS ENRIQUE LEE GOMEZ</t>
  </si>
  <si>
    <t>MIGUEL ANGEL DUARTE PULIDO</t>
  </si>
  <si>
    <t>JARLINSON MONTES CANDURY</t>
  </si>
  <si>
    <t>JUAN CAMILO HENAO ARENAS</t>
  </si>
  <si>
    <t>LUZ ADRIANA OCHOA MONTOYA</t>
  </si>
  <si>
    <t xml:space="preserve">JESUS ALBERTO MUÑOZ </t>
  </si>
  <si>
    <t>DUVAN ALFONSO MEDINA CASTAÑO</t>
  </si>
  <si>
    <t>GLORIA INES CORREA GIL</t>
  </si>
  <si>
    <t>JOHN FREDY ORTIZ CASTAÑO</t>
  </si>
  <si>
    <t>CARLOS ALBERTO GIRALDO HOYOS</t>
  </si>
  <si>
    <t>JUAN PABLO SALAZAR LOPEZ</t>
  </si>
  <si>
    <t>MICHAEL STEVEN TAVARES RAMIREZ</t>
  </si>
  <si>
    <t>MARIA JOHANNA LONDOÑO ALZATE</t>
  </si>
  <si>
    <t>GUSTAVO ADOLFO VELEZ BEDOYA</t>
  </si>
  <si>
    <t>JAIME VALENCIA VALENCIA</t>
  </si>
  <si>
    <t>OSCAR ANTONIO MONTOYA ANGEL</t>
  </si>
  <si>
    <t>NUBIA STELLA RODRIGUEZ RAMIREZ</t>
  </si>
  <si>
    <t>EMILSE VANEGAS ARISTIZABAL</t>
  </si>
  <si>
    <t>SANDRA MILENA CASTILLO MENDOZA</t>
  </si>
  <si>
    <t>NESTOR JULIAN RODRIGUEZ CASTRILLON</t>
  </si>
  <si>
    <t>HAROLD NEVERS ARENAS RODRIGUEZ</t>
  </si>
  <si>
    <t>CARLOS ALBERTO JIMENEZ HINCAPIE</t>
  </si>
  <si>
    <t>LAURA MARIA ARCINIEGAS</t>
  </si>
  <si>
    <t>LUIS ALBERTO MEZA OQUENDO</t>
  </si>
  <si>
    <t>DIRECCIÓN TERRITORIAL SANTANDER</t>
  </si>
  <si>
    <t>CLAUDIA JULIANA MENDOZA PEDRAZA</t>
  </si>
  <si>
    <t>DORIS MIREYA LIZARAZO LAGOS</t>
  </si>
  <si>
    <t>CLAUDIA PATRICIA FRANCO MIRANDA</t>
  </si>
  <si>
    <t>IYAMILE CASTELLANOS RUEDA</t>
  </si>
  <si>
    <t>JOSE HENRY ASCANIO MANZANO</t>
  </si>
  <si>
    <t>CESAR ARIAS MORALES</t>
  </si>
  <si>
    <t>SERGIO ENRIQUE CARRILLO CAICEDO</t>
  </si>
  <si>
    <t>RENUNCIA</t>
  </si>
  <si>
    <t>FABIO ESPARZA MURALLAS</t>
  </si>
  <si>
    <t>DAVID ALBERTO LEAL JAUREGUI</t>
  </si>
  <si>
    <t>DORIS MARITZA BUITRAGO RODRIGUEZ</t>
  </si>
  <si>
    <t>PEDRO ALEXANDER MARTINEZ GONZALEZ</t>
  </si>
  <si>
    <t>RAÚL ALBERTO RODRÍGUEZ PINILLA</t>
  </si>
  <si>
    <t>ALFONSO DIAZ GOMEZ</t>
  </si>
  <si>
    <t>JOSE ENRIQUE MOLANO ORTIZ</t>
  </si>
  <si>
    <t>OSCAR CAMELO PICO</t>
  </si>
  <si>
    <t>RAFAEL RICARDO JOYA JAIMES</t>
  </si>
  <si>
    <t>ALFREDO GONZALEZ PRIETO</t>
  </si>
  <si>
    <t>LUIS ANTONIO BAUTISTA ACOSTA</t>
  </si>
  <si>
    <t>HENDER CARRERO MANTILLA</t>
  </si>
  <si>
    <t>NANCY MATEUS LEON</t>
  </si>
  <si>
    <t>HUGO RANGEL BUENO</t>
  </si>
  <si>
    <t>LUZ AMPARO BRICEÑO BUENO</t>
  </si>
  <si>
    <t>LISETH ANDREA MARTINEZ RANGEL</t>
  </si>
  <si>
    <t>NELSON RIVAS RUIZ</t>
  </si>
  <si>
    <t>HAMET CONSUEGRA PAYARES</t>
  </si>
  <si>
    <t>MARIA EUGENIA RUEDA OJEDA</t>
  </si>
  <si>
    <t>NATALY COY DIAZ</t>
  </si>
  <si>
    <t>MARTHA CECILIA ALARCON GARCIA</t>
  </si>
  <si>
    <t>AMANDA MARIA BARRAGAN DIAZ</t>
  </si>
  <si>
    <t xml:space="preserve">LUZ MARINA PALENCIA </t>
  </si>
  <si>
    <t>ELSA MILETH CORTES MEJIA</t>
  </si>
  <si>
    <t>NELSON GARCIA ESTIPIÑAN</t>
  </si>
  <si>
    <t>CECILIA CALDERON RINCON</t>
  </si>
  <si>
    <t>JULY JAZMIN MENDOZA GAMBOA</t>
  </si>
  <si>
    <t>JOHANNA ANDREA UMAÑA CONTRERAS</t>
  </si>
  <si>
    <t>FREDDY MANUEL CALA</t>
  </si>
  <si>
    <t>ANA MILENA CHACON GELVES</t>
  </si>
  <si>
    <t>LUIS EDUARDO ARDILA SANCHEZ</t>
  </si>
  <si>
    <t>HUMBERTO PRECIADO FAJARDO</t>
  </si>
  <si>
    <t>CONSTANTINO LARROTA JAIMES</t>
  </si>
  <si>
    <t>DIRECCIÓN TERRITORIAL TOLIMA</t>
  </si>
  <si>
    <t>LUIS FELIPE ANDRADE REYES</t>
  </si>
  <si>
    <t>MARIA EUGENIA SANCHEZ PALOMINO</t>
  </si>
  <si>
    <t>EMPERATRIZ ELENA GUTIERREZ LEAL</t>
  </si>
  <si>
    <t>MANUEL ANTONIO LIS DIAZ</t>
  </si>
  <si>
    <t>VALENTINA FERNANDEZ OVIEDO</t>
  </si>
  <si>
    <t>LUIS ALBERTO BRICEÑO CAMPOS</t>
  </si>
  <si>
    <t>LINA MARIA BRIÑEZ RODRIGUEZ</t>
  </si>
  <si>
    <t>LUIS ANTONIO CALDERON MEDINA</t>
  </si>
  <si>
    <t>GEIDY ASTRID USECHE MUR</t>
  </si>
  <si>
    <t>WILMAR CAMELO HEREDIA</t>
  </si>
  <si>
    <t>MAYERLY AMPARO MARTINEZ ACOSTA</t>
  </si>
  <si>
    <t>JAVIER SANTOS RIAÑO</t>
  </si>
  <si>
    <t>OSCAR ANDRES VELASQUEZ CRIADO</t>
  </si>
  <si>
    <t>DANIELA ALEXANDRA ECHEVERRY GONZALEZ</t>
  </si>
  <si>
    <t>PAULA NATALIA SOTO BERNAL</t>
  </si>
  <si>
    <t>JOSE EDINSON GOMEZ CASTAÑEDA</t>
  </si>
  <si>
    <t>GINA PAOLA RODRIGUEZ TAFUR</t>
  </si>
  <si>
    <t>OLGA BRINEZ MANCHOLA</t>
  </si>
  <si>
    <t>FLOR LILIANA LUCAS SALGUERO</t>
  </si>
  <si>
    <t>MAGDA LIA GOMEZ GUZMAN</t>
  </si>
  <si>
    <t>GERMAN AUGUSTO VELASQUEZ BONILLA</t>
  </si>
  <si>
    <t>LILIANA PATRICIA GIRALDO MORALES</t>
  </si>
  <si>
    <t>DIRECCIÓN TERRITORIAL VALLE</t>
  </si>
  <si>
    <t>CLAUDIA MARCELA PAEZ PARDO</t>
  </si>
  <si>
    <t>MARIA CAROLINA GONZALEZ GIRON</t>
  </si>
  <si>
    <t>WILLIAM TELLES ARDILA</t>
  </si>
  <si>
    <t>PATRICIA CRUZ GRAJALES</t>
  </si>
  <si>
    <t>JULIO EVERTH RAMIREZ SILVA</t>
  </si>
  <si>
    <t>ELIAS SUAREZ PINILLA</t>
  </si>
  <si>
    <t>NORMA CONSTANZA BEDOYA CHAVARRO</t>
  </si>
  <si>
    <t>PABLO CESAR IZQUIERDO VIVEROS</t>
  </si>
  <si>
    <t>VICTOR ALFONSO VINASCO MORALES</t>
  </si>
  <si>
    <t>JULIO IGNACIO LANDAZURI ROSAS</t>
  </si>
  <si>
    <t>PATRICIA EUGENIA JARAMILLO JARAMILLO</t>
  </si>
  <si>
    <t>MARLENY MONTEALEGRE PERNAGORDA</t>
  </si>
  <si>
    <t>MARTHA ELENA MARTINEZ CORREAL</t>
  </si>
  <si>
    <t>DONOVAN JAIME RUEDA ESPINOSA</t>
  </si>
  <si>
    <t>GUSTAVO ADOLFO MINA MERA</t>
  </si>
  <si>
    <t>JEFERSON SAMBONI PERAFAN</t>
  </si>
  <si>
    <t>JOSE GREGORI JIMENEZ GARCIA</t>
  </si>
  <si>
    <t>MITCHEL ESPINOSA TRUJILLO</t>
  </si>
  <si>
    <t>YONATHAN CRISTIAN BEJARANO GONZALEZ</t>
  </si>
  <si>
    <t>JUAN CARLOS LOZANO SALCEDO</t>
  </si>
  <si>
    <t>TATIANA ERIKA BARRAGAN CONTRERAS</t>
  </si>
  <si>
    <t>DIANA MARITZA JIMENEZ WAGNER</t>
  </si>
  <si>
    <t>LUZ MARINA MEDINA MELO</t>
  </si>
  <si>
    <t>ALEXANDER ORTIZ MOLANO</t>
  </si>
  <si>
    <t>GERMAN POMPILIO ESCOBAR ESCOBAR</t>
  </si>
  <si>
    <t>OMAR HUMBERTO ACEVEDO OROZCO</t>
  </si>
  <si>
    <t>DENIX JOHANA PARRA</t>
  </si>
  <si>
    <t>KAREN ADRIANA MORALES MOREA</t>
  </si>
  <si>
    <t>ERIKA BIBIANA MONTES QUINTERO</t>
  </si>
  <si>
    <t>KATERINE RENGIFO MEDINA</t>
  </si>
  <si>
    <t>MARIA DEL SOCORRO MEJIA VALENCIA</t>
  </si>
  <si>
    <t>FREDY LOANGO HURTADO</t>
  </si>
  <si>
    <t>PABLO JOSE FRANCO CEDANO</t>
  </si>
  <si>
    <t>JESUS ROCHA RONDON</t>
  </si>
  <si>
    <t>GLORIA INES GONZALEZ MELO</t>
  </si>
  <si>
    <t>JUAN JOSE GRANADA IZAGUIRRE</t>
  </si>
  <si>
    <t>ELIANA MARIA ACEVEDO PARRA</t>
  </si>
  <si>
    <t>CARLOS FERNANDO CRUZ MARTINEZ</t>
  </si>
  <si>
    <t>GLADYS CRISTINA MEDINA PAREDES</t>
  </si>
  <si>
    <t>SANDRA ALICIA BOLAÑOS BURBANO</t>
  </si>
  <si>
    <t>LUIS FERNANDO ADARVE ALARCON</t>
  </si>
  <si>
    <t>PEDRO HERNEY GONZALEZ CALERO</t>
  </si>
  <si>
    <t>LINA MARCELA ARIAS FAJARDO</t>
  </si>
  <si>
    <t>SUBDIRECTOR ADMINISTRATIVO</t>
  </si>
  <si>
    <t>SUBDIRECCIÓN DE TALENTO HUMANO</t>
  </si>
  <si>
    <t>GLORIA MARLEN BRAVO GUAQUETA</t>
  </si>
  <si>
    <t>MARIA VICTORIA MAFLA SANCHEZ</t>
  </si>
  <si>
    <t>ARMANDO ROJAS MARTINEZ</t>
  </si>
  <si>
    <t>DIANA CAROLINA CASTILLO GAVILAN</t>
  </si>
  <si>
    <t>YESID ORLANDO CORTES SARMIENTO</t>
  </si>
  <si>
    <t>CLARA EGELI VARGAS GUERRERO</t>
  </si>
  <si>
    <t>ANA LUCIA VALLEJO MORAN</t>
  </si>
  <si>
    <t>BRIGGITE TATIANA RODRIGUEZ PERILLA</t>
  </si>
  <si>
    <t>GINA VANESSA CRUZ GARCIA</t>
  </si>
  <si>
    <t>ROSEMBERG SANABRIA VARGAS</t>
  </si>
  <si>
    <t>ADRIANA ROCIO CUJIÑO QUIJANO</t>
  </si>
  <si>
    <t>LUIS ENRIQUE CARRANZA PARRA</t>
  </si>
  <si>
    <t>PAULA CAMILA ANGARITA GARCIA</t>
  </si>
  <si>
    <t>DAIRO JAVIER MARINEZ ACHURY</t>
  </si>
  <si>
    <t>BRAYAN STIVEN BOLIVAR ATEHORTUA</t>
  </si>
  <si>
    <t>DIANA PAOLA CERVANTES FANDIÑO</t>
  </si>
  <si>
    <t>ANDREA JANETH DUARTE NAVARRETE</t>
  </si>
  <si>
    <t>CLAUDIA JANETH RUIZ RAMIREZ</t>
  </si>
  <si>
    <t>SANDRA MILENA JARAMILLO SUAREZ</t>
  </si>
  <si>
    <t>OFICINA DE CONTROL INTERNO</t>
  </si>
  <si>
    <t>ESPERANZA GARZON BERMUDEZ</t>
  </si>
  <si>
    <t>ALEXANDER GUARNIZO LOZANO</t>
  </si>
  <si>
    <t>JANETH GONZALEZ NIVIA</t>
  </si>
  <si>
    <t>CLAUDIA MARCELA JIMENEZ ARIZA</t>
  </si>
  <si>
    <t>EMMA PATRICIA CABALLERO CALDERON</t>
  </si>
  <si>
    <t>DIRECCIÓN TERRITORIAL SUCRE</t>
  </si>
  <si>
    <t>ARLEEN KATHERINE RODRIGUEZ SALCEDO</t>
  </si>
  <si>
    <t>PATRICIA DEL CARMEN ROSSO FERIA</t>
  </si>
  <si>
    <t>ARMANDO MANUEL ANAYA NARVAEZ</t>
  </si>
  <si>
    <t>ANA MARGARITA CABARCAS FUENTES</t>
  </si>
  <si>
    <t>MARCUS DEL CRISTY MARRUGO GOMEZ</t>
  </si>
  <si>
    <t>JOSEPH DAVID GARI BUSTOS</t>
  </si>
  <si>
    <t>MARIA CLAUDIA PATERNINA LENIS</t>
  </si>
  <si>
    <t>JHON JAIRO SALCEDO BARON</t>
  </si>
  <si>
    <t>DANIEL IGNACIO PEREZ PATERNINA</t>
  </si>
  <si>
    <t>LIZETTE POLANCO ALVARADO</t>
  </si>
  <si>
    <t>MARIA FERNANDA ANAYA CHAMORRO</t>
  </si>
  <si>
    <t>ERICK RAFAEL ARRIETA ALVAREZ</t>
  </si>
  <si>
    <t>ALFREDO ENRIQUE DE LA ESPRIELLA BRIEVA</t>
  </si>
  <si>
    <t>EDNA MARGARITA PIÑA VILLALBA</t>
  </si>
  <si>
    <t>MARIA OLINDA CHAVEZ BOHORQUEZ</t>
  </si>
  <si>
    <t>TATIANA ROCIO MENDOZA BARRETO</t>
  </si>
  <si>
    <t>FLORENTINO RODRIGUEZ MEZA</t>
  </si>
  <si>
    <t>SUBDIRECTOR ADMINISTRATIVO Y FINANCIERO</t>
  </si>
  <si>
    <t>SUBDIRECCIÓN ADMINISTRATIVA Y FINANCIERA</t>
  </si>
  <si>
    <t>CAMILA GUTIERREZ BARRAGAN</t>
  </si>
  <si>
    <t>GLORIA INES DUQUE CASTRILLÓN</t>
  </si>
  <si>
    <t>SONIA YANETH PLAZAS GARCIA</t>
  </si>
  <si>
    <t>YENLY JOANA ROMERO DUARTE</t>
  </si>
  <si>
    <t>NATALIA ELIZABETH PLATA PEÑAFORT</t>
  </si>
  <si>
    <t>EYMAR GILBERTO JIMENEZ OVALLE</t>
  </si>
  <si>
    <t>WILSON GERARDO GOMEZ TORRES</t>
  </si>
  <si>
    <t>JESICA DAMARIS AUX RODRÍGUEZ</t>
  </si>
  <si>
    <t>SANDRA ISABEL LOPEZ DULCEY</t>
  </si>
  <si>
    <t>ANGELA MARIA DIAZ BERMUDEZ</t>
  </si>
  <si>
    <t>ERIKA DEL PILAR SOLANO CASTRO</t>
  </si>
  <si>
    <t>CESAR AUGUSTO CORREA HERNANDEZ</t>
  </si>
  <si>
    <t>MIREYA ARTUNDUAGA CALDERON</t>
  </si>
  <si>
    <t>DAVID AUGUSTO ZABARAIN COGOLLO</t>
  </si>
  <si>
    <t>OSCAR AQUILEO ÑUNGO CASTILLO</t>
  </si>
  <si>
    <t>MARIA ANGELICA ALVAREZ ARDILA</t>
  </si>
  <si>
    <t>LEONARDO SEGURA CAMELO</t>
  </si>
  <si>
    <t>JUAN SEBASTIAN GONZALEZ BAUTISTA</t>
  </si>
  <si>
    <t>ADRIANA BAQUERO ROSAS</t>
  </si>
  <si>
    <t>GLORIA MARIA GARCIA MURILLO</t>
  </si>
  <si>
    <t>JOSE RICARDO VIASUS MORENO</t>
  </si>
  <si>
    <t>LESLY MAGNOLIA TRIANA SALAZAR</t>
  </si>
  <si>
    <t>LORENA CORREA SALDAÑA</t>
  </si>
  <si>
    <t>JOSE RICARDO ROMERO ALONSO</t>
  </si>
  <si>
    <t>GEYSMAR ALVAREZ GIL</t>
  </si>
  <si>
    <t>LORENZO FONTECHA GONZALEZ</t>
  </si>
  <si>
    <t>JOSE HERNAN TAUTIVA RUIZ</t>
  </si>
  <si>
    <t>JOSE MAURICIO DUARTE PARRA</t>
  </si>
  <si>
    <t>SANDRA MILENA SANCHEZ GOMEZ</t>
  </si>
  <si>
    <t>YENI CIRLEY SUNS SON</t>
  </si>
  <si>
    <t>HERNANDO ACOSTA LIMA</t>
  </si>
  <si>
    <t>WILLIAMS HERNANDEZ VELASCO</t>
  </si>
  <si>
    <t>NELSON ALFONSO CRUZ</t>
  </si>
  <si>
    <t>MIGUEL ANTONIO RONCANCIO GARZON</t>
  </si>
  <si>
    <t>JUAN FRANCISCO CARDENAS RODRIGUEZ</t>
  </si>
  <si>
    <t>WILLIAM TOMAS MENESES RODRIGUEZ</t>
  </si>
  <si>
    <t>LUIS ROBERTO LARA TAMAYO</t>
  </si>
  <si>
    <t>GUSTAVO REY BOSA</t>
  </si>
  <si>
    <t>DAGOBERTO MORENO CORREDOR</t>
  </si>
  <si>
    <t>HILMO BUITRAGO BUITRAGO</t>
  </si>
  <si>
    <t xml:space="preserve">LUIS FERNANDO VARGAS </t>
  </si>
  <si>
    <t>MANUEL ORLANDO SOBA HERNANDEZ</t>
  </si>
  <si>
    <t>DIANA CAMILA FAJARDO GONZALEZ</t>
  </si>
  <si>
    <t>SANDRA YANETH CELEMIN</t>
  </si>
  <si>
    <t>YAZMINI LAGOS BECHARA</t>
  </si>
  <si>
    <t>MARIA DEICY ROJAS GOMEZ</t>
  </si>
  <si>
    <t>SANDRA YANET RODRIGUEZ GORDILLO</t>
  </si>
  <si>
    <t>NELLY LEON VALBUENA</t>
  </si>
  <si>
    <t>ISRAEL RIAÑO AGUDELO</t>
  </si>
  <si>
    <t xml:space="preserve">NELSON ALEXANDER RONCANCIO </t>
  </si>
  <si>
    <t>GLORIA ENITH PINZON MESA</t>
  </si>
  <si>
    <t>MARIA LUISA BALLESTEROS MOLINA</t>
  </si>
  <si>
    <t>SECRETARIO GENERAL DE ENTIDAD DESCENTRALIZADA</t>
  </si>
  <si>
    <t>SECRETARÍA GENERAL</t>
  </si>
  <si>
    <t>MARTHA LUCIA PARRA GARCIA</t>
  </si>
  <si>
    <t>EDNA CAROLINA GOMEZ PINEDO</t>
  </si>
  <si>
    <t>SUBDIRECTOR GENERAL DE ENTIDAD DESCENTRALIZADA</t>
  </si>
  <si>
    <t>SUBDIRECCIÓN GENERAL</t>
  </si>
  <si>
    <t>JUAN CARLOS GAVIRIA ZAPATA</t>
  </si>
  <si>
    <t>DIEGO FERNANDO CARRERO BARON</t>
  </si>
  <si>
    <t>ARLID JOHANNA ALVAREZ RINCON</t>
  </si>
  <si>
    <t>OSCAR CAMILO PULIDO GONZÁLEZ</t>
  </si>
  <si>
    <t>PAOLA ANDREA FRESNEDA DIAZ</t>
  </si>
  <si>
    <t>EVELYN PAOLA ZUÑIGA CASTAÑEDA</t>
  </si>
  <si>
    <t>DANIA AIDE REYES SARMIENTO</t>
  </si>
  <si>
    <t>Total general</t>
  </si>
  <si>
    <t>Etiquetas de fila</t>
  </si>
  <si>
    <t>Responsable</t>
  </si>
  <si>
    <t>Abril</t>
  </si>
  <si>
    <t>INSTITUTO GEOGRAFICO AGUSTIN CODAZZI</t>
  </si>
  <si>
    <t>Cronograma de Actividades Mesas de Trabajo para la implementación del procedimiento de Transferencia de Conocimiento</t>
  </si>
  <si>
    <t>Objetivo</t>
  </si>
  <si>
    <t>Divulgar los lineamientos para orientar la transferencia de conocimiento encaminados a la difusión y preservación de la memoria institucional a través de la divulgación y socialización de lecciones aprendidas, transferencia de buenas prácticas, proceso de enseñanza-aprendizaje organizacional y  saberes institucionales en el Instituto Geográfico Agustín Codazzi.</t>
  </si>
  <si>
    <t>Socialización del procedimiento de transferencia de conocimiento e identificación de las estrategias acorde al nivel de criticidad de los empleos por dependencias</t>
  </si>
  <si>
    <t>Alcance</t>
  </si>
  <si>
    <t>Dependencia</t>
  </si>
  <si>
    <t>Jefe Inmediato</t>
  </si>
  <si>
    <t>Total de empleos afectados</t>
  </si>
  <si>
    <t>ANGELA PATRICIA ZABALA LOPEZ ( E )</t>
  </si>
  <si>
    <t>DIANA ALEXANDRA RUIZ BEDOYA</t>
  </si>
  <si>
    <t>FERNANDO PEREZ MORENO</t>
  </si>
  <si>
    <t>Gloria Marlen Bravo</t>
  </si>
  <si>
    <t>MITCHEL JOAN OVALLE RODRIGUEZ</t>
  </si>
  <si>
    <t>GINNA NATALIA SUAREZ MORALES</t>
  </si>
  <si>
    <t>LADY MARCELA HURTADO</t>
  </si>
  <si>
    <t>YURIS VIVIANA RAMIREZ NAVARRO</t>
  </si>
  <si>
    <t>DIRECCIÓN TERRITORIAL META</t>
  </si>
  <si>
    <t>JAIRO ALEXIS FRIAS PEÑA</t>
  </si>
  <si>
    <t>Marcela Cespedes</t>
  </si>
  <si>
    <t>Viernes</t>
  </si>
  <si>
    <t xml:space="preserve">Martes </t>
  </si>
  <si>
    <t xml:space="preserve">8-9 am </t>
  </si>
  <si>
    <t xml:space="preserve">9-10 a.m </t>
  </si>
  <si>
    <t xml:space="preserve">2-3 p.m </t>
  </si>
  <si>
    <t xml:space="preserve">3-4 p.m </t>
  </si>
  <si>
    <t xml:space="preserve">Lunes </t>
  </si>
  <si>
    <t xml:space="preserve">8-9 a.m </t>
  </si>
  <si>
    <t xml:space="preserve">10-11 a-m </t>
  </si>
  <si>
    <t xml:space="preserve">11-12 m </t>
  </si>
  <si>
    <t xml:space="preserve">10-11 a.m </t>
  </si>
  <si>
    <t xml:space="preserve">3-4p.m </t>
  </si>
  <si>
    <t>CLAUDIA JANNETH GUEVARA CLAVIJO</t>
  </si>
  <si>
    <t>CLARA RUTH GARNICA YATE</t>
  </si>
  <si>
    <t>TULIO AYMERICH HERNANDEZ HERNANDEZ</t>
  </si>
  <si>
    <t>JUAN CARLOS TORRES PALMA</t>
  </si>
  <si>
    <t>NELSON SANCHEZ DIAZ</t>
  </si>
  <si>
    <t>DIANA PATRICIA NIÑO SUA</t>
  </si>
  <si>
    <t>LUIS EDUARDO DIAZ RINCON</t>
  </si>
  <si>
    <t>ALDEMAR MORENO HERRERA</t>
  </si>
  <si>
    <t>JUAN ALFONSO ROJAS GALLARDO</t>
  </si>
  <si>
    <t>HELMAN MOLINA LADINO</t>
  </si>
  <si>
    <t>GERMAN ANDRES HERNANDEZ GIRON</t>
  </si>
  <si>
    <t>HERMES ARIEL PABON HERNANDEZ</t>
  </si>
  <si>
    <t>MARY RUTH GUTIERREZ ARROYO</t>
  </si>
  <si>
    <t>LUISA FERNANDA GONZÁLEZ ORTÍZ</t>
  </si>
  <si>
    <t>CARLOS JULIO BAHAMON HUERTAS</t>
  </si>
  <si>
    <t>JONATAN SMITH GRANDA BARRERA</t>
  </si>
  <si>
    <t>GUILLERMO ANDRES GÓMEZ ACERO</t>
  </si>
  <si>
    <t>MARIA CAMILA GUEVARA TRUJILLO</t>
  </si>
  <si>
    <t>CRISTHIAN FABIAN BOBADILLA BENJUMEA</t>
  </si>
  <si>
    <t>YEBER ALEXANDER SOTO GARCIA</t>
  </si>
  <si>
    <t>DANITZA CATHERINE ARIAS CRUZ</t>
  </si>
  <si>
    <t>OMAR PINILLA DELGADO</t>
  </si>
  <si>
    <t>YEHISON ARLEX SANCHEZ QUICENO</t>
  </si>
  <si>
    <t>FUNCIONES</t>
  </si>
  <si>
    <t>OPEC</t>
  </si>
  <si>
    <t>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t>
  </si>
  <si>
    <t>1. CONSTRUIR LOS CRONOGRAMAS Y PLANES DE TRABAJO PARA IMPLEMENTAR LOS PROCESOS CATASTRALES Y DE AVALUOS EN EL PAIS, DE ACUERDO CON LOS LINEAMIENTOS CON LOS LINEAMIENTOS NORMATIVOS VIGENTES Y LOS PRINCIPIOS DE INTEGRIDAD, TRANSPARENCIA Y EFECTIVIDAD.,2. LIDERAR LA ELABORACION Y ACTUALIZACION DE LOS PROCESOS DE FORMACION, ACTUALIZACION, CONSERVACION, DIFUSION Y AVALUOS, PROPONIENDO LA IMPLEMENTACION METODOS O ACTIVIDADES DESTINADAS A PROMOVER LA OPTIMIZACION DE TIEMPOS Y RECURSOS,3. DEFINIR MECANISMOS, HERRAMIENTAS E INDICADORES DE SEGUIMIENTO QUE PERMITAN DAR CUMPLIMIENTO A LOS CRONOGRAMAS Y PLANES DE TRABAJO PARA IMPLEMENTAR LOS PROCESOS CATASTRALES Y DE AVALUOS EN EL PAIS, DE ACUERDO CON LOS LINEAMIENTOS NORMATIVOS VIGENTES Y LOS PRINCIPIOS DE INTEGRIDAD, TRANSPARENCIA Y EFECTIVIDAD.,4. APORTAR DESDE SU EXPERTICIA PROFESIONAL Y EXPERIENCIA EN LA FORMULACION DE LAS ESPECIFICACIONES TECNICAS Y ESTANDARES PARA REGULAR LA PRESTACION DEL SERVICIO PUBLICO CATASTRAL, EN COORDINACION CON LA DIRECCION DE REGULACION Y HABILITACION DE CONFORMIDAD CON LOS LINEAMIENTOS ESTABLECIDOS Y NORMATIVIDAD VIGENTE APLICABLE.,5. CUMPLIR CON LOS ASPECTOS ADMINISTRATIVOS, LEGALES, TECNICOS Y OPERACIONALES NECESARIAS PARA LA OPTIMA GESTION DE LAS SUBDIRECCIONES DE CONFORMIDAD CON LOS LINEAMIENTOS Y PROCEDIMIENTOS ESTABLECIDOS.,6. CUMPLIR CON LOS ASPECTOS ADMINISTRATIVOS, LEGALES, TECNICOS Y OPERACIONALES NECESARIAS PARA LA OPTIMA GESTION DE CONFORMIDAD CON LOS LINEAMIENTOS Y PROCEDIMIENTOS ESTABLECIDOS.,7. PROPONER LA FORMULACION DE PLANES Y PROYECTOS DE RESPONSABILIDAD DEL AREA, DE ACUERDO CON LOS PROCEDIMIENTOS Y NORMAS VIGENTES.,8. ATENDER LAS SOLICITUDES PRESENTADAS POR LOS USUARIOS EN LOS TERMINOS Y CONDICIONES DE LEY, DE ACUERDO CON LOS PROCEDIMIENTOS Y NORMAS VIGENTES.,9.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CORRESPONDAN A LA NATURALEZA DE LA DEPENDENCIA.</t>
  </si>
  <si>
    <t>1. REALIZAR EL SEGUIMIENTO Y CONTROL DE LOS PLANES, PROYECTOS, PROGRAMAS Y PROCEDIMIENTOS DE LA GESTION CATASTRAL Y AVALUOS TENIENDO COMO REFERENTE LA NORMATIVIDAD VIGENTE, LAS COMPETENCIAS LEGALES ASIGNADAS A LA ENTIDAD Y LA NATURALEZA DE LOS ENTES DE EJECUCION CATASTRAL.,2. EFECTUAR EL CONTROL DE CALIDAD DE LOS PRODUCTOS QUE SE DESARROLLAN EN SU DEPENDENCIA TENIENDO EN CUENTA CRITERIOS TECNICOS Y PROCEDIMIENTOS ESTABLECIDOS.,3. EMITIR LOS CONCEPTOS QUE SE REQUIERAN EN MATERIA CATASTRAL Y DE AVALUOS, DE ACUERDO CON LOS LINEAMIENTOS INSTITUCIONALES Y NORMATIVOS ESTABLECIDOS.,4. REALIZAR SEGUIMIENTO A LA DISPOSICION DE LA INFORMACION CATASTRAL, Y DE AVALUOS DE CONFORMIDAD CON LOS ESTANDARES ESTABLECIDOS.,5. CUMPLIR CON LOS ASPECTOS ADMINISTRATIVOS, LEGALES, TECNICOS Y OPERACIONALES NECESARIAS PARA LA OPTIMA GESTION DE CONFORMIDAD CON LOS LINEAMIENTOS Y PROCEDIMIENTOS ESTABLECIDOS.,6. PROPONER LA FORMULACION DE PLANES Y PROYECTOS DE RESPONSABILIDAD DEL AREA, DE ACUERDO CON LOS PROCEDIMIENTOS Y NORMAS VIGENTES.,7. 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t>
  </si>
  <si>
    <t>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t>
  </si>
  <si>
    <t>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t>
  </si>
  <si>
    <t>1. GESTIONAR LA INFORMACION DE FUENTES EXTERNAS PARA FORTALECER LOS PROCESOS DE LA ENTIDAD DE ACUERDO CON LOS LINEAMIENTOS DE LA DIRECCION.,2. REALIZAR EL ANALISIS Y EL PROCESAMIENTO DE INFORMACION CATASTRAL, CARTOGRAFICA, AGROLOGICA, GEOGRAFICA Y DE DATOS DE OBSERVACION DE LA TIERRA PARA DESARROLLAR LOS PROYECTOS, INVESTIGACIONES, CONSULTORIAS Y ESTUDIOS DE ACUERDO CON LOS LINEAMIENTOS DE LA DIRECCION.,3. REALIZAR ESTUDIOS RELACIONADOS CON INTEGRACION DE DATOS GEOGRAFICOS, DATOS DE OBSERVACION DE LA TIERRA Y OTRAS FUENTES DE INFORMACION COMO APOYO A LOS PROYECTOS DE CONSULTORIA, ASESORIA Y COOPERACION TECNICA REQUERIDOS POR LA DIRECCION.,4. DEFINIR Y GESTIONAR LA IMPLEMENTACION DE LAS ACCIONES NECESARIAS PARA LA PRODUCCION TECNICA Y CIENTIFICA DE LA DIRECCION DE CONFORMIDAD CON LOS LINEAMIENTOS DEL SISTEMA NACIONAL DE CIENCIA TECNOLOGIA E INNOVACION Y EL MARCO NORMATIVO VIGENTE.,5. DEFINIR Y GESTIONAR LA IMPLEMENTACION DE LAS ACCIONES NECESARIAS PARA QUE LOS PROYECTOS DE INVESTIGACION DE LA DIRECCION SE DESARROLLEN DE CONFORMIDAD CON EL SISTEMA NACIONAL DE CIENCIAS, LOS LINEAMIENTOS DE LA DIRECCION Y EL MARCO NORMATIVO VIGENTE.,6. GESTIONAR LA DIFUSION DE LOS RESULTADOS DE LOS PROYECTOS DE INVESTIGACION E INNOVACION Y ESTUDIOS REALIZADOS EN LA DIRECCION, EN ESCENARIOS TECNICOS ESPECIALIZADOS, PUBLICACIONES CIENTIFICAS Y EVENTOS NACIONALES E INTERNACIONALES DE ACUERDO CON LOS LINEAMIENTOS DE LA DIRECCION.,7. GENERAR LOS INFORMES, REPORTES, ARTICULOS Y DEMAS MATERIAL REQUERIDO CON EL FIN DE PRESENTAR LOS RESULTADOS OBTENIDOS DE LOS ESTUDIOS Y PROYECTOS DE INVESTIGACION, SEGUN LOS LINEAMIENTOS ESTABLECIDOS POR LA DIRECCION.,8. IMPLEMENTAR LOS LINEAMIENTOS TECNICOS PARA LA PRODUCCION Y ESTANDARIZACION DE INFORMACION GEOGRAFICA ESTABLECIDOS POR LA INFRAESTRUCTURA COLOMBIANA DE DATOS ESPACIALES (ICDE).,9. REALIZAR LA SUPERVISION DE LOS CONTRATOS Y CONVENIOS QUE LE SEAN ASIGNADOS POR LA DIRECCION, DE CONFORMIDAD CON LOS PROCEDIMIENTOS ESTABLECIDOS PARA TAL FIN Y EN CON CONCORDANCIA CON LAS NORMAS VIGENTES QUE REGULAN LA MATERIA.,10. MANTENER ACTUALIZADA LA DOCUMENTACION Y DEMAS COMPONENTES DEL SISTEMA INTEGRADO DE GESTION DE CALIDAD EN LO REFERENTE A LOS PROCESOS DE LA DEPENDENCIA, DE ACUERDO CON LOS PROCEDIMIENTOS Y NORMAS VIGENTES.,11.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t>
  </si>
  <si>
    <t>1. PROPONER Y DESARROLLAR ESTRATEGIAS Y ACCIONES QUE FOMENTAN LA COMPRENSION Y PARTICIPACION DE DIFERENTES GRUPOS SOCIALES EN LAS ACTIVIDADES DE TRANSFERENCIA DEL CONOCIMIENTO, INVESTIGACION APLICADA, DESARROLLO TECNOLOGICO E INNOVACION REALIZADAS POR LA DEPENDENCIA.,2. PROPONER Y DESARROLLAR ESTRATEGIAS QUE TENGAN POR OBJETIVO ELEVAR EL IMPACTO SOCIAL DE LOS PROYECTOS Y ACTIVIDADES DE LA DIRECCION DE INVESTIGACION Y PROSPECTIVA, CONSIDERANDO LA PARTICIPACION DE DIFERENTES ACTORES O GRUPOS SOCIALES ADEMAS DE LOS GRUPOS TECNICOS Y CIENTIFICOS.,3. DISEÑAR E IMPLEMENTAR E INSTRUMENTOS QUE FACILITEN LA MEDICION Y SEGUIMIENTO DEL IMPACTO DE LAS PRACTICAS DE APROPIACION SOCIAL DEL CONOCIMIENTO DE LOS PROYECTOS, ACTIVIDADES Y ESTRATEGIAS DESARROLLADAS POR LA DEPENDENCIA.,4. CONTRIBUIR EN LA ESTRUCTURACION Y ANALISIS DEL COMPONENTE SOCIAL EN LA FORMULACION Y  DESARROLLO DE LOS PROYECTOS DE INVESTIGACION APLICADA, INNOVACION, ASESORIA Y CONSULTORIA Y DE TRANSFERENCIA DE CONOCIMIENTOS DIRIGIDOS A CLIENTES INTERNOS Y EXTERNOS.,5. GENERAR LOS INFORMES, REPORTES, ARTICULOS Y DEMAS MATERIAL REQUERIDO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REALIZAR LA SUPERVISION DE LOS CONTRATOS Y CONVENIOS QUE LE SEAN ASIGNADOS POR LA 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 LA DIRECCION DE INVESTIGACION Y PROSPECTIVA, DE ACUERDO CON LAS NECESIDADES DEL SERVICIO.,10. DESEMPEÑAR LAS DEMAS FUNCIONES QUE SE LE SEAN ASIGNADAS, INHERENTES A LA NATURALEZA DE LA DEPENDENCIA CONFORME A LOS REQUERIMIENTOS Y LAS NORMAS VIGENTES QUE REGULAN LA MATERIA.</t>
  </si>
  <si>
    <t>1. RECOPILAR LOS INSUMOS REQUERIDOS PARA EL DESARROLLO DE LOS PROYECTOS, INVESTIGACIONES Y ESTUDIOS DE LA DIRECCION DE CONFORMIDAD CON LOS LINEAMIENTOS Y PROCEDIMIENTOS ESTABLECIDOS.,2. PARTICIPAR ACTIVAMENTE EN LOS PROYECTOS DE INVESTIGACION APLICADA, ESTUDIOS Y ANALISIS DE LA DIRECCION DE CONFORMIDAD CON LOS LINEAMIENTOS Y PROCEDIMIENTOS ESTABLECIDOS.,3. PARTICIPAR ACTIVAMENTE EN LA REALIZACION DE ESTUDIOS RELACIONADOS CON INTEGRACION DE DATOS GEOGRAFICOS, DATOS DE OBSERVACION DE LA TIERRA Y OTRAS FUENTES DE INFORMACION COMO APOYO A LOS PROYECTOS DE CONSULTORIA, ASESORIA Y COOPERACION TECNICA REQUERIDOS POR LA DIRECCION.,4. MONITOREAR EL CORRECTO FUNCIONAMIENTO DE LOS CONTENIDOS ASOCIADOS A LA TRANSFERENCIA DE CONOCIMIENTO TECNICO ESPECIALIZADO EN LAS PLATAFORMAS TECNOLOGICAS DISPUESTAS POR LA ENTIDAD PARA TAL FIN DE ACUERDO CON LOS LINEAMIENTOS DE LA DIRECCION DE GESTION DE TECNOLOGIA DE LA ENTIDAD.,5. GENERAR LOS INFORMES, REPORTES, ARTICULOS Y DEMAS MATERIAL REQUERIDO CON EL FIN DE PRESENTAR LOS RESULTADOS OBTENIDOS DE LOS ESTUDIOS Y PROYECTOS DE INVESTIGACION, SEGUN LOS LINEAMIENTOS ESTABLECIDOS POR LA DIRECCION.,6. APOYAR EN LAS DIFERENTES FASES DEL DESARROLLO DE APLICACIONES TECNOLOGICAS, REQUERIDAS PARA LA REALIZACION DE ESTUDIOS, PROYECTOS DE INVESTIGACION APLICADA, ASESORIA Y CONSULTORIA EN TECNOLOGIAS GEOESPACIALES, SEGUN LOS LINEAMIENTOS DE LA DIRECCION Y LOS PROCEDIMIENTOS ESTABLECIDOS.,7. REALIZAR LA SUPERVISION DE LOS CONTRATOS Y CONVENIOS QUE LE SEAN ASIGNADOS POR LA DIRECCION, DE CONFORMIDAD CON LOS PROCEDIMIENTOS ESTABLECIDOS PARA TAL FIN Y EN CONCORDANCIA CON LAS NORMAS VIGENTES QUE REGULAN LA MATERIA.,8. IMPLEMENTAR LOS LINEAMIENTOS TECNICOS PARA LA PRODUCCION Y ESTANDARIZACION DE INFORMACION GEOGRAFICA ESTABLECIDOS POR LA INFRAESTRUCTURA COLOMBIANA DE DATOS ESPACIALES (ICDE).,9. MANTENER ACTUALIZADA LA DOCUMENTACION Y DEMAS COMPONENTES DEL SISTEMA INTEGRADO DE GESTION DE CALIDAD EN LO REFERENTE A LOS PROCESOS DE LA DEPENDENCIA, DE ACUERDO CON LOS PROCEDIMIENTOS Y NORMAS VIGENTES.,10. DESEMPEÑAR LAS DEMAS FUNCIONES QUE SE LE SEAN ASIGNADAS, INHERENTES A LA NATURALEZA DE LA DEPENDENCIA Y DE SU CARGO.</t>
  </si>
  <si>
    <t>1. ATENDER LOS REQUERIMIENTOS DE INFORMACION A TRAVES DE LOS DISTINTOS CANALES DE COMUNICACION EXISTENTE.,2. REALIZAR LA GESTION DE CERTIFICADOS ACADEMICOS RELACIONADOS CON LA FORMACION BRINDADA POR EL IGAC DE ACUERDO CON EL SISTEMA DE GESTION DE CALIDAD DE LA ENTIDAD.,3. REALIZAR LAS ACTIVIDADES DE RECOPILACION, ORGANIZACION DE INFORMACION Y LEVANTAMIENTO DE REQUERIMIENTOS EN EL DESARROLLO DE PROYECTOS Y ACTIVIDADES A CARGO DE LA DEPENDENCIA.,4. FACILITAR LA GESTION DE LA INFORMACION DE LA DEPENDENCIA, TENIENDO EN CUENTA REQUERIMIENTOS TECNICOS Y ADMINISTRATIVOS.,5. MANTENER ACTUALIZADA LA DOCUMENTACION Y DEMAS COMPONENTES DEL SISTEMA INTEGRADO DE GESTION DE CALIDAD EN LO REFERENTE A LOS PROCESOS DE LA DEPENDENCIA, DE ACUERDO CON LOS PROCEDIMIENTOS Y NORMAS VIGENTES.,6. DESEMPEÑAR LAS DEMAS FUNCIONES QUE SE LE SEAN ASIGNADAS, INHERENTES A LA NATURALEZA DE LA DEPENDENCIA CONFORME A LOS REQUERIMIENTOS Y LAS NORMAS VIGENTES QUE REGULAN LA MATERIA.</t>
  </si>
  <si>
    <t>1. PROCESAR  LOS DATOS REQUERIDOS PARA EL DESARROLLO DE LOS PROYECTOS, INVESTIGACIONES Y ESTUDIOS DE LA DIRECCION DE CONFORMIDAD CON LOS LINEAMIENTOS Y PROCEDIMIENTOS ESTABLECIDOS.,2. CONTRIBUIR EN EL ANALISIS ESPACIAL DE LA INFORMACION CATASTRAL, CARTOGRAFICA, AGROLOGICA, GEOGRAFICA Y DE DATOS DE OBSERVACION DE LA TIERRA PARA DESARROLLAR LOS PROYECTOS, INVESTIGACIONES Y ESTUDIOS DE ACUERDO CON LOS LINEAMIENTOS DE LA DIRECCION.,3. PARTICIPAR ACTIVAMENTE EN LA REALIZACION ESTUDIOS RELACIONADOS CON INTEGRACION DE DATOS GEOGRAFICOS, DATOS DE OBSERVACION DE LA TIERRA Y OTRAS FUENTES DE INFORMACION COMO APOYO A LOS PROYECTOS DE CONSULTORIA, ASESORIA Y COOPERACION TECNICA REQUERIDOS POR LA DIRECCION.,4. REALIZAR ESTUDIOS Y ANALISIS DE LA DINAMICA Y EL SECTOR INMOBILIARIOS UTILIZANDO TECNOLOGIAS ASOCIADAS A LA INFORMACION GEOESPACIAL E INCORPORANDO METODOS DE INTELIGENCIA ARTIFICIAL Y EL MANEJO DE GRANDES VOLUMENES DE INFORMACION QUE APOYEN LA TOMA DE DECISIONES, SIGUIENDO PROCEDIMIENTOS ESTABLECIDOS,5. MONITOREAR LA CORRECTA DISPOSICION Y FUNCIONAMIENTO DE LOS CONTENIDOS ASOCIADOS A LA TRANSFERENCIA DE CONOCIMIENTO TECNICO ESPECIALIZADO EN LAS PLATAFORMAS TECNOLOGICAS DISPUESTAS POR LA ENTIDAD PARA TAL FIN, DE ACUERDO CON LOS LINEAMIENTOS DE LA DIRECCION DE TECNOLOGIAS DE LA INFORMACION DE LA ENTIDAD.,6. GENERAR LOS INFORMES, REPORTES, ARTICULOS Y DEMAS MATERIAL REQUERIDO CON EL FIN DE PRESENTAR LOS RESULTADOS OBTENIDOS DE LOS ESTUDIOS Y PROYECTOS DE INVESTIGACION, SEGUN LOS LINEAMIENTOS ESTABLECIDOS POR LA DIRECCION.,7. DESARROLLAR HERRAMIENTAS TECNOLOGICAS, MECANISMOS O PROCEDIMIENTOS PARA EL PROCESAMIENTO DE DATOS Y LA GENERACION DE CONTENIDOS TECNICOS ESPECIALIZADOS EN EL MARCO DE LAS FUNCIONES DE LA DIRECCION, DE ACUERDO CON LOS LINEAMIENTOS ESTABLECIDOS POR LA DIRECCION.,8. GENERAR LOS INFORMES, REPORTES, ARTICULOS Y DEMAS MATERIAL REQUERIDO CON EL FIN DE PRESENTAR LOS RESULTADOS OBTENIDOS DE LOS ESTUDIOS Y PROYECTOS DE INVESTIGACION, SEGUN LOS LINEAMIENTOS ESTABLECIDOS POR LA DIRECCION.,9. REALIZAR LA SUPERVISION DE LOS CONTRATOS Y CONVENIOS QUE LE SEAN ASIGNADOS POR LA DIRECCION, DE CONFORMIDAD CON LOS PROCEDIMIENTOS ESTABLECIDOS PARA TAL FIN Y EN CON CONCORDANCIA CON LAS NORMAS VIGENTES QUE REGULAN LA MATERIA.,10. IMPLEMENTAR LOS LINEAMIENTOS TECNICOS PARA LA PRODUCCION Y ESTANDARIZACION DE INFORMACION GEOGRAFICA ESTABLECIDOS POR LA INFRAESTRUCTURA COLOMBIANA DE DATOS ESPACIALES (ICDE).,11. MANTENER ACTUALIZADA LA DOCUMENTACION Y DEMAS COMPONENTES DEL SISTEMA INTEGRADO DE GESTION DE CALIDAD EN LO REFERENTE A LOS PROCESOS DE LA DEPENDENCIA, DE ACUERDO CON LOS PROCEDIMIENTOS Y NORMAS VIGENTES.,12. REALIZAR LAS ACCIONES NECESARIAS PARA ASEGURAR LA DOCUMENTACION, SOCIALIZACION Y TRANSFERENCIA DE CONOCIMIENTO RELACIONADA CON EL DESARROLLO DE LOS PROYECTOS Y ESTRATEGIAS EN CONCORDANCIA CON LOS PROCEDIMIENTOS ESTABLECIDOS Y LOS LINEAMIENTOS DE COMUNICACION DE LA ENTIDAD.,13. REALIZAR SEGUIMIENTO A LA IMPLEMENTACION DE LOS PLANES, PROGRAMAS Y PROYECTOS DEL AREA Y/O DEPENDENCIA, EN LAS DIRECCIONES TERRITORIALES, DE ACUERDO CON LAS NECESIDADES DEL SERVICIO.,14. REALIZAR ACCIONES DE SEGUIMIENTO Y APOYO AL SISTEMA DE GESTION INTEGRADO DE CALIDAD DE FORMA ARTICULADA CON LA OFICINA ASESORA DE PLANEACION.,15. DESEMPEÑAR LAS DEMAS FUNCIONES QUE SE LE SEAN ASIGNADAS, INHERENTES A LA NATURALEZA DE LA DEPENDENCIA CONFORME A LOS REQUERIMIENTOS Y LAS NORMAS VIGENTES QUE REGULAN LA MATERIA.</t>
  </si>
  <si>
    <t>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t>
  </si>
  <si>
    <t>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t>
  </si>
  <si>
    <t>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t>
  </si>
  <si>
    <t>1. ELABORAR LAS PROPUESTAS PARA LA PRESENTACION A LA DIRECCION GENERAL Y A LAS INSTANCIAS PERTINENTES, DE LAS POLITICAS, REGLAMENTOS, PLANES, PROGRAMAS, PROYECTOS Y PROCESOS PARA LA PRODUCCION, ACTUALIZACION Y MANTENIMIENTO DE INFORMACION, PRODUCTOS Y SERVICIOS CATASTRALES, CARTOGRAFICOS, AGROLOGICOS Y GEOGRAFICOS DEL PAIS, DE ACUERDO CON LOS LINEAMIENTOS NORMATIVOS VIGENTES Y LOS PRINCIPIOS DE INTEGRIDAD, TRANSPARENCIA Y EFECTIVIDAD.,2. LIDERAR LA ELABORACION Y REVISION DE LA ESTRUCTURACION DE LAS NORMAS, ESPECIFICACIONES TECNICAS Y ESTANDARES QUE DEBA EXPEDIR EL INSTITUTO COMO MAXIMA AUTORIDAD CATASTRAL, CARTOGRAFICA, AGROLOGICA Y GEOGRAFICA EN EL PAIS Y PROMOVER SU ADOPCION, DE ACUERDO CON LOS LINEAMIENTOS NORMATIVOS VIGENTES Y LOS PRINCIPIOS DE INTEGRIDAD, TRANSPARENCIA Y EFECTIVIDAD.,3. FORMULAR PLANES Y PROYECTOS DE RESPONSABILIDAD DEL AREA, DE ACUERDO CON LOS PROCEDIMIENTOS Y NORMAS VIGENTES.,4. REALIZAR SEGUIMIENTO Y CONTROL DE LOS PLANES, PROYECTOS, PROGRAMAS, METODOLOGIAS Y PROCEDIMIENTOS DEL AREA DE REGULACION Y HABILITACION, TENIENDO COMO REFERENTE LA NORMATIVIDAD VIGENTE, LAS COMPETENCIAS LEGALES ASIGNADAS A LA ENTIDAD Y LA NATURALEZA DE LOS ENTES DE EJECUCION CATASTRAL.,5. ATENDER LAS SOLICITUDES PRESENTADAS POR LOS USUARIOS EN LOS TERMINOS Y CONDICIONES DE LEY, DE ACUERDO CON LOS PROCEDIMIENTOS Y NORMAS VIGENTES.,6. PREPARAR Y PRESENTAR LOS INFORMES QUE SEAN REQUERIDOS INTERNA O EXTERNAMENTE, OBSERVANDO CRITERIOS DE OPORTUNIDAD, VERACIDAD Y CONFIABILIDAD DE LA INFORMACION, EMPLEANDO LOS SISTEMAS DE INFORMACION, GESTION O BASES DE DATOS, GARANTIZANDO LA SEGURIDAD DE LA INFORMACION.,7. REALIZAR SEGUIMIENTO A LA IMPLEMENTACION DE LOS PLANES, PROGRAMAS Y PROYECTOS DEL AREA Y/O DEPENDENCIA, EN LAS DIRECCIONES TERRITORIALES, DE ACUERDO CON LAS NECESIDADES DEL SERVICIO Y LOS PROCEDIMIENTOS ESTABLECIDOS.,8. PROPONER Y DESARROLLAR ACTIVIDADES QUE PROMUEVAN LA ARTICULACION DE LA ENTIDAD CON LAS ENTIDADES DEL ORDEN NACIONAL Y/O TERRITORIAL, EN LO REFERENTE A LOS TEMAS DE REGULACION Y HABILITACION.,9. LIDERAR LA GENERACION Y/O ACTUALIZACION DE LAS METODOLOGIAS, MANUALES, PROCEDIMIENTOS Y DEMAS INFORMACION DOCUMENTADA EN EL SISTEMA DE GESTION INTEGRADO – SGI DEL AREA DE REGULACION Y HABILITACION.,10. DESEMPEÑAR LAS DEMAS FUNCIONES QUE SE LE SEAN ASIGNADAS, INHERENTES A LA NATURALEZA DE LA DEPENDENCIA CONFORME A LOS REQUERIMIENTOS Y LAS NORMAS VIGENTES QUE REGULAN LA MATERIA.</t>
  </si>
  <si>
    <t>1. ESTRUCTURAR LAS NORMAS QUE DEBA EXPEDIR EL INSTITUTO COMO MAXIMA AUTORIDAD CATASTRAL, CARTOGRAFICA, AGROLOGICA Y GEOGRAFICA EN EL PAIS Y PROMOVER SU ADOPCION, DE ACUERDO CON LOS LINEAMIENTOS NORMATIVOS VIGENTES Y LOS PRINCIPIOS DE INTEGRIDAD, TRANSPARENCIA Y EFECTIVIDAD.,2. PARTICIPAR EN LA FORMULACION, EJECUCION Y CONTROL DE PLANES Y PROYECTOS DE RESPONSABILIDAD DEL AREA, DE ACUERDO CON LOS PROCEDIMIENTOS Y NORMAS VIGENTES.,3. ATENDER LAS SOLICITUDES PRESENTADAS POR LOS USUARIOS EN LOS TERMINOS Y CONDICIONES DE LEY, DE ACUERDO CON LOS PROCEDIMIENTOS Y NORMAS VIGENTES.,4. PREPARAR Y PRESENTAR LOS INFORMES QUE SEAN REQUERIDOS INTERNA O EXTERNAMENTE, OBSERVANDO CRITERIOS DE OPORTUNIDAD, VERACIDAD Y CONFIABILIDAD DE LA INFORMACION, EMPLEANDO LOS SISTEMAS DE INFORMACION, GESTION O BASES DE DATOS, GARANTIZANDO LA SEGURIDAD DE LA INFORMACION.,5. REALIZAR SEGUIMIENTO A LA IMPLEMENTACION DE LOS PLANES, PROGRAMAS Y PROYECTOS DEL AREA Y/O DEPENDENCIA, EN LAS DIRECCIONES REGIONALES, DE ACUERDO CON LAS NECESIDADES DEL SERVICIO Y LOS PROCEDIMIENTOS ESTABLECIDOS.,6. LIDERAR Y EJECUTAR LAS ACTIVIDADES PROPIAS DEL PROCESO DE HABILITACION: EVALUACION DE LAS PROPUESTAS, REALIZACION DE LOS PROCESOS DE EMPALME Y ACOMPAÑAMIENTO A LOS GESTORES HABILITADOS DE ACUERDO CON LOS PROCEDIMIENTOS ESTABLECIDOS Y LINEAMIENTOS NORMATIVOS VIGENTES.,7. DISEÑAR ESTRATEGIAS DE DIVULGACION Y ACOMPAÑAMIENTO A LAS ENTIDADES TERRITORIALES, ESQUEMAS ASOCIATIVOS Y ENTIDADES DEL ORDEN NACIONAL PARA IMPULSAR LOS PROCESOS DE HABILITACION CATASTRAL, DE CONFORMIDAD CON LA NORMATIVIDAD VIGENTE APLICABLE Y LOS PROCEDIMIENTOS ESTABLECIDOS.,8. REVISAR Y HACER SEGUIMIENTO A LOS CONCEPTOS QUE SE DEBAN EMITIR EN MATERIA DE HABILITACION Y REGULACION DE ACUERDO CON LOS LINEAMIENTOS INSTITUCIONALES Y NORMATIVOS ESTABLECIDOS.,10. ELABORAR Y/O ACTUALIZAR LAS METODOLOGIAS, MANUALES, PROCEDIMIENTOS Y DEMAS INFORMACION DOCUMENTADA EN EL SISTEMA DE GESTION INTEGRADO – SGI DEL AREA DE REGULACION Y HABILITACION.,9. DESEMPEÑAR LAS DEMAS FUNCIONES QUE SE LE SEAN ASIGNADAS, INHERENTES A LA NATURALEZA DE LA DEPENDENCIA CONFORME A LOS REQUERIMIENTOS Y LAS NORMAS VIGENTES QUE REGULAN LA MATERIA.</t>
  </si>
  <si>
    <t>1. REALIZAR LA VERIFICACION DE CUMPLIMIENTO DE REQUISITOS Y EJECUTAR LAS ACTIVIDADES PROPIAS DEL PROCESO DE HABILITACION: EVALUACION DE LAS PROPUESTAS, REALIZACION DE LOS PROCESOS DE EMPALME Y ACOMPAÑAMIENTO A LOS GESTORES HABILITADOS DE ACUERDO CON LOS PROCEDIMIENTOS ESTABLECIDOS Y LA NORMATIVIDAD VIGENTE.,2. PRESTAR ACOMPAÑAMIENTO A LAS ENTIDADES TERRITORIALES, ESQUEMAS ASOCIATIVOS Y ENTIDADES DEL ORDEN NACIONAL PARA LA SUBSANACION DE REQUISITOS DE HABILITACION EN LOS CASOS EN LOS QUE SEA REQUERIDO DE CONFORMIDAD CON LA NORMATIVIDAD VIGENTE APLICABLE.,3. PROYECTAR LOS ACTOS ADMINISTRATIVOS Y DOCUMENTOS REQUERIDOS, EN EL MARCO DE LOS PROCESOS DE HABILITACION CATASTRAL.,4. 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PARTICIPAR EN LA ESTRUCTURACION DE LAS NORMAS QUE DEBA EXPEDIR EL INSTITUTO COMO MAXIMA AUTORIDAD CATASTRAL, CARTOGRAFICA, AGROLOGICA Y GEOGRAFICA EN EL PAIS Y PROMOVER SU ADOPCION, DE ACUERDO CON LOS LINEAMIENTOS NORMATIVOS VIGENTES Y LOS PRINCIPIOS DE INTEGRIDAD, TRANSPARENCIA Y EFECTIVIDAD.,7. PARTICIPAR EN LA FORMULACION, EJECUCION Y CONTROL DE PLANES Y PROYECTOS DE RESPONSABILIDAD DEL AREA DE REGULACION Y HABILITACION, DE ACUERDO CON LOS PROCEDIMIENTOS Y NORMAS VIGENTES.,8. DESEMPEÑAR LAS DEMAS FUNCIONES QUE SE LE SEAN ASIGNADAS, INHERENTES A LA NATURALEZA DE LA DEPENDENCIA CONFORME A LOS REQUERIMIENTOS Y LAS NORMAS VIGENTES QUE REGULAN LA MATERIA.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</si>
  <si>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t>
  </si>
  <si>
    <t>1. PLANEAR, ELABORAR Y GESTIONAR LOS DOCUMENTOS DE LOS PLANES DE CONTINGENCIA, CONTINUIDAD DEL NEGOCIO Y RECUPERACION DE DESASTRES DE ACUERDO CON LOS LINEAMIENTOS Y PROCEDIMIENTOS ESTABLECIDOS POR EL INSTITUTO.,2. INVESTIGAR Y PROPONER LA ADOPCION DE LAS MEJORES PRACTICAS EN TECNOLOGIA PARA EL DISEÑO DE POLITICAS, PLANES DE CONTINGENCIA, CONTINUIDAD DEL NEGOCIO Y RECUPERACION DE DESASTRE CONFORME LOS LINEAMIENTOS Y PROCEDIMIENTOS ESTABLECIDOS.,3. REALIZAR ANALISIS DE IMPACTO DEL NEGOCIO (BIA) QUE PERMITA IDENTIFICAR LA URGENCIA DE RECUPERACION DE CADA AREA, DETERMINANDO EL IMPACTO EN CASO DE INTERRUPCION DE LA OPERACION, DE ACUERDO CON LOS PLANES ESTABLECIDOS.,4. PLANEAR Y GESTIONAR LAS ESTRATEGIAS NECESARIAS PARA EVALUAR LOS RIESGOS Y DETECTAR LOS PUNTOS VULNERABLES DEL SISTEMA DE GESTION DE CONTINUIDAD DE NEGOCIO (SGCN) CONFORME A LOS REQUERIMIENTOS, PROCEDIMIENTOS Y PLANES ESTABLECIDOS.,5. PROPONER E IMPLEMENTAR MECANISMOS DE MONITOREO Y AUDITORIAS AL SISTEMA DE GESTION DE CONTINUIDAD DE NEGOCIO (SGCN), CONFORME A LOS REQUERIMIENTOS, PROCEDIMIENTOS Y PLANES ESTABLECIDOS.,6. LIDERAR LA RECUPERACION TECNOLOGICA, BASADOS EN LAS ESTRATEGIAS DE CONTINUIDAD IMPLEMENTADAS, DE ACUERDO CON LOS PLANES ESTABLECIDOS.,7. MONITOREAR EL DESEMPEÑO DE LAS TIC Y DE LOS PROYECTOS A TRAVES DE INDICADORES, NIVELES DE SERVICIO Y CRITERIOS ESTABLECIDOS.,8. ADELANTAR LAS GESTIONES PRECONTRACTUALES Y CONTRACTUALES ASIGNADAS, DE LOS PRODUCTOS Y/O SERVICIOS A ADQUIRIR EN EL PLAN ANUAL DE ADQUISICIONES POR PARTE DE LA GERENCIA DE TECNOLOGIA DE ACUERDO CON LOS REQUERIMIENTOS Y PROCEDIMIENTOS ESTABLECIDOS.,9.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t>
  </si>
  <si>
    <t>1. IMPLEMENTAR EL MODELO INTEGRAL DE GESTION DE TECNOLOGIA, APOYANDO AL INTERIOR DE LA ENTIDAD LAS ACTIVIDADES DE SEGUIMIENTO A LOS LINEAMIENTOS, POLITICAS Y ESTANDARES PARA EL DESARROLLO DE LAS ACTIVIDADES DE GESTION DE PROYECTOS DE TI, DESARROLLO DE SISTEMAS DE INFORMACION, GESTION SEGURIDAD, DE PROTECCION DE DATOS PERSONALES Y GESTION DE SERVICIOS TECNOLOGICOS, DE ACUERDO CON LOS REQUERIMIENTOS Y PROCEDIMIENTOS ESTABLECIDOS POR LA DIRECCION.,2. CONTROLAR Y HACER SEGUIMIENTO TRANSVERSAL AL CUMPLIMIENTO DE POLITICAS Y ESTANDARES DE GOBIERNO DIGITAL, SEGURIDAD DE LA INFORMACION Y PROTECCION DE DATOS PERSONALES EN LOS PROYECTOS DE TI QUE ADELANTE EL INSTITUTO, DE ACUERDO CON LOS PROCEDIMIENTOS EXISTENTES.,3. BRINDAR APOYO EN EL SEGUIMIENTO GENERAL DE EJECUCION DEL PLAN ESTRATEGICO DE TI Y PLAN DE ACCION DE LA DIRECCION, CUMPLIENDO CON LOS CRITERIOS DE CALIDAD, OPORTUNIDAD Y EFECTIVIDAD, DE CONFORMIDAD CON LOS PROCEDIMIENTOS FIJADOS.,4. PRESENTAR INFORMES ANTE LOS COMITES DE SEGUIMIENTO ESTRATEGICO DEL AREA DE TI Y REPORTAR LA INFORMACION DE AVANCE O MODIFICACIONES DEL PLAN Y SUS INDICADORES A LAS AREAS O ENTIDADES ENCARGADAS DEL SEGUIMIENTO DE LAS ACTIVIDADES ESTRATEGICAS DE LA ENTIDAD, CUMPLIENDO LOS MAXIMOS CRITERIOS DE CALIDAD, OPORTUNIDAD Y EFECTIVIDAD.,5. ADELANTAR LAS GESTIONES PRECONTRACTUALES Y CONTRACTUALES ASIGNADAS, DE LOS PRODUCTOS Y/O SERVICIOS A ADQUIRIR EN EL PLAN ANUAL DE ADQUISICIONES DE ACUERDO CON LOS REQUERIMIENTOS Y PROCEDIMIENTOS ESTABLECIDOS.,6. REALIZAR EL MONITOREO DE LA EJECUCION DEL PLAN ANUAL DE ADQUISICIONES, SEGUN LOS INDICADORES ESTABLECIDOS, Y APOYAR SU ELABORACION DE ACUERDO CON LOS REQUERIMIENTOS Y PROCEDIMIENTOS ESTABLECIDOS.,7.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INSTITUIDOS.,8. REALIZAR SEGUIMIENTO A LA IMPLEMENTACION DE LOS PLANES, PROGRAMAS Y PROYECTOS DEL AREA Y/O DEPENDENCIA, EN LAS DIRECCIONES TERRITORIALES, DE ACUERDO CON LAS NECESIDADES DEL SERVICIO,9. LAS DEMAS FUNCIONES QUE SE LE SEAN ASIGNADAS Y QUE PERTENEZCAN A LA NATURALEZA DE LA DEPENDENCIA.</t>
  </si>
  <si>
    <t>1. DESARROLLAR E IMPLEMENTAR  POLITICAS, NORMAS, DIRECTRICES Y PROCEDIMIENTOS DE SEGURIDAD DE GESTION DE TI E INFORMACION AL INTERIOR DEL INSTITUTO, SIGUIENDO LOS PROCEDIMIENTOS ESTABLECIDOS.,2. DEFINIR MECANISMOS DE CONTROL Y SEGUIMIENTO QUE PERMITAN MEDIR EL NIVEL DE CUMPLIMIENTO DE IMPLANTACION DE LAS MEDIDAS DE SEGURIDAD ADOPTADAS, REALIZANDO GESTION DE RIESGOS DE SEGURIDAD SOBRE LA GESTION DE TI Y DE INFORMACION DEL INSTITUTO, DE ACUERDO CON LOS PROCEDIMIENTOS ESTABLECIDOS.,3. SUPERVISAR PRUEBAS DE VULNERABILIDAD SOBRE LOS SERVICIOS TECNOLOGICOS PARA DETECTAR DEFICIENCIAS Y OPORTUNIDADES DE MEJORA A NIVEL DE SEGURIDAD DE LA INFORMACION, DE CONFORMIDAD CON LOS PROCEDIMIENTOS EXISTENTES.,4. IDENTIFICAR LA BRECHA ENTRE EL MODELO DE SEGURIDAD Y PRIVACIDAD DE LA INFORMACION Y LA SITUACION ACTUAL DEL INSTITUTO, SIGUIENDO PROCEDIMIENTOS ESTABLECIDOS.,5. LIDERAR EL PROCESO DE GESTION DE INCIDENTES DE SEGURIDAD, ASI COMO LA POSTERIOR INVESTIGACION DE DICHOS EVENTOS PARA DETERMINAR CAUSAS, POSIBLES RESPONSABLES Y RECOMENDACIONES DE MEJORA, EN CONCORDANCIA CON LOS PROCEDIMIENTOS ESTABLECIDOS.,6. SUPERVISAR LA RESPUESTA A INCIDENTES Y LA INVESTIGACION DE VIOLACIONES DE LA SEGURIDAD, CONCEPTUANDO TECNICAMENTE PARA APOYAR EN  LOS TEMAS DISCIPLINARIOS Y LEGALES NECESARIOS QUE SE ADELANTE POR PARTE DE LA ENTIDAD, DE ACUERDO CON LOS PROCEDIMIENTOS Y NORMAS VIGENTES.,7. GARANTIZAR LA CONFIDENCIALIDAD, INTEGRIDAD Y DISPONIBILIDAD DE LA INFORMACION A TRAVES DE LOS DISTINTOS COMPONENTES DE INFORMACION IMPLEMENTADOS, DE ACUERDO CON LOS PROCEDIMIENTOS Y NORMAS VIGENTES.,8. DESARROLLAR EL PLAN DE FORMACION Y SENSIBILIZACION DE LA ENTIDAD INCORPORANDO EL COMPONENTE DE SEGURIDAD DE LA INFORMACION EN DIFERENTES NIVELES Y AREAS DEL INSTITUTO, DE CONFORMIDAD CON LOS LINEAMIENTOS FIJADOS.,9.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</si>
  <si>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t>
  </si>
  <si>
    <t>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t>
  </si>
  <si>
    <t>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t>
  </si>
  <si>
    <t>﻿1.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t>
  </si>
  <si>
    <t>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t>
  </si>
  <si>
    <t>﻿1.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</si>
  <si>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t>
  </si>
  <si>
    <t>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t>
  </si>
  <si>
    <t>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t>
  </si>
  <si>
    <t>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t>
  </si>
  <si>
    <t>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</si>
  <si>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t>
  </si>
  <si>
    <t>﻿1.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t>
  </si>
  <si>
    <t>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t>
  </si>
  <si>
    <t>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t>
  </si>
  <si>
    <t>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t>
  </si>
  <si>
    <t>1. ORGANIZAR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APOYAR LA ADMINISTRACION DE LOS SUMINISTROS DE PAPELERIA QUE REQUIERA LA DEPENDENCIA, TENIENDO EN CUENTA ESTADISTICAS DE CONSUMO Y LINEAMIENTOS INSTITUCIONALES.,7. SUMINISTRAR INFORMACION TELEFONICA O EN FORMA PERSONAL SOBRE ASUNTOS PROPIOS DE LA DEPENDENCIA, BASANDOSE EN LA CONSULTA DE DOCUMENTOS O INFORMACION QUE INDAGA EN OTRAS DEPENDENCIAS.,8. PROVEER INFORMACION ASOCIADA A LA OPERACION DE LOS PROCESOS RELACIONADOS CON EL SISTEMA DE GESTION INTEGRADO.,9.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t>
  </si>
  <si>
    <t>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t>
  </si>
  <si>
    <t>1. REALIZAR LAS VISITAS A TERRENO Y DEMAS ACTIVIDADES REQUERIDAS EN EL MARCO DE LOS PROCESOS DE FORMACION, CONSERVACION Y ACTUALIZACION CATASTRAL.,2.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SUMINISTRAR INFORMACION ESTADISTICA NECESARIA EN LA TOMA DE DECISIONES, SIGUIENDO LINEAMIENTOS TECNICOS Y NORMATIVOS VIGENTES.,6. VERIFICAR EL CUMPLIMIENTO DE LOS PRODUCTOS ELABORADOS POR EL EQUIPO DE TRABAJO EN CUMPLIMIENTO DE LOS PLANES, PROGRAMAS Y PROYECTOS DEL INSTITUTO DE ACUERDO CON LOS PARAMETROS Y PROCEDIMIENTOS ESTABLECIDOS.,7. ELABORAR LAS RESPUESTAS INSTITUCIONALES A CIUDADANOS Y ENTIDADES PUBLICAS Y PRIVADAS, ASI COMO DE ENTES GUBERNAMENTALES Y/O DE CONTROL, TENIENDO EN CUENTA LAS NECESIDADES DEL SERVICIO Y LOS PARAMETROS NORMATIVOS, PROCEDIMIENTOS Y POLITICAS ESTABLECIDAS QUE APLIQUEN EN CADA CASO.,8. HACER SEGUIMIENTO A LAS METAS E INDICADORES FIJADOS PARA DAR CUMPLIMIENTO A LOS TRAMITES RECIBIDOS EN LA DIRECCION TERRITORIAL DE ACUERDO CON LOS PARAMETROS Y PROCEDIMIENTOS ESTABLECIDOS, ASI COMO CON LA NORMATIVIDAD VIGENTE.,9. REALIZAR SEGUIMIENTO A LA IMPLEMENTACION DE LOS PLANES, PROGRAMAS Y PROYECTOS DEL AREA Y/O DEPENDENCIA, EN LAS DIRECCIONES TERRITORIALES, DE ACUERDO CON LAS NECESIDADES DEL SERVICIO.,10. GENERAR, CONSOLIDAR Y PRESENTAR OPORTUNAMENTE LOS INFORMES REQUERIDOS POR LA DIRECCION TERRITORIAL CON RELACION A LA GESTION DE LOS TRAMITES.,11. LAS DEMAS QUE LE SEAN ASIGNADAS Y QUE CORRESPONDAN A LA NATURALEZA DE LA DEPENDENCIA.</t>
  </si>
  <si>
    <t>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t>
  </si>
  <si>
    <t>1.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t>
  </si>
  <si>
    <t>﻿1.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t>
  </si>
  <si>
    <t>1. REALIZAR LAS ACTIVIDADES ASIGNADAS EN RELACION CON LA GESTION ADMINISTRATIVA, GESTION FINANCIERA, GESTION DE TALENTO HUMANO Y GESTION DOCUMENTAL DE LA DIRECCION TERRITORIAL DE ACUERDO CON LA NORMATIVIDAD VIGENTE Y PROCEDIMIENTOS VIGENTES.,2. ACTUALIZAR EL ARCHIVO DE GESTION DE LA DIRECCION TERRITORIAL DE ACUERDO CON LA NORMATIVIDAD Y PROCEDIMIENTOS VIGENTES.,3. EJECUTAR LABORES TECNICAS QUE FACILITEN LA GESTION Y CONSOLIDACION DE LA INFORMACION DE LA DEPENDENCIA EN ACTAS Y EN  LAS BASES DE DATOS QUE CORRESPONDA, TENIENDO EN CUENTA REQUERIMIENTOS TECNICOS Y ADMINISTRATIVOS.,4. INCORPORAR LOS DATOS QUE DAN CUENTA DE LA GESTION DE LA DEPENDENCIA EN LOS SISTEMAS DE INFORMACION O HERRAMIENTAS DISPUESTAS POR EL INSTITUTO DE ACUERDO CON LOS PROCEDIMIENTOS ESTABLECIDOS.,5. PROYECTAR COMUNICADOS, CERTIFICACIONES, ACTOS ADMINISTRATIVOS Y FORMULARIOS QUE SE DEBAN SUSCRIBIR EN RELACION A LOS PROCESOS MISIONALES, ADMINISTRATIVOS Y FINANCIEROS DE LA DIRECCION TERRITORIAL, DE ACUERDO CON LOS PROCEDIMIENTOS ESTABLECIDOS.,6. PROYECTAR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RENDIR INFORMES A LOS CIUDADANOS Y ENTES DE CONTROL DE ACUERDO CON LOS REQUERIMIENTOS Y SIGUIENDO LOS LINEAMIENTOS INSTITUCIONALES.,9. LAS DEMAS QUE LE SEAN ASIGNADAS Y QUE CORRESPONDAN A LA NATURALEZA DE LA DEPENDENCIA.</t>
  </si>
  <si>
    <t>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t>
  </si>
  <si>
    <t>11. LAS DEMAS QUE LE SEAN ASIGNADAS Y QUE CORRESPONDAN A LA NATURALEZA DE LA DEPENDENCIA.,10. CONTROLAR LA ENTRADA Y SALIDA DEL MATERIAL CARTOGRAFICO ANALOGO Y DIGITAL SIGUIENDO EL PROCEDIMIENTO CORRESPONDIENTE.,9. GENERAR LAS SALIDAS GRAFICAS DIGITALES DE LA CARTOGRAFIA BASICA Y LOS MAPAS NACIONALES TENIENDO EN CUENTA LOS REQUERIMIENTOS Y LINEAMIENTOS TECNICOS DETERMINADOS.,8. REALIZAR LEVANTAMIENTOS DE INFORMACION DE CAMPO DE LOS PROYECTOS CARTOGRAFICOS, GEODESICOS Y/O PROYECTOS ESPECIALES QUE SE REALICEN SEGUN REQUERIMIENTOS DE LOS CLIENTES INTERNOS Y EXTERNOS Y LINEAMIENTOS TECNICOS ESTABLECIDOS.,7. ACTUALIZAR LA CARTOGRAFIA BASICA A DIFERENTES ESCALAS SIGUIENDO LOS PARAMETROS TECNICOS ESTABLECIDOS.,6. GENERAR LOS PLOTEOS DE CARTA CATASTRAL REQUERIDOS PARA LOS TRAMITES CATASTRALES QUE SE DESARROLLEN EN LA DIRECCION TERRITORIAL.,5. DIGITALIZAR LAS CONSTRUCCIONES URBANAS Y RURALES, DE ACUERDO CON EL MODELO DE DATOS VIGENTES.,4. EDITAR Y ACTUALIZAR LA INFORMACION PREDIAL EN LOS SISTEMAS DE INFORMACION DEL INSTITUTO DE ACUERDO CON LOS PROCEDIMIENTOS E INSTRUCTIVOS VIGENTES.,3. SUMINISTRAR INFORMACION CARTOGRAFICA PARA LA ACTIVIDAD DE IDENTIFICACION PREDIAL CUANDO SEA REQUERIDO.,2. REALIZAR LAS MODIFICACIONES CARTOGRAFICAS PRODUCTO DE LA ACTUALIZACION DE LA INFORMACION EN EL DESARROLLO DE LOS PROCEDIMIENTOS INSTITUCIONALES Y/O EN EL MARCO DE LA ATENCION DE LOS TRAMITES ASIGNADOS, DE ACUERDO CON LOS LINEAMIENTOS Y NORMAS VIGENTES.,1. ACTUALIZAR Y DIGITALIZAR LAS CARTAS CATASTRALES Y PLANOS DE CONJUNTOS URBANOS Y RURALES COMO RESULTADO DE LOS TRAMITES DE CONSERVACION CATASTRAL, ASI COMO DEL DESARROLLO DE LOS PROCESOS MISIONALES INSTITUCIONALES DE ACUERDO CON LOS PROCEDIMIENTOS ESTABLECIDOS.</t>
  </si>
  <si>
    <t>1. ARTICULAR Y ADELANTAR LAS ACCIONES NECESARIAS PARA LA OPORTUNA ATENCION DE LOS TRAMITES Y PETICIONES DE LOS USUARIOS Y DE LAS SOLICITUDES DE ACTUALIZACION DE LA INFORMACION FISICA Y JURIDICA DE LOS PREDIOS, CONFORME A LOS REQUERIMIENTOS Y LAS NORMAS VIGENTES QUE REGULAN LA MATERIA.,2. ATENDER OPORTUNAMENTE LAS SOLICITUDES DE INFORMACION Y REQUERIMIENTOS RELACIONADOS CON LA GESTION DEL INSTITUTO EN EL AREA DE SU JURISDICCION.,3. REALIZAR LAS VISITAS A TERRENO QUE SEAN REQUERIDAS PARA LA ATENCION OPORTUNA DE LOS TRAMITES Y PETICIONES DE LOS USUARIOS Y/O DE LAS SOLICITUDES DE INFORMACION Y REQUERIMIENTOS RECIBIDOS EN LA DIRECCION TERRITORIAL.,4. PARTICIPAR EN LA ELABORACION DE LA RESPUESTA INSTITUCIONAL A CIUDADANOS Y ENTIDADES PUBLICAS Y PRIVADAS, ASI COMO DE ENTES GUBERNAMENTALES Y/O DE CONTROL, TENIENDO EN CUENTA LAS NECESIDADES DEL SERVICIO Y LOS PARAMETROS NORMATIVOS Y ADMINISTRATIVOS QUE APLIQUEN EN CADA CASO.,5. ATENDER Y VALORAR LAS NECESIDADES Y PETICIONES DE LOS USUARIOS Y DE CIUDADANOS EN GENERAL, CON EL FIN DE DAR RESPUESTA OPORTUNA A SUS PETICIONES.,6. ELABORAR INFORMES Y REPORTES SOLICITADOS POR EL SUPERIOR INMEDIATO CON RELACION A LA ATENCION DE LOS TRAMITES Y PETICIONES DE LOS CIUDADANOS Y ENTIDADES PUBLICAS Y PRIVADAS, ASI COMO DE ENTES GUBERNAMENTALES Y/O DE CONTROL, DE ACUERDO CON LOS LINEAMIENTOS Y PROCEDIMIENTOS ESTABLECIDOS.,7. PARTICIPAR EN LA IMPLEMENTACION DE LOS PLANES, PROGRAMAS Y PROYECTOS RELACIONADOS CON SU AREA DE RESPONSABILIDAD, TENIENDO EN CUENTA LAS NECESIDADES Y LA PROGRAMACION CORRESPONDIENTE.,8. DESARROLLAR LOS PROCEDIMIENTOS Y PRODUCTOS QUE DESDE SU AREA DE RESPONSABILIDAD CONTRIBUYAN AL CUMPLIMIENTO A PLANES, PROGRAMAS Y PROYECTOS INSTITUCIONALES, SIGUIENDO LOS LINEAMIENTOS INSTITUCIONALES Y TECNICOS QUE APLIQUEN.,9. LAS DEMAS QUE LE SEAN ASIGNADAS Y QUE CORRESPONDAN A LA NATURALEZA DE LA DEPENDENCIA.</t>
  </si>
  <si>
    <t>1. DESARROLLAR LAS ACTIVIDADES ASISTENCIALES PROPIAS DEL AREA, QUE LE SEAN ASIGNADAS, DE ACUERDO CON REQUERIMIENTOS ESTABLECIDOS Y SEGUN PROCEDIMIENTOS.,2. APOYAR EL PROCESAMIENTO OPERATIVO DE LA INFORMACION RELACIONADA CON LA GESTION DE LA DEPENDENCIA, TENIENDO EN CUENTA PARAMETROS ESTABLECIDOS.,3. TRAMITAR LOS SUMINISTROS DE LA DEPENDENCIA TENIENDO EN CUENTA LOS HISTORICOS DE CONSUMO DE LA DEPENDENCIA Y LOS PROCEDIMIENTOS ESTABLECIDOS.,4. TRAMITAR LOS APOYOS LOGISTICOS QUE REQUIERA LA GESTION DE LA DEPENDENCIA TENIENDO EN CUENTA PARTICULARIDADES DE LOS MISMOS Y PROCEDIMIENTOS ESTABLECIDOS.,5. LLEVAR EL CONTROL DEL USO DE INSTALACIONES U HERRAMIENTAS DE TRABAJO, SIGUIENDO LOS PROCEDIMIENTOS ESTABLECIDOS.,6. DESEMPEÑAR LAS DEMAS FUNCIONES QUE SE LE SEAN ASIGNADAS, INHERENTES A LA NATURALEZA DE LA DEPENDENCIA Y DE SU CARGO.</t>
  </si>
  <si>
    <t>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t>
  </si>
  <si>
    <t>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t>
  </si>
  <si>
    <t>1. REALIZAR LEVANTAMIENTOS TOPOGRAFICOS REQUERIDOS EN EL DESARROLLO DE LOS PROCESOS DE FORMACION, ACTUALIZACION Y CONSERVACION CATASTRAL, DE ACUERDO CON LOS PROCEDIMIENTOS ESTABLECIDOS.,2. REALIZAR LEVANTAMIENTOS DE INFORMACION DE CAMPO DE LOS PROYECTOS CARTOGRAFICOS, GEODESICOS Y/O PROYECTOS ESPECIALES QUE SE REALICEN EN LA DIRECCION TERRITORIAL, SEGUN REQUERIMIENTOS DE LOS CLIENTES INTERNOS Y EXTERNOS Y LINEAMIENTOS TECNICOS ESTABLECIDOS.,3. PREPARAR Y REGISTRAR LA MEMORIA TECNICA DEL PROYECTO TENIENDO EN CUENTA INDICACIONES DEL PROCEDIMIENTO CORRESPONDIENTE.,4.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VIGENTE.,5. ADMINISTRAR LOS EQUIPOS GEODESICOS Y TOPOGRAFICOS TENIENDO EN CUENTA LOS REQUERIMIENTOS DEL SERVICIO.,6. REALIZAR ACTIVIDADES TECNICAS QUE CONTRIBUYAN A LA ELABORACION DE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PUBLICAR LA INFORMACION GEODESICA NECESARIA EN EL DESARROLLO DE LAS ACTIVIDADES, SIGUIENDO PROCEDIMIENTOS ESTABLECIDOS.,9. REALIZAR EL MANTENIMIENTO DE LA ESTACION CONTINUA, TENIENDO EN CUENTA LOS PARAMETROS ESTABLECIDOS.,10. LAS DEMAS QUE LE SEAN ASIGNADAS Y QUE CORRESPONDAN A LA NATURALEZA DE LA DEPENDENCIA.</t>
  </si>
  <si>
    <t>1. LLEVAR A CABO EL PROCESAMIENTO ANALITICO DE MUESTRAS DE SUELOS, AGUA Y TEJIDO,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ASIGNADOS POR EL SUPERVISOR DE ACUERDO CON LAS NORMAS ESTABLECIDAS EN EL LABORATORIO NACIONAL DE SUELOS.,3.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CON EL FIN DE CUMPLIR CON LOS REQUERIMIENTOS NORMATIVOS PARA EL DESARROLLO DE SUS FUNCIONES.,5. PRODUCIR Y EJECUTAR LOS PROTOCOLOS DE VALIDACION DE METODOS ANALITICOS DEL LABORATORIO NACIONAL DE SUELOS, ASI COMO EJECUTAR LAS ACTIVIDADES DE ANALISIS EN TODAS LAS ETAPAS DE LA VALIDACION, PARA GARANTIZAR LA CALIDAD DE LOS SERVICIOS OFERTADOS POR EL LABORATORIO.,6. PARTICIPAR EN LAS INVESTIGACIONES EN TEMAS ANALITICOS, TENIENDO EN CUENTA CRITERIOS TECNICO-CIENTIFICOS, PROCEDIMIENTOS Y TRAMITES ADMINISTRATIVOS APLICABLES.,7. COADYUVAR EN LA TOMA DE MUESTRAS DE SUELOS, AGUA Y TEJIDO VEGETAL PARA LOS DIFERENTES PROYECTOS QUE SE DESARROLLEN EN LA ENTIDAD.,8. REALIZAR SEGUIMIENTO PERMANENTE A LA RECEPCION Y DISTRIBUCION DE MUESTRAS A LAS AREAS ANALITICAS, PARA GARANTIZAR EL BUEN SERVICIO EN LA GESTION DEL LABORATORIO.,9. REALIZAR SEGUIMIENTO A LA IMPLEMENTACION DE LOS PLANES, PROGRAMAS Y PROYECTOS DEL LABORATORIO NACIONAL DE SUELOS, DE ACUERDO CON LAS NECESIDADES DEL SERVICIO.,10. LAS DEMAS FUNCIONES QUE SE LE SEAN ASIGNADAS Y CORRESPONDAN A LA NATURALEZA DE LA DEPENDENCIA.</t>
  </si>
  <si>
    <t>1. DEFINIR LOS ESTANDARES TECNICOS DE LOS PROYECTOS QUE ADELANTA EL LABORATORIO NACIONAL DE SUELOS, DE ACUERDO A LOS LINEAMIENTOS NORMATIVOS VIGENTES.,2. REALIZAR LA DISTRIBUCION DEL TRABAJO TECNICO AL PERSONAL DEL LABORATORIO NACIONAL DE SUELOS, PARA LA ADECUADA GESTION DEL MISMO Y GARANTIA DEL SERVICIO.,3. REALIZAR EL CONTROL DE CALIDAD Y CORRELACION DE LOS RESULTADOS OBTENIDOS PRODUCTO DE LOS ANALISIS DE LABORATORIO Y EMITIR CONCEPTO TECNICO PARA SU APROBACION.,4. LLEVAR A CABO EL PROCESAMIENTO ANALITICO DE MUESTRAS DE SUELOS, AGUA Y TEJIDO VEGETAL, DE ACUERDO CON LOS PROCEDIMIENTOS E INSTRUCTIVOS ESTABLECIDOS EN EL SISTEMA DE GESTION INTEGRADO - SGI DEL IGAC, ENTREGAR RESULTADOS OPORTUNOS Y CONFIABLES, REALIZAR LOS CALCULOS CORRESPONDIENTES Y ELABORAR INFORMES DE LOS ANALISIS REALIZADOS, SEGUN PROGRAMACION.,5. GARANTIZAR LA IMPLEMENTACION Y MANTENIMIENTO DEL ASEGURAMIENTO DE LA CALIDAD EN EL LABORATORIO NACIONAL DE SUELOS, CON EL FIN DE CUMPLIR CON LOS REQUERIMIENTOS NORMATIVOS PARA EL DESARROLLO DE SUS FUNCIONES.,6. APLICAR Y REALIZAR LOS CONTROLES DE CALIDAD DE LOS ANALISIS DE ACUERDO CON LAS NORMAS ESTABLECIDAS EN EL LABORATORIO NACIONAL DE SUELOS.,7. CUMPLIR CON LOS TIEMPOS, PROCEDIMIENTOS, SECUENCIAS ANALITICAS Y DINAMICAS ESTIPULADAS POR EL LABORATORIO NACIONAL DE SUELOS PARA RESPONDER OPORTUNAMENTE LOS REQUERIMIENTOS DE LOS USUARIOS DEL LABORATORIO.,8. ELABORAR Y/O ACTUALIZAR LA DOCUMENTACION TECNICA DE SOPORTE DE LOS PROCEDIMIENTOS ANALITICOS, CUMPLIENDO CON LOS PARAMETROS ESTABLECIDOS POR LEY.,9. PRODUCIR Y EJECUTAR LOS PROTOCOLOS DE VALIDACION DE METODOS ANALITICOS DEL LABORATORIO NACIONAL DE SUELOS, ASI COMO EJECUTAR LAS ACTIVIDADES DE ANALISIS EN TODAS LAS ETAPAS DE LA VALIDACION.,10. ASEGURAR ASPECTOS METROLOGICOS Y DE CALIDAD DEL PROCESO ANALITICO TENIENDO EN CUENTA ESTANDARES INTERNACIONALES, NACIONALES E INSTITUCIONALES.,11. PARTICIPAR EN LAS INVESTIGACIONES TEMA ANALITICOS, TENIENDO EN CUENTA CRITERIOS TECNICO-CIENTIFICOS, PROCEDIMIENTOS Y TRAMITES ADMINISTRATIVOS APLICABLES.,12. REALIZAR SEGUIMIENTO A LA IMPLEMENTACION DE LOS PLANES, PROGRAMAS Y PROYECTOS DEL AREA Y/O DEPENDENCIA, EN LAS DIRECCIONES TERRITORIALES, DE ACUERDO CON LAS NECESIDADES DEL SERVICIO.,13. LAS DEMAS FUNCIONES QUE SE LE SEAN ASIGNADAS Y CORRESPONDAN A LA NATURALEZA DE LA DEPENDENCIA.</t>
  </si>
  <si>
    <t>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t>
  </si>
  <si>
    <t>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t>
  </si>
  <si>
    <t>1. REALIZAR ACTIVIDADES DE VALORACION PREDIAL USANDO METODOS ESTADISTICOS, DE MINERIA DE DATOS, MATEMATICOS, DE INTELIGENCIA ARTIFICIAL Y DEMAS RECURSOS NECESARIOS REQUERIDOS PARA LA GESTION CATASTRAL.,2. ELABORAR LOS ANALISIS ESTADISTICOS Y DE CIENCIA DE DATOS REQUERIDOS PARA CUMPLIR LOS OBJETIVOS DEL OBSERVATORIO INMOBILIARIO QUE SOPORTEN DECISIONES EN MATERIA DE GESTION CATASTRAL.,3. PROPONER EL DISEÑO E IMPLEMENTACION DE LOS PROCEDIMIENTOS Y LOS PROTOCOLOS REQUERIDOS PARA EL PROCESAMIENTO, ANALISIS E INTEGRACION DE DATOS E INFORMACION Y QUE PERMITAN IDENTIFICAR CAMBIOS EN LA INFORMACION CATASTRAL Y EN LA DINAMICA INMOBILIARIA DE CONFORMIDAD CON LOS LINEAMIENTOS EN LA MATERIA.,4. PARTICIPAR ACTIVAMENTE EN EL DESARROLLO DE LAS HERRAMIENTAS Y RUTINAS PARA HACER SEGUIMIENTO A LA CALIDAD Y EVALUACION DE LOS MODELOS DE VALORACION PREDIAL DE ACUERDO CON LOS PROCEDIMIENTOS DE LA ENTIDAD.,5. REALIZAR ANALISIS Y REPORTES ASOCIADOS A LOS RESULTADOS Y DESARROLLO DE LOS MODELOS DE VALORACION PREDIAL DE ACUERDO DE CONFORMIDAD CON LOS PROCEDIMIENTOS Y LINEAMIENTOS DEFINIDOS.,6.  REALIZAR ESTUDIOS Y ANALISIS DE LA DINAMICA Y EL SECTOR INMOBILIARIOS UTILIZANDO TECNOLOGIAS ASOCIADAS A LA INTELIGENCIA ARTIFICIAL Y EL MANEJO DE GRANDES VOLUMENES DE INFORMACION QUE APOYEN LA TOMA DE DECISIONES, SIGUIENDO PROCEDIMIENTOS ESTABLECIDOS.,7. GENERAR LAS BASES, SALIDAS, SERVICIOS DE INFORMACION Y MAPAS CORRESPONDIENTES A LA INFORMACION DEL OBSERVATORIO INMOBILIARIO DE ACUERDO CON LOS LINEAMIENTOS DE LA ICDE.,8.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DESEMPEÑAR LAS DEMAS FUNCIONES QUE SE LE SEAN ASIGNADAS, INHERENTES A LA NATURALEZA DE LA DEPENDENCIA Y DE SU CARGO.</t>
  </si>
  <si>
    <t>1. DESARROLLAR HERRAMIENTAS QUE PERMITAN INTEGRAR LAS FUENTES DE INFORMACION DEL OBSERVATORIO Y CONTRASTARLAS CON LOS SISTEMAS DE INFORMACION DE LA ENTIDAD, DE CONFORMIDAD CON LINEAMIENTOS ESTABLECIDOS.,2. PONER A DISPOSICION DE LOS PROCESOS MISIONALES LA INFORMACION DE LAS FUENTES ASOCIADAS A LA DINAMICA INMOBILIARIA DEL PAIS QUE PERMITAN FORTALECER LA GESTION CATASTRAL CONFORME A LOS REQUERIMIENTOS Y LAS NORMAS VIGENTES QUE REGULAN LA MATERIA.,3. REALIZAR LAS ACCIONES NECESARIAS PARA ARTICULAR LAS AREAS INVOLUCRADAS EN LA ADMINISTRACION Y USO DE LOS DATOS, PROYECTOS Y ESTUDIOS DEL OBSERVATORIO INMOBILIARIO CONFORME A LOS REQUERIMIENTOS Y LAS NORMAS VIGENTES QUE REGULAN LA MATERIA.,4. DISEÑAR LOS PROCEDIMIENTOS Y LOS PROTOCOLOS REQUERIDOS PARA EL PROCESAMIENTO, ANALISIS E INTEGRACION DE DATOS E INFORMACION Y QUE PERMITA IDENTIFICAR CAMBIOS EN LA INFORMACION CATASTRAL Y EN LA DINAMICA INMOBILIARIA DE CONFORMIDAD CON LOS PROCEDIMIENTOS Y LINEAMIENTOS EN LA MATERIA.,5. DESARROLLAR PROYECTOS DE INVESTIGACION APLICADA RELACIONADOS CON LOS METODOS VALUATORIOS, PRACTICAS CATASTRALES Y DE DINAMICA INMOBILIARIA PARA LA MEJORA DE LOS PROCESOS INSTITUCIONALES Y LA GENERACION DE CONOCIMIENTO RELACIONADO, DE CONFORMIDAD CON LA NORMATIVIDAD VIGENTE.,6. ARTICULAR ACCIONES CON LOS DIFERENTES ACTORES INTERNOS Y EXTERNOS QUE PARTICIPAN EN LA PRODUCCION Y ADMINISTRACION DE LA INFORMACION CATASTRAL PARA TRANSFERIR EL CONOCIMIENTO GENERADO EN LOS PROYECTOS Y ESTUDIOS DEL OBSERVATORIO DE CONFORMIDAD CON LOS LINEAMIENTOS ESTABLECIDOS.,7. GENERAR LOS INFORMES, REPORTES, ARTICULOS Y DEMAS MATERIAL REQUERIDO CON EL FIN DE PRESENTAR LOS RESULTADOS OBTENIDOS DE LOS ESTUDIOS Y PROYECTOS DE INVESTIGACION APLICADA, SEGUN LOS LINEAMIENTOS ESTABLECIDOS POR LA DEPENDENCIA.,8. REALIZAR LA SUPERVISION DE LOS CONTRATOS Y CONVENIOS QUE LE SEAN ASIGNADOS POR LA DEPENDENCIA, DE CONFORMIDAD CON LOS PROCEDIMIENTOS ESTABLECIDOS PARA TAL FIN Y EN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Y DE SU CARGO.</t>
  </si>
  <si>
    <t>﻿1. ADELANTAR ESTUDIOS, ANALISIS Y/O EVALUACIONES CON MIRAS A ACTUALIZAR Y OPTIMIZAR LAS ESPECIFICACIONES TECNICAS DE LOS PROYECTOS DE LA DEPENDENCIA/PROCESO/GRUPO DE TRABAJO CUMPLIENDO CON LOS LINEAMIENTOS Y PROCEDIMIENTOS ESTABLECIDOS.,2. ORGANIZAR LA GESTION DEL PROCESO DE COMUNICACIONES TENIENDO EN CUENTA LOS PLANES ESTRATEGICOS INSTITUCIONALES Y SECTORIALES, EL PLAN NACIONAL DE DESARROLLO Y LAS NECESIDADES DEL SERVICIO.,3. REALIZAR SEGUIMIENTO Y CONTROL AL PLAN OPERATIVO DE LA OFICINA COMUNICACIONES EN EL MARCO DEL SISTEMA INTEGRADO DE GESTION Y LAS NORMAS VIGENTES QUE REGULEN LA MATERIA.,4. EVALUAR LOS AJUSTES O ACTUALIZACIONES QUE APLIQUEN AL ASEGURAMIENTO Y FORTALECIMIENTO DEL DESEMPEÑO DE LOS PROCESOS A CARGO DE LA OFICINA COMUNICACIONES, EN EL MARCO DE LAS METODOLOGIAS DE MEJORAMIENTO CONTINUO Y PROCEDIMIENTOS ESTABLECIDOS.,5. CONSOLIDAR LOS RESULTADOS DERIVADOS DE LA MEDICION, SEGUIMIENTO Y ANALISIS DE LOS INDICADORES DE GESTION DE LOS PROCESOS DE LA OFICINA DE COMUNICACIONES, CON EL FIN DE DEFINIR LAS ACCIONES DE MEJORAMIENTO CONTINUO, DE ACUERDO CON LAS ATRIBUCIONES PROPIAS DEL INSTITUTO.,6. DESARROLLAR LOS PROCEDIMIENTOS Y PRODUCTOS QUE DESDE SU AREA DE RESPONSABILIDAD CONTRIBUYAN AL CUMPLIMIENTO DE LOS PLANES, PROGRAMAS Y PROYECTOS INSTITUCIONALES, CUMPLIENDO CON LOS PROCEDIMIENTOS ESTABLECIDOS Y LOS LINEAMIENTOS TECNICOS QUE APLIQUEN.,7. IDENTIFICAR, VALORAR Y GESTIONAR LOS RIESGOS ASOCIADOS A LA OFICINA DE COMUNICACIONES Y LOS PROCESOS QUE ESTA TENGA A CARGO, DE ACUERDO CON LAS POLITICAS Y PROCEDIMIENTOS ESTABLECIDOS.,8. REALIZAR SEGUIMIENTO A LA IMPLEMENTACION DE LOS PLANES, PROGRAMAS Y PROYECTOS DEL AREA Y/O DEPENDENCIA, EN LAS DIRECCIONES TERRITORIALES, DE ACUERDO CON LAS NECESIDADES DEL SERVICIO Y CON LAS POLITICAS Y PROCEDIMIENTOS ESTABLECIDOS.,9. LAS DEMAS QUE LE SEAN ASIGNADAS Y QUE CORRESPONDAN A LA NATURALEZA DE LA DEPENDENCIA.</t>
  </si>
  <si>
    <t>1. EDITAR TODOS LOS CONTENIDOS ESCRITOS QUE RESPONDAN A LA ESTRATEGIA DE COMUNICACION DEL INSTITUTO.,2. REVISAR Y CORREGIR LAS PRESENTACIONES QUE SE VAN A REALIZAR A PUBLICOS EXTERNOS E INTERNOS, CON BASE EN LA ESTRATEGIA DE COMUNICACIONES DEL INSTITUTO.,3. FORTALECER LA RELACION CON LOS MEDIOS DE COMUNICACION A NIVEL NACIONAL, TERRITORIAL E INTERNACIONAL, CON BASE EN LA ESTRATEGIA DE COMUNICACIONES DEFINIDA.,4. PROPONER ACCIONES PARA LA ELABORACION DE LA ESTRATEGIA DE COMUNICACIONES DE LA ENTIDAD, DE ACUERDO CON LOS LINEAMIENTOS DEL JEFE DE LA OFICINA Y LA DIRECCION GENERAL.,5. REDACTAR LOS CONTENIDOS PERIODISTICOS QUE SEAN SOLICITUD DEL DESPACHO Y QUE SE VAYAN A PUBLICAR EN MEDIOS DE COMUNICACION, EVENTOS, ENTRE OTROS, CUMPLIENDO CON LOS LINEAMIENTOS Y ESTRATEGIA DE COMUNICACION DEL INSTITUTO.,6. REDACTAR LOS MENSAJES DE LAS CAMPAÑAS DEFINIDAS DENTRO DE LA ESTRATEGIA DE COMUNICACION DEL INSTITUTO.,7. VERIFICAR QUE TODOS LOS CONTENIDOS QUE SE DESARROLLEN EN LA OFICINA CUMPLAN CON LOS LINEAMIENTOS DEL MANUAL DE IDENTIDAD Y LAS INSTRUCCIONES DEL JEFE DE LA OFICINA.,8. RECOPILAR Y ANALIZAR LA INFORMACION QUE SE REQUIERA PARA LA REDACCION DE COMUNICADOS, BOLETINES DE PRENSA, BULLETS, ENTRE OTROS, CUMPLIENDO CON LOS PROCEDIMIENTOS Y LINEAMIENTOS ESTABLECIDOS.,9. IDENTIFICAR, VALORAR Y GESTIONAR LOS RIESGOS ASOCIADOS A LA GESTION DE COMUNICACIONES, DE ACUERDO CON LAS POLITICAS Y PROCEDIMIENTOS VIGENTES.,10.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t>
  </si>
  <si>
    <t>1. EJECUTAR LA ESTRATEGIA DE COMUNICACION DISEÑADA POR EL JEFE DE LA OFICINA CON RELACION A LA COMUNICACION EXTERNA DEL INSTITUTO, DE ACUERDO CON EL PLAN DE MEDIOS ESTABLECIDO.,2. IDENTIFICAR LOS GRUPOS DE INTERES DEL INSTITUTO CON EL FIN DE EJECUTAR LA ESTRATEGIA DE COMUNICACIONES DE LA ENTIDAD.,3. REALIZAR EL MONITOREO DE MEDIOS DE COMUNICACION Y EL REPORTE DE LAS NOTICIAS PUBLICADAS SOBRE LA ENTIDAD, TENIENDO COMO REFERENCIA LOS TEMAS ESTRATEGICOS DEL INSTITUTO.,4. CUBRIR Y PARTICIPAR EN LOS EVENTOS DE DIFUSION DE INFORMACION QUE REALICE O PARTICIPE EL INSTITUTO, ESPECIALMENTE EN LOS QUE PARTICIPE LA DIRECCION GENERAL, DE ACUERDO CON LA ESTRATEGIA DE COMUNICACIONES DEFINIDA Y CRONOGRAMA ESTABLECIDO.,5. GESTIONAR LA PUBLICACION DE INFORMACION DE INTERES DEL INSTITUTO EN LOS MEDIOS DE COMUNICACION, DE ACUERDO CON LAS NECESIDADES IDENTIFICADAS.,6. REALIZAR SEGUIMIENTO A LA IMPLEMENTACION DE LOS PLANES, PROGRAMAS Y PROYECTOS DEL AREA Y/O DEPENDENCIA, EN LAS DIRECCIONES TERRITORIALES, DE ACUERDO CON LAS NECESIDADES DEL SERVICIO Y LAS POLITICAS Y PROCEDIMIENTOS ESTABLECIDOS.,7. LAS DEMAS QUE LE SEAN ASIGNADAS Y QUE CORRESPONDAN A LA NATURALEZA DE LA DEPENDENCIA.</t>
  </si>
  <si>
    <t>1. SISTEMATIZAR LA INFORMACION DEL SEGUIMIENTO Y EVALUACION, DE ACUERDO CON REQUERIMIENTOS Y NORMAS ESTABLECIDAS.,2. CONTROLAR LA DOCUMENTACION DEL SISTEMA DE GESTION INTEGRADO, SEGUN PARAMETROS Y LINEAMIENTOS ESTABLECIDOS.,3. CONSOLIDAR LA INFORMACION RELACIONADA CON SU AREA DE RESPONSABILIDAD EN LAS BASES DE DATOS QUE CORRESPONDA, TENIENDO EN CUENTA CRITERIOS ESTABLECIDOS.,4. INCORPORAR LA INFORMACION DIGITAL Y DOCUMENTAL RESULTANTE DE SU GESTION EN EL SISTEMA DE INFORMACION INSTITUCIONAL, TENIENDO EN CUENTA LINEAMIENTOS DE GESTION DOCUMENTAL DEL INSTITUTO.,5. PROYECTAR RESPUESTA A LAS SOLICITUDES DE INFORMACION QUE SEAN FORMULADAS POR LOS GRUPOS DE VALOR EN TEMAS RELACIONADOS CON LA GESTION DE LA DEPENDENCIA, CUMPLIENDO CON LOS LINEAMIENTOS Y PROCEDIMIENTOS ESTABLECIDOS.,6. BRINDAR APOYO, ASISTENCIA ADMINISTRATIVA Y LOGISTICA REQUERIDA PARA EL DESARROLLO DE ACTIVIDADES DE LA DEPENDENCIA, DE ACUERDO CON LAS NECESIDADES DE LA OFICINA ASESORA DE PLANEACION Y LOS LINEAMIENTOS ESTABLECIDOS.,7. LAS DEMAS QUE LE SEAN ASIGNADAS Y QUE CORRESPONDAN A LA NATURALEZA DE LA DEPENDENCIA</t>
  </si>
  <si>
    <t>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t>
  </si>
  <si>
    <t>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t>
  </si>
  <si>
    <t>﻿1. PUBLICAR LOS PLANES DE ACCION ANUAL DE LA ENTIDAD Y SECTORIAL EN LOS MEDIOS CORRESPONDIENTES Y ACORDE CON LO ESTABLECIDO EN LOS PROCEDIMIENTOS DE LA ENTIDAD.,2. SISTEMATIZAR LA INFORMACION DEL SEGUIMIENTO Y EVALUACION DE ACUERDO CON REQUERIMIENTOS , PROCEDIMIENTOS Y NORMAS ESTABLECIDAS.,3. HACER SEGUIMIENTO A LOS PLANES, PROGRAMAS Y/O PROYECTOS DE LAS DEPENDENCIAS Y/O DIRECCIONES TERRITORIALES ASIGNADAS, DE ACUERDO CON LOS PROCEDIMIENTOS ESTABLECIDOS.,4. CONTROLAR LA DOCUMENTACION DEL SISTEMA DE GESTION INTEGRADO, ACORDE CON LOS PARAMETROS ESTABLECIDOS, A FIN DE GARANTIZAR LA INTEGRIDAD DEL SISTEMA.,5. CONSOLIDAR LA INFORMACION DE LA MEJORA DEL SISTEMA DE GESTION INTEGRADO SEGUN LOS PROCEDIMIENTOS ESTABLECIDOS.,6. CONTRIBUIR EN LA IMPLEMENTACION DE LOS PLANES, PROGRAMAS Y PROYECTOS RELACIONADOS CON SU AREA DE RESPONSABILIDAD, TENIENDO EN CUENTA LAS NECESIDADES IDENTIFICADAS, LA PROGRAMACION CORRESPONDIENTE, CUMPLIENDO CON LOS PROCEDIMIENTOS ESTABLECIDOS.,7. PARTICIPAR EN LA IDENTIFICACION Y GESTION DE LOS RIESGOS ASOCIADOS A LOS PROCESOS A CARGO DE LA OFICINA ASESORA DE PLANEACION, DE ACUERDO CON LA POLITICA Y PROCEDIMIENTOS ESTABLECIDOS.,8. LAS DEMAS QUE LE SEAN ASIGNADAS Y QUE CORRESPONDAN A LA NATURALEZA DE LA DEPENDENCIA.</t>
  </si>
  <si>
    <t>1. HACER SEGUIMIENTO DE LA POLITICA INSTITUCIONAL DE PREVENCION DEL DAÑO ANTIJURIDICO Y DE DEFENSA JUDICIAL, TENIENDO EN CUENTA LOS RESULTADOS DE LAS EVALUACIONES DE LOS PROCESOS JUDICIALES Y LOS LINEAMIENTOS DEL COMITE DE CONCILIACION, CON EL FIN DE PROTEGER LOS INTERESES DEL INSTITUTO.,2. PROYECTAR LOS ACTOS ADMINISTRATIVOS PARA LA REVISION DE SU SUPERIOR INMEDIATO Y FIRMA DE LA DIRECCION GENERAL, DE CONFORMIDAD CON EL MARCO NORMATIVO APLICABLE.,3. ESTUDIAR Y/O ELABORAR LOS PROYECTOS DE LEY, DECRETO, QUE LE SEAN SOMETIDOS A SU CONSIDERACION SEGUN SU COMPETENCIA, Y REVISAR LOS ACTOS ADMINISTRATIVOS PARA LA FIRMA DE LA DIRECCION GENERAL, APLICANDO LOS CONTROLES DE LEGALIDAD CORRESPONDIENTES.,4.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REALIZAR LOS TRAMITES REQUERIDOS PARA EL PROCESO DE COBRO COACTIVO, DE CONFORMIDAD CON LA NORMATIVIDAD VIGENTE Y LOS PROCEDIMIENTOS ESTABLECIDOS.,6. TRAMITAR LOS RECURSOS, REVOCATORIAS DIRECTAS Y EN GENERAL LAS ACTUACIONES JURIDICAS RELACIONADAS CON LAS FUNCIONES DEL INSTITUTO, QUE NO CORRESPONDAN A OTRAS DEPENDENCIAS, CON EL FIN DE GARANTIZAR LA DEFENSA EFECTIVA DEL MISMO.,7. PROYECTAR RESPUESTA A CONSULTAS, PETICIONES O REQUERIMIENTOS EN MATERIA JURIDICA, DE CONFORMIDAD CON LA NORMATIVIDAD, TERMINOS Y PROCEDIMIENTOS ESTABLECIDOS, EN ARAS DE CUMPLIR CON LOS PARAMETROS LEGALES Y CONSTITUCIONALES ESTABLECIDOS PARA ELLO.,8. PREPARAR PARA REVISION DE LA JEFE DE OFICINA, LA INTERVENCION EN LAS ACCIONES CONSTITUCIONALES Y DE LEGALIDAD QUE SE PROMUEVAN EN ASUNTOS RELACIONADOS CON EL CATASTRO Y QUE SEAN DE COMPETENCIA DE LA ENTIDAD O EN LAS QUE EL INSTITUTO TENGA ALGUN TIPO DE INTERES DE ACUERDO CON SUS FUNCIONES.,9.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CONTENIDOS.,10. LAS DEMAS QUE LE SEAN ASIGNADAS Y QUE CORRESPONDAN A LA NATURALEZA DE LA DEPENDENCIA.</t>
  </si>
  <si>
    <t>1. PROYECTAR LOS ACTOS ADMINISTRATIVOS PARA LA REVISION DE SU SUPERIOR INMEDIATO Y FIRMA DE LA DIRECCION GENERAL, DE CONFORMIDAD CON EL MARCO NORMATIVO APLICABLE,2. EJERCER LAS FUNCIONES DE SECRETARIA TECNICA DEL COMITE DE CONCILIACION, EN CUMPLIMIENTO DE LOS PROCEDIMIENTOS Y NORMATIVIDAD VIGENTE.,3. PROYECTAR LA POLITICA INSTITUCIONAL DE PREVENCION DEL DAÑO ANTIJURIDICO Y DE DEFENSA JUDICIAL, TENIENDO EN CUENTA LOS RESULTADOS DE LAS EVALUACIONES DE LOS PROCESOS JUDICIALES Y LOS LINEAMIENTOS DEL COMITE DE CONCILIACION, CON EL FIN DE PROTEGER LOS INTERESES DEL INSTITUTO.,4. REALIZAR SEGUIMIENTO A LA IMPLEMENTACION DE LA DEFENSA JURIDICA EN LAS DIRECCIONES TERRITORIALES, DE ACUERDO CON LAS NECESIDADES DEL SERVICIO, EN ARAS DE SALVAGUARDAR LA SEGURIDAD JURIDICA DEL INSTITUTO.,5. ELABORAR LOS DOCUMENTOS EN MATERIA LEGAL Y EJERCER SU DEFENSA ANTE LAS AUTORIDADES JUDICIALES Y ADMINISTRATIVAS DE CONFORMIDAD CON LA POLITICA DE DEFENSA JUDICIAL, CON EL FIN DE PROTEGER LOS INTERESES DEL INSTITUTO.,6. REVISAR JURIDICAMENTE, ANTES DE SU PUBLICACION, EL MATERIAL PEDAGOGICO, DIDACTICO O DE COMUNICACION QUE SEA ELABORADO POR LAS DEPENDENCIAS DEL INSTITUTO, GARANTIZANDO SU COHERENCIA CON EL ORDENAMIENTO JURIDICO.,7. PROYECTAR RESPUESTA A CONSULTAS, PETICIONES O REQUERIMIENTOS EN MATERIA JURIDICA, DE CONFORMIDAD CON LA NORMATIVIDAD, TERMINOS Y PROCEDIMIENTOS ESTABLECIDOS, EN ARAS DE CUMPLIR CON LOS PARAMETROS LEGALES Y CONSTITUCIONALES ESTABLECIDOS PARA ELLO.,8.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ENTIDAD.,9. REVISAR LOS CONTRATOS QUE EL INSTITUTO CELEBRE PARA LA VENTA DE PRODUCTOS Y SERVICIOS, CON EL FIN DE GARANTIZAR LOS INTERESES PATRIMONIALES DEL INSTITUTO.,10.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CONTENIDOS.,11. LAS DEMAS QUE LE SEAN ASIGNADAS Y QUE CORRESPONDAN A LA NATURALEZA DE LA DEPENDENCIA.</t>
  </si>
  <si>
    <t>1. PROYECTAR LOS ACTOS ADMINISTRATIVOS PARA LA REVISION DE SU SUPERIOR INMEDIATO Y  FIRMA DE LA DIRECCION GENERAL, DE CONFORMIDAD CON EL MARCO NORMATIVO APLICABLE.,2. REALIZAR EL PROCEDIMIENTO ESTABLECIDO PARA EL REGISTRO Y EL DEPOSITO LEGAL DE LAS OBRAS, ASI COMO EL REGISTRO DE SIGNOS DISTINTIVOS PRODUCIDOS POR EL INSTITUTO, DE ACUERDO CON LA NORMATIVIDAD VIGENTE, CON EL FIN DE GARANTIZAR LA AUTENTICIDAD, SEGURIDAD DE LOS TITULOS DEL INSTITUTO Y OPONIBILIDAD FRENTE A TERCEROS.,3. PROYECTAR RESPUESTA A CONSULTAS, PETICIONES O REQUERIMIENTOS EN MATERIA JURIDICA, DE CONFORMIDAD CON LA NORMATIVIDAD, TERMINOS Y PROCEDIMIENTOS ESTABLECIDOS, EN ARAS DE CUMPLIR CON LOS PARAMETROS LEGALES Y CONSTITUCIONALES ESTABLECIDOS PARA ELLO.,4.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REVISAR  LOS CONTRATOS QUE EL INSTITUTO CELEBRE PARA LA VENTA DE PRODUCTOS Y SERVICIOS, CON EL FIN DE GARANTIZAR LOS INTERESES PATRIMONIALES DEL INSTITUTO.,6.  REALIZAR LOS TRAMITES REQUERIDOS PARA EL PROCESO DE COBRO COACTIVO, DE CONFORMIDAD CON LA NORMATIVIDAD VIGENTE Y LOS PROCEDIMIENTOS ESTABLECIDOS.,7. ADMINISTRAR EL SISTEMA UNICO DE GESTION E INFORMACION LITIGIOSA DEL ESTADO  EKOGUI DE LA ENTIDAD Y ASEGURAR SU ADECUADA ACTUALIZACION, DE ACUERDO CON LAS PIEZAS PROCESALES EMITIDAS Y EL MARCO NORMATIVO APLICABLE, CUMPLIENDO CON LOS PARAMETROS LEGALES EN LA MATERIA.,8. ADMINISTRAR EL NORMOGRAMA DE LA ENTIDAD DE ACUERDO CON LOS PROCEDIMIENTOS ESTABLECIDOS, CON LA FINALIDAD DE MANTENER ACTUALIZADA LA INFORMACION RELACIONADA CON EL DESARROLLO NORMATIVO Y JURISPRUDENCIAL EN TEMAS DE COMPETENCIA DEL INSTITUTO, PARA LA GARANTIA DE LA SEGURIDAD JURIDICA.,9. EJECUTAR LAS ACTIVIDADES RELACIONADAS CON SOSTENIMIENTO Y MEJORA DEL SISTEMA DE GESTION INTEGRAL DEL INSTITUTO DE ACUERDO CON LAS POLITICAS, LINEAMIENTOS Y PROCEDIMIENTOS ESTABLECIDOS Y EL MODELO INTEGRADO DE PLANEACION Y GESTION  MIPG, CON EL FIN DE DAR CUMPLIMIENTO A LOS PRECEPTOS EN ELLOS CONTENIDOS.,10. LAS DEMAS QUE LE SEAN ASIGNADAS Y QUE CORRESPONDAN A LA NATURALEZA DE LA DEPENDENCIA.</t>
  </si>
  <si>
    <t>1. ADMINISTRAR EL BUZON DE NOTIFICACIONES JUDICIALES Y REALIZAR LA ASIGNACION DE LA INFORMACION, A LAS DEPENDENCIAS DEL INSTITUTO QUE CORRESPONDA, CON EL FIN DE OTORGAR RESPUESTA OPORTUNA A LOS REQUERIMIENTOS RECIBIDOS POR PARTE DE PARTE DE LAS AUTORIDADES ADMINISTRATIVAS, DE CONTROL, JUDICIALES Y DE LA CIUDADANIA EN GENERAL.,2. MANTENER ACTUALIZADO Y DEBIDAMENTE ORGANIZADO EL REGISTRO Y CONTROL DE DOCUMENTOS Y ARCHIVOS DE LA OFICINA, EN CONCORDANCIA CON EL SISTEMA DE GESTION DE DOCUMENTAL DE LA ENTIDAD, CUMPLIENDO CON LOS PARAMETROS NORMATIVOS VIGENTES.,3. FACILITAR LA GESTION DE LA INFORMACION DE LA DEPENDENCIA, TENIENDO EN CUENTA REQUERIMIENTOS TECNICOS Y ADMINISTRATIVOS, PARA CONTRIBUIR AL LOGRO DE LOS OBJETIVOS DE LA OFICINA.,4. LAS DEMAS QUE LE SEAN ASIGNADAS Y QUE CORRESPONDAN A LA NATURALEZA DE LA DEPENDENCIA.</t>
  </si>
  <si>
    <t>1. IDENTIFICAR NECESIDADES Y EXPECTATIVAS DE CLIENTES EXISTENTES Y POTENCIALES EN RELACION A LOS PRODUCTOS Y SERVICIOS GENERADOS POR EL IGAC DE ACUERDO CON LOS LINEAMIENTOS DE LA OFICINA COMERCIAL.,2. REALIZAR LA DETERMINACION Y SEGMENTACION DE MERCADOS PARA LOS PRODUCTOS Y SERVICIOS PRODUCIDOS POR EL IGAC DE CONFORMIDAD CON LAS METODOLOGIAS Y/O PROCEDIMIENTOS ESTABLECIDOS.,3. REALIZAR ANALISIS, PLANIFICACION, EJECUCION Y CONTROL DE ACCIONES Y PROGRAMAS DESTINADOS A REALIZAR EL MERCADEO DEL PORTAFOLIO DE SERVICIOS DEL IGAC, ESTO INCLUYE EL SEGUIMIENTO Y CONTROL DEL PLAN DE MERCADEO Y DEL PLAN COMERCIAL, ASI COMO LA REALIZACION DE INVESTIGACION DE MERCADOS DE ACUERDO CON LAS NECESIDADES DE LA OFICINA COMERCIAL Y/O EL INSTITUTO.,4. ELABORAR, ACTUALIZAR Y ARTICULAR EL PLAN DE MERCADEO CON LA PLATAFORMA ESTRATEGICA, PROPUESTA DE VALOR, PLANES SECTORIALES Y CONTEXTO ESTRATEGICOS DEL IGAC DE ACUERDO CON LAS METODOLOGIAS ESTABLECIDAS Y LOS LINEAMIENTOS ESTABLECIDOS.,5. PARTICIPAR EN LA IDENTIFICACION Y DISEÑO DE NUEVOS PRODUCTOS DE MANERA ARTICULADA CON LAS AREAS MISIONALES Y/O PRODUCTORAS DE BIENES, SERVICIOS E INFORMACION, CON EL FIN DE AMPLIAR Y/O ACTUALIZAR EL PORTAFOLIO DE BIENES Y SERVICIOS DEL IGAC DE CONFORMIDAD CON LAS METODOLOGIAS ESTABLECIDAS.,6. REALIZAR LA PROMOCION DEL PORTAFOLIO DE PRODUCTOS Y SERVICIOS DEL IGAC DE ACUERDO CON EL PLAN COMERCIAL VIGENTE.,7. ELABORAR INFORMES RELACIONADOS CON LA EJECUCION DEL PLAN DE MERCADEO Y PLAN COMERCIAL DE ACUERDO CON LA PERIODICIDAD ESTABLECIDA EN LOS PROCEDIMIENTOS O CON LA DEFINIDA POR EL JEFE INMEDIATO.,8. COORDINAR CON LA OFICINA DE COMUNICACIONES LA DIVULGACION DEL PLAN DE MERCADEO Y DEL PORTAFOLIO DE PRODUCTOS Y SERVICIOS DEL IGAC DE CONFORMIDAD CON LAS NECESIDADES IDENTIFICADAS,,9. REALIZAR SEGUIMIENTO A LA IMPLEMENTACION DE LOS PLANES, PROGRAMAS Y PROYECTOS DEL AREA Y/O DEPENDENCIA, EN LAS DIRECCIONES TERRITORIALES, DE ACUERDO CON LAS NECESIDADES DEL SERVICIO Y LOS PROCEDIMIENTOS ESTABLECIDOS.,10. DESEMPEÑAR LAS DEMAS FUNCIONES QUE SE LE SEAN ASIGNADAS, INHERENTES A LA NATURALEZA DE LA DEPENDENCIA CONFORME A LOS REQUERIMIENTOS Y LAS NORMAS VIGENTES QUE REGULAN LA MATERIA.</t>
  </si>
  <si>
    <t>1. PLANEAR, EJECUTAR Y HACER SEGUIMIENTO A LAS AUDITORIAS DE GESTION BASADAS EN RIESGOS, QUE CONTRIBUYAN A LA MEJORA CONTINUA DEL SISTEMA INTEGRADO DE GESTION CONFORME LOS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ORIENTAR Y PROPONER MEJORAS A LAS DIFERENTES DEPENDENCIAS DEL INSTITUTO FRENTE A LA ESTRUCTURA DEL CONTROL DE CONFORMIDAD CON LA NORMATIVA, PROCEDIMIENTOS Y ESTANDARES EN ESTA MATERIA.,6. CONTRIBUIR DESDE EL AMBITO DE SU COMPETENCIA EN LA IDENTIFICACION Y EJECUCION DE ACCIONES PARA LA MITIGACION DE LOS RIESGOS INSTITUCIONALES DE CONFORMIDAD CON LAS POLITICAS Y PROCEDIMIENTOS ESTABLECIDOS.,7. EVALUAR LOS PROCESOS RELACIONADOS CON LA GESTION DE BIENES Y RECURSOS Y EFECTUAR RECOMENDACIONES QUE CONTRIBUYAN A LA MEJORA CONTINUA DE ACUERDO CON LOS PRINCIPIOS APLICABLES A ESTOS TEMAS.,8. PROPONER ESTRATEGIAS PARA LA FORMACION DE UNA CULTURA DE CONTROL QUE CONTRIBUYA AL MEJORAMIENTO DE LOS PROCESOS.,9. MANTENER ACTUALIZADA LA INFORMACION EN LOS SISTEMAS, APLICATIVOS U OTROS MEDIOS TECNOLOGICOS DE SU COMPETENCIA, DE ACUERDO CON LOS ESTANDARES DE SEGURIDAD Y PRIVACIDAD DE LA INFORMACION EN CUMPLIMIENTO DE LAS POLITICAS APROBADAS POR EL INSTITUTO.,10.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t>
  </si>
  <si>
    <t>1. EJECUTAR Y HACER SEGUIMIENTO A LAS AUDITORIAS DE GESTION BASADAS EN RIESGOS, QUE CONTRIBUYAN A LA MEJORA CONTINUA DEL SISTEMA INTEGRADO DE GESTION DE ACUERDO A LOS LINEAMIENTOS Y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PROPONER MEJORAS A LAS DIFERENTES DEPENDENCIAS DEL INSTITUTO FRENTE A LA ESTRUCTURA DEL CONTROL DE CONFORMIDAD CON LA NORMATIVA, PROCEDIMIENTOS Y ESTANDARES EN ESTA MATERIA.,6. DESARROLLAR ACCIONES CONJUNTAS CON LA SEGUNDA LINEA DE DEFENSA IDENTIFICADA EN EL INSTITUTO CON EL FIN DE PROVEER INFORMACION ASOCIADA A LA OPERACION DE LOS PROCESOS RELACIONADOS CON EL SISTEMA DE GESTION INTEGRADO DE CONFORMIDAD CON LA NORMATIVA, PROCEDIMIENTOS Y ESTANDARES EN ESTA MATERIA.,7. EVALUAR LA EFECTIVIDAD DE LA GESTION LLEVADA A CABO POR PARTE DE LA PRIMERA Y SEGUNDA LINEA DE DEFENSA, DE CONFORMIDAD CON LA NORMATIVA, PROCEDIMIENTOS Y ESTANDARES EN ESTA MATERIA.,8. CONTRIBUIR DESDE EL AMBITO DE SU COMPETENCIA EN LA IDENTIFICACION Y EJECUCION DE ACCIONES PARA LA MITIGACION DE LOS RIESGOS INSTITUCIONALES DE ACUERDO CON LAS POLITICAS Y PROCEDIMIENTOS ESTABLECIDOS.,9. EVALUAR EL SISTEMA DE CONTROL INTERNO IMPLEMENTADO Y GENERAR LAS RECOMENDACIONES QUE CONTRIBUYAN A SU MEJORAMIENTO Y OPTIMIZACION DE ACUERDO CON LAS METODOLOGIAS APLICABLES Y PROCEDIMIENTOS ESTABLECIDOS.,10. DISEÑAR PROPONER Y EJECUTAR LAS ESTRATEGIAS PARA FOMENTAR UNA CULTURA DE CONTROL QUE CONTRIBUYA AL MEJORAMIENTO DE LOS PROCESOS DE ACUERDO CON LOS LINEAMIENTOS ESTABLECIDOS.,11. MANTENER ACTUALIZADA LA INFORMACION EN LOS SISTEMAS, APLICATIVOS U OTROS MEDIOS TECNOLOGICOS DE SU COMPETENCIA, DE ACUERDO CON LOS ESTANDARES DE SEGURIDAD Y PRIVACIDAD DE LA INFORMACION EN CUMPLIMIENTO DE LAS POLITICAS APROBADAS POR EL INSTITUTO.,12. REALIZAR SEGUIMIENTO A LA IMPLEMENTACION DE LOS PLANES, PROGRAMAS Y PROYECTOS DEL AREA Y/O DEPENDENCIA, EN LAS DIRECCIONES TERRITORIALES, DE ACUERDO CON LAS NECESIDADES DEL SERVICIO Y PROCEDIMIENTOS ESTABLECIDOS.,13. LAS DEMAS QUE LE SEAN ASIGNADAS Y QUE CORRESPONDAN A LA NATURALEZA DE LA DEPENDENCIA.</t>
  </si>
  <si>
    <t>1. PROYECTAR LAS RESPUESTAS A LAS CONSULTAS QUE FORMULEN LAS DEPENDENCIAS SOBRE LOS TEMAS DE CONTROL DISCIPLINARIO EN ETAPA DE INSTRUCCION SEGUN NORMATIVIDAD VIGENTE.,2. INVESTIGAR LA OCURRENCIA DEL HECHO CONSTITUTIVO DE FALTA DISCIPLINARIA SEGUN LO CONTEMPLADO EN LA NORMATIVIDAD VIGENTE Y LOS PROCEDIMIENTOS INSTITUCIONALES.,3. SUSTANCIAR Y CONTROLAR LOS PROCESOS DISCIPLINARIOS HASTA LA NOTIFICACION DE LA FORMULACION DE CARGOS EN PRIMERA INSTANCIA, PARA LOS CUALES SE COMISIONE DE CONFORMIDAD CON LOS PROCEDIMIENTOS ESTABLECIDOS Y LA NORMATIVIDAD VIGENTE.,4. TOMAR DECISIONES EN CADA ETAPA DEL PROCESO DE ACUERDO CON LAS PRUEBAS RECOLECTADAS DURANTE LA ACTUACION DISCIPLINARIA, DENTRO DE LA ETAPA DE INSTRUCCION.,5. EJECUTAR LAS ACCIONES DE CAPACITACION Y ORIENTACION A LOS FUNCIONARIOS DE LAS DEPENDENCIAS Y DIRECCIONES TERRITORIALES TENIENDO EN CUENTA LOS LINEAMIENTOS QUE SE DEN POR PARTE DEL JEFE DE OFICINA, EN RELACION CON LA PREVENCION DE LAS CONDUCTAS DISCIPLINARIAS DE LA ENTIDAD.,6. ORGANIZAR LA GESTION DEL PROCESO DISCIPLINARIO EN ETAPA DE INSTRUCCION DE PRIMERA INSTANCIA TENIENDO EN CUENTA LOS PLANES ESTRATEGICOS INSTITUCIONAL Y SECTORIAL, EL PLAN NACIONAL DE DESARROLLO Y LAS NECESIDADES DEL SERVICIO.,7. REALIZAR SEGUIMIENTO A LOS PRODUCTOS E INDICADORES DEL EQUIPO DE TRABAJO, TENIENDO COMO REFERENTE LA PLANEACION REALIZADA, CRITERIOS TECNICOS Y LINEAMIENTOS INSTITUCIONALES Y NORMATIVOS QUE APLIQUEN.,8. PARTICIPAR EN LA FORMULACION, DISEÑO, ORGANIZACION, EJECUCION Y CONTROL DE PLANES Y PROGRAMAS DE LA OFICINA CONTROL DISCIPLINARIO QUE SEAN REQUERIDO POR LAS DIFERENTES AREAS DE LA ENTIDAD DE ACUERDO CON LAS METODOLOGIAS ESTABLECIDAS Y PROCEDIMIENTOS VIGENTES.,9. REALIZAR SEGUIMIENTO A LA IMPLEMENTACION DE LOS PLANES, PROGRAMAS Y PROYECTOS DE LA DEPENDENCIA, DE ACUERDO CON LAS NECESIDADES DEL SERVICIO Y PROCEDIMIENTOS ESTABLECIDOS.,10. SERVIR COMO ADMINISTRADOR FUNCIONAL DEL SISTEMA DE INFORMACION DISCIPLINARIO -SID, ACTUALIZANDO, APOYANDO Y DANDO SEGUIMIENTO AL MISMO.,11. LAS DEMAS QUE LE SEAN ASIGNADAS Y QUE CORRESPONDAN A LA NATURALEZA DE LA DEPENDENCIA.</t>
  </si>
  <si>
    <t>1. ESTUDIAR Y PRESENTAR PROPUESTAS PARA EL ANALISIS DE LAS POLITICAS DE PARTICIPACION CIUDADANA EN LA GESTION PUBLICA Y LA RENDICION DE CUENTAS, LA TRANSPARENCIA, INTEGRIDAD, RACIONALIZACION DE TRAMITES Y SERVICIO AL CIUDADANO, CON EL FIN DE DAR CUMPLIMIENTO A LA NORMATIVA VIGENTE.,2. PROPONER EL DISEÑO Y ESTRUCTURACION DE HERRAMIENTAS, GUIAS, METODOLOGIAS, ENTRE OTRAS, QUE PERMITAN LA EJECUCION Y SEGUIMIENTO DE LAS POLITICAS DE PARTICIPACION CIUDADANA EN LA GESTION PUBLICA, LA RENDICION DE CUENTAS, LA TRANSPARENCIA, INTEGRIDAD, RACIONALIZACION DE TRAMITES Y SERVICIO AL CIUDADANO.,3. DIAGNOSTICAR EL ACCESO A LOS SERVICIOS Y LOS TRAMITES, EN CONCORDANCIA CON LAS METODOLOGIAS ESTABLECIDAS, CON EL FIN DE ESTABLECER PROPUESTAS PARA SU MEJORAMIENTO.,4. GENERAR, IMPLEMENTAR Y ARTICULAR ESTRATEGIAS, ESTUDIOS, INVESTIGACIONES, HERRAMIENTAS E INSTRUMENTOS DE LAS POLITICAS A CARGO, QUE CONTRIBUYAN EN LA GESTION DEL CONOCIMIENTO Y LA INNOVACION EN EL INSTITUTO.,5. GESTIONAR Y CONTROLAR LA DISPONIBILIDAD DE PRODUCTOS Y LA ATENCION DE LOS SERVICIOS QUE PRESTE EL INSTITUTO EN LAS SEDES Y PUNTOS DE ATENCION A NIVEL NACIONAL, EN ARAS DE GARANTIZAR LA PRESTACION DEL MISMO.,6. VERIFICAR LA FUNCIONALIDAD DEL SERVICIO, DE ACUERDO CON LOS CRITERIOS TECNICOS, LAS NECESIDADES Y CARACTERISTICAS DE LOS CIUDADANOS.,7. PRESTAR LOS SERVICIOS DE BIBLIOTECA Y HEMEROTECA, VELANDO POR EL ADECUADO USO DE ESTA INFORMACION Y PROGRAMAR Y ADMINISTRAR LA ATENCION DE VISITAS DE LOS MUSEOS EN CUMPLIMIENTO DE LAS FUNCIONES Y SERVICIOS QUE PRESTA EL INSTITUTO.,8. EXPEDIR LAS CERTIFICACIONES CATASTRALES QUE CORRESPONDAN A LA SEDE CENTRAL, DE CONFORMIDAD CON LAS FUNCIONES ESTABLECIDAS PARA EL AREA.,9. BRINDAR ASESORIA Y CAPACITACION A NIVEL CENTRAL Y TERRITORIAL EN TEMAS RELACIONADOS CON LA GESTION DE SERVICIO AL CIUDADANO.,10. REALIZAR SEGUIMIENTO A LA IMPLEMENTACION DE LOS PLANES, PROGRAMAS Y PROYECTOS DEL AREA Y/O DEPENDENCIA, EN LAS DIRECCIONES TERRITORIALES, DE ACUERDO CON LAS NECESIDADES DEL SERVICIO.,11. GENERAR EL SEGUIMIENTO A LOS PRODUCTOS E INDICADORES DEL EQUIPO DE TRABAJO, TENIENDO COMO REFERENTE LA PLANEACION REALIZADA, CRITERIOS TECNICOS Y LINEAMIENTOS INSTITUCIONALES Y NORMATIVOS QUE APLIQUEN.,12. PROVEER INFORMACION ASOCIADA A LA OPERACION DE LOS PROCESOS RELACIONADOS CON EL SISTEMA INTEGRADO DE GESTION- SIG, CUMPLIENDO CON LOS POSTULADOS NORMATIVOS.,13. RECIBIR, TRAMITAR, RESOLVER Y DAR TRASLADO A LA DEPENDENCIA COMPETENTE DE LAS PETICIONES QUE FORMULE LA CIUDADANIA POR LOS DIFERENTES CANALES DE ATENCION DE LA ENTIDAD Y HACER EL SEGUIMIENTO A LAS PQRSD, VERIFICANDO SU OPORTUNA ATENCION, GARANTIZANDO LA ADECUADA PRESTACION DE LOS SERVICIOS DEL INSTITUTO AL CIUDADANO.,14. MANTENER ACTUALIZADA LA INFORMACION EN LOS SISTEMAS, APLICATIVOS U OTROS MEDIOS TECNOLOGICOS DE SU COMPETENCIA, DE ACUERDO CON LOS ESTANDARES DE SEGURIDAD Y PRIVACIDAD DE LA INFORMACION EN CUMPLIMIENTO DE LAS POLITICAS APROBADAS POR EL INSTITUTO.,15. LAS DEMAS QUE LE SEAN ASIGNADAS Y QUE CORRESPONDAN A LA NATURALEZA DE LA DEPENDENCIA.</t>
  </si>
  <si>
    <t>1. ADELANTAR LAS ACTIVIDADES REQUERIDAS PARA PRESENTAR INFORMES Y ESTADISTICAS QUE APORTEN AL DISEÑO, ACTUALIZACION Y EVALUACION DE LAS POLITICAS DE LA GESTION DE SERVICIO AL CIUDADANO.,2. COOPERAR EN LAS INVESTIGACIONES ENCAMINADAS A LA ELABORACION DE METODOLOGIAS PARA LA FORMULACION DE INDICADORES DE GESTION Y PRESENTAR PROPUESTAS EN LA MATERIA.,3. PARTICIPAR EN LA GENERACION, IMPLEMENTACION Y ARTICULACION DE ESTRATEGIAS, ESTUDIOS, INVESTIGACIONES, HERRAMIENTAS E INSTRUMENTOS DE LAS POLITICAS A CARGO, QUE CONTRIBUYAN EN LA GESTION DEL CONOCIMIENTO EN EL INSTITUTO.,4. FOMENTAR LA CULTURA DEL SERVICIO, DE ACUERDO CON LOS LINEAMIENTOS GUBERNAMENTALES, LOS DERECHOS Y DEBERES DEL CIUDADANO Y LA RESPONSABILIDAD DEL INSTITUTO.,5. EJECUTAR LOS MECANISMOS DE PARTICIPACION DEL CIUDADANO SOBRE SERVICIOS Y TRAMITES, DE ACUERDO CON SUS DERECHOS Y LA ESTRATEGIA DE SERVICIO, EN EL MARCO DE LOS LINEAMIENTOS LEGALES ESTABLECIDOS.,6. REALIZAR SEGUIMIENTO AL MODELO DE ACCESO A SERVICIOS Y TRAMITES DE ACUERDO CON LAS METAS E INDICADORES ESTABLECIDOS PARA EL AREA.,7. CONTRIBUIR DESDE EL AMBITO DE SU COMPETENCIA EN LA IDENTIFICACION Y EJECUCION DE ACCIONES PARA LA MITIGACION DE LOS RIESGOS INSTITUCIONALES.,8. PROVEER INFORMACION ASOCIADA A LA OPERACION DE LOS PROCESOS RELACIONADOS CON EL SISTEMA DE GESTION INTEGRADO- SGI, CON EL FIN DE CUMPLIR CON LOS PARAMETROS NORMATIVOS VIGENTES.,9. ABSOLVER CONSULTAS QUE SEAN FORMULADAS POR LOS GRUPOS DE VALOR, CON EL FIN DE BRINDAR LA INFORMACION CORRESPONDIENTE, Y DAR CUMPLIMIENTO A LAS NORMAS ESTABLECIDAS EN LA MATERIA.,10. MANTENER ACTUALIZADA LA INFORMACION EN LOS SISTEMAS, APLICATIVOS U OTROS MEDIOS TECNOLOGICOS DE SU COMPETENCIA, DE ACUERDO CON LOS ESTANDARES DE SEGURIDAD Y PRIVACIDAD DE LA INFORMACION EN CUMPLIMIENTO DE LAS POLITICAS APROBADAS POR EL INSTITUTO.,11. LAS DEMAS QUE LE SEAN ASIGNADAS Y QUE CORRESPONDAN A LA NATURALEZA DE LA DEPENDENCIA.</t>
  </si>
  <si>
    <t>﻿1. FACILITAR EL ACCESO AL MATERIAL DE CONSULTA DE LA ENTIDAD SEGUN DIRECTRICES DEL AREA, GARANTIZANDO LA PRESTACION DEL SERVICIO AL CIUDADANO.,2. REALIZAR LAS ACTIVIDADES ENCAMINADAS A LA PRESERVACION, CONSERVACION Y RESTAURACION DEL MATERIAL BIBLIOGRAFICO, SIGUIENDO PROCEDIMIENTOS Y METODOLOGIAS ESTABLECIDAS.,3. GUIAR LAS VISITAS A LOS MUSEOS, TENIENDO EN CUENTA LOS OBJETIVOS DE LA MISMA, EL PERFIL DE LOS VISITANTES Y LOS LINEAMIENTOS INSTITUCIONALES, PARA LA ADECUADA PRESTACION DEL SERVICIO.,4. PROMOVER EL PATRIMONIO CULTURAL DE LA NACION DISPUESTA EN LOS MUSEOS INSTITUCIONALES SIGUIENDO LAS POLITICAS ESTABLECIDAS, PARA QUE EL CIUDADANO TENGA ACCESO A LOS MISMOS E INCENTIVE EL CONOCIMIENTO SOBRE LAS AREAS DE TRABAJO DEL INSTITUTO.,5. MEDIR LA PERCEPCION DE LA CALIDAD DE SERVICIO Y TRAMITES DE ACUERDO CON LA ESTRATEGIA DE SERVICIO Y LOS LINEAMIENTOS DE LA ENTIDAD.,6. ADELANTAR LAS ACTIVIDADES REQUERIDAS PARA PRESENTAR INFORMES Y ESTADISTICAS QUE APORTEN AL DISEÑO, ACTUALIZACION Y EVALUACION DE LAS POLITICAS DE LA GESTION DE SERVICIO AL CIUDADANO.,7. EJECUTAR MECANISMOS DE PARTICIPACION DEL CIUDADANO SOBRE SERVICIOS Y TRAMITES, DE ACUERDO CON SUS DERECHOS Y LA ESTRATEGIA DE SERVICIO, EN EL MARCO DE LA LEGISLACION NACIONAL VIGENTE.,8. REALIZAR LAS ACTIVIDADES ASIGNADAS EN LAS FERIAS Y EVENTOS DANDO A CONOCER LOS PRODUCTOS Y SERVICIOS DEL INSTITUTO, CON EL FIN DE PROMOVER LOS MISMOS.,9. CONTRIBUIR DESDE EL AMBITO DE SU COMPETENCIA EN LA IDENTIFICACION Y EJECUCION DE ACCIONES PARA LA MITIGACION DE LOS RIESGOS INSTITUCIONALES.,10. PROYECTAR RESPUESTAS INSTITUCIONALES A CIUDADANOS Y ENTES GUBERNAMENTALES, TENIENDO EN CUENTA LAS NECESIDADES DEL SERVICIO Y LOS PARAMETROS NORMATIVOS Y ADMINISTRATIVOS QUE APLIQUEN Y HACER SEGUIMIENTO, VERIFICANDO SU OPORTUNA ATENCION, GARANTIZANDO LA ADECUADA PRESTACION DE LOS SERVICIOS DEL INSTITUTO AL CIUDADANO.,11. MANTENER ACTUALIZADA LA INFORMACION EN LOS SISTEMAS, APLICATIVOS U OTROS MEDIOS TECNOLOGICOS DE SU COMPETENCIA, DE ACUERDO CON LOS ESTANDARES DE SEGURIDAD Y PRIVACIDAD DE LA INFORMACION EN CUMPLIMIENTO DE LAS POLITICAS APROBADAS POR EL INSTITUTO.,12. LAS DEMAS QUE LE SEAN ASIGNADAS Y QUE CORRESPONDAN A LA NATURALEZA DE LA DEPENDENCIA.</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</si>
  <si>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t>
  </si>
  <si>
    <t>﻿1.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Y ELABORACION DE INFORMES RELACIONADOS CON LOS TEMAS A CARGO DE LA DEPENDENCIA QUE LE SEAN REQUERIDOS.,6. RESPONDER POR LA CONFIDENCIALIDAD EXIGIDA SOBRE LOS ASUNTOS, DOCUMENTOS Y DEMAS INFORMACION A LA QUE TENGA ACCESO EN EL DESARROLLO DE SUS FUNCIONES.,7. COLABORAR CUANDO SE REQUIERA EN LA ENTREGA DE CORRESPONDENCIA INTERNA.,8. APOYAR EN EL CONTROL DE CORRESPONDENCIA RECIBIDA Y ENTREGADA, DE ACUERDO CON EL SISTEMA DE GESTION DOCUMENTAL CON EL QUE CUENTE LA ENTIDAD.,9. VERIFICAR Y HACER SEGUIMIENTO PERIODICO AL REGISTRO DE LA INFORMACION BASE PARA LOS INDICADORES DE GESTION.,10. CONTRIBUIR DESDE EL AMBITO DE SU COMPETENCIA EN LA IDENTIFICACION Y EJECUCION DE ACCIONES PARA LA MITIGACION DE LOS RIESGOS INSTITUCIONALES.,11. MANTENER ACTUALIZADA LA INFORMACION EN LOS DIFERENTES MEDIOS DISPUESTOS POR LA ENTIDAD, EN CUMPLIMIENTO DE LAS POLITICAS DE OPERACION VIGENTES.,12. DESEMPEÑAR LAS DEMAS FUNCIONES QUE SE LE SEAN ASIGNADAS, INHERENTES A LA NATURALEZA DE LA DEPENDENCIA Y DE SU CARGO.</t>
  </si>
  <si>
    <t>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t>
  </si>
  <si>
    <t>1. VERIFICAR EL CORRECTO Y OPORTUNO REGISTRO CONTABLE DE LAS OPERACIONES FINANCIERAS DEL INSTITUTO DE ACUERDO CON LAS DISPOSICIONES LEGALES VIGENTES EN LA MATERIA.,2. ANALIZAR Y ACTUALIZAR PERMANENTEMENTE LA CONTABILIDAD DEL INSTITUTO Y ELABORAR LOS ESTADOS FINANCIEROS EN LAS FECHAS ESTABLECIDAS.,3. PLANEAR Y MEJORAR LOS PROCESOS Y PROCEDIMIENTOS DEL AREA CONTABLE Y PARTICIPAR EN LOS PROYECTOS CONJUNTOS RELACIONADOS CON NOMINA, PRESUPUESTO Y TESORERIA.,4. ANALIZAR LOS ESTADOS FINANCIEROS DEL INSTITUTO, CONSOLIDANDO LA CONTABILIDAD A NIVEL NACIONAL Y CONCILIAR LA INFORMACION CONTABLE CON LOS INFORMES PRESUPUESTALES DE ACUERDO CON LA NORMATIVIDAD VIGENTE.,5. EVALUAR Y HACER SEGUIMIENTO AL MANEJO FINANCIERO Y CONTABLE DE LAS OPERACIONES DEL INSTITUTO, MEDIANTE LA CONSTRUCCION Y APLICACION DE PUNTOS DE CONTROL.,6. ORGANIZAR Y CONTROLAR LAS ACTIVIDADES DE CARACTER TECNICO Y ADMINISTRATIVO, RELACIONADAS CON EL SISTEMA INTEGRADO DE INFORMACION FINANCIERA – SIIF, A FIN DE GARANTIZAR LA EFECTIVIDAD DE LA OPERACION EN TORNO A LOS PROCEDIMIENTOS DE CONTABILIDAD, DE ACUERDO CON LAS DISPOSICIONES EMITIDAS POR EL MINISTERIO DE HACIENDA Y CREDITO PUBLICO.,7.PRESENTAR LAS DECLARACIONES TRIBUTARIAS DEL ORDEN NACIONAL, DISTRITAL O MUNICIPAL ANTE LAS AUTORIDADES COMPETENTES DE ACUERDO CON EL CALENDARIO TRIBUTARIO,8. IDENTIFICAR LA OPERACION FINANCIERA CORRESPONDIENTE DE ACUERDO CON LAS CUENTAS DE LOS ESTADOS FINANCIEROS Y EL PROCESO QUE GENERA LA OPERACION.,9.HACER LAS MODIFICACIONES A LAS OPERACIONES CONTABLES DE ACUERDO CON LOS RESULTADOS DE LA OPERACION.,10. PROVEER INFORMACION ASOCIADA A LA OPERACION DE LOS PROCESOS RELACIONADOS CON EL SISTEMA DE GESTION INTEGRADO.,11.CONTRIBUIR DESDE EL AMBITO DE SU COMPETENCIA EN LA IDENTIFICACION Y EJECUCION DE ACCIONES PARA LA MITIGACION DE LOS RIESGOS INSTITUCIONALES.,12.ADELANTAR ACCIONES QUE CONTRIBUYAN A LA GESTION DEL CONOCIMIENTO EN MATERIA DE GESTION FINANCIERA EN EL INSTITUTO.,13.ORGANIZAR LA GESTION DEL PROCESO TENIENDO EN CUENTA LOS PLANES ESTRATEGICOS INSTITUCIONAL Y SECTORIAL, EL PLAN NACIONAL DE DESARROLLO Y LAS NECESIDADES DEL SERVICIO.,14. REALIZAR SEGUIMIENTO A LOS PRODUCTOS E INDICADORES DEL EQUIPO DE TRABAJO, TENIENDO COMO REFERENTE LA PLANEACION REALIZADA, CRITERIOS TECNICOS Y LINEAMIENTOS INSTITUCIONALES Y NORMATIVOS QUE APLIQUEN.,15.MANTENER ACTUALIZADA LA INFORMACION EN LOS SISTEMAS, APLICATIVOS U OTROS MEDIOS TECNOLOGICOS DE SU COMPETENCIA, DE ACUERDO CON LOS ESTANDARES DE SEGURIDAD Y PRIVACIDAD DE LA INFORMACION EN CUMPLIMIENTO DE LAS POLITICAS APROBADAS POR EL INSTITUTO.,16REALIZAR SEGUIMIENTO A LA IMPLEMENTACION DE LOS PLANES, PROGRAMAS Y PROYECTOS DEL AREA Y/O DEPENDENCIA, EN LAS DIRECCIONES TERRITORIALES, DE ACUERDO CON LAS NECESIDADES DEL SERVICIO.,17. LAS DEMAS QUE LES SEAN ASIGNADAS Y QUE CORRESPONDAN A LA NATURALEZA DE LA DEPENDENCIA</t>
  </si>
  <si>
    <t>1. ADELANTAR LOS PROCESOS DE CONTRATACION EN SUS ETAPAS PRECONTRACTUAL, CONTRACTUAL Y DE LIQUIDACION DE LAS DIFERENTES DEPENDENCIAS DE LA ENTIDAD Y DISEÑAR MECANISMOS PARA EL CUMPLIMIENTO DE LOS PRINCIPIOS ESTABLECIDOS EN LA LEGISLACION RELACIONADA CON LA CONTRATACION ESTATAL VIGENTE.,2. CONSOLIDAR LA INFORMACION DE LAS AREAS Y DIRECCIONES TERRITORIALES PARA LA ELABORACION DEL PLAN ANUAL DE ADQUISICIONES, DE ACUERDO CON LOS PROCEDIMIENTOS ESTABLECIDOS.,3. PREPARAR LAS RESPUESTAS A LOS REQUERIMIENTOS EN MATERIA DE CONTRATACION, POR PARTE DE LOS ORGANISMOS DE CONTROL, AUTORIDADES ADMINISTRATIVAS O JURISDICCIONALES, EN COORDINACION CON LA DEPENDENCIA QUE CORRESPONDA.,4. ELABORAR PROYECTOS DE ACTOS ADMINISTRATIVOS QUE SE REQUIERAN EN EL PROCESO DE CONTRATACION, ACORDE CON LOS PROCEDIMIENTOS ESTABLECIDOS,5. REALIZAR ACOMPAÑAMIENTO A LAS DIRECCIONES TERRITORIALES TENIENDO EN CUENTA SUS CARACTERISTICAS, LOS REQUERIMIENTOS DEL SERVICIO Y LOS LINEAMIENTOS TECNICOS Y NORMATIVOS QUE CORRESPONDA,6. REALIZAR SEGUIMIENTO A LA IMPLEMENTACION DE LOS PLANES, PROGRAMAS Y PROYECTOS DEL AREA Y/O DEPENDENCIA, EN LAS DIRECCIONES TERRITORIALES, DE ACUERDO CON LAS NECESIDADES DEL SERVICIO,7. LAS DEMAS QUE SE LE SEAN ASIGNADAS Y QUE CORRESPONDAN A LA NATURALEZA DE LA DEPENDENCIA.</t>
  </si>
  <si>
    <t>1. EJECUTAR ACTIVIDADES Y TAREAS REQUERIDAS EN LA GESTION CONTABLE DE LA ENTIDAD CON CRITERIO DE EFICACIA Y EFICIENCIA ADMINISTRATIVA EN EL MARCO DE LA NORMATIVIDAD VIGENTE Y LOS PROCEDIMIENTOS,2. CONTROLAR EL ESTADO DE CARTERA DE LA ENTIDAD, PARA EL CUMPLIMIENTO DE LAS METAS ESTABLECIDAS, DE ACUERDO CON LOS PROCEDIMIENTOS Y LOS LINEAMIENTOS INSTITUCIONALES.,3. EXPEDIR LOS DOCUMENTOS NECESARIOS PARA EL RECAUDO DE LOS RECURSOS PROPIOS DE LA OPERACION DE LA ENTIDAD DE ACUERDO CON LOS PROCEDIMIENTOS ESTABLECIDOS Y LAS POLITICAS INSTITUCIONALES.,4. ANALIZAR INFORMACION FINANCIERA HISTORICA SEGUN REQUERIMIENTOS TECNICOS Y COMO INSUMO PARA EFECTUAR LOS RESPECTIVOS REGISTROS CONTABLES DE ACUERDO CON LOS PROCEDIMIENTOS FINANCIEROS,5. MONITOREAR Y EVALUAR OPERACIONES FINANCIERAS SEGUN REPORTE DEL SISTEMA DE INFORMACION FINANCIERA GARANTIZANDO QUE LAS MISMAS SE VEAN REFLEJADAS EN LA CONTABILIDAD DEL INSTITUTO ACORDE CON LA NORMATIVIDAD VIGENTE.,6. REALIZAR SEGUIMIENTO EFECTIVO DE LA CUENTA DEL ACTIVO PROPIEDAD, PLATA Y EQUIPO DEL INSTITUTO DE ACUERDO CON LA NORMATIVA VIGENTE,7. REALIZAR EL CONTROL EFECTIVO DE LAS OPERACIONES RECIPROCAS Y GARANTIZAR LA RESPECTIVA CONCILIACION ACORDE CON LA NORMATIVIDAD VIGENTE PARA LOGRAR LA INTEGRALIDAD DE LA INFORMACION.,8.ELABORAR LA RESPUESTA INSTITUCIONAL A CIUDADANOS Y ENTES GUBERNAMENTALES, TENIENDO EN CUENTA LAS NECESIDADES DEL SERVICIO Y LOS PARAMETROS NORMATIVOS Y ADMINISTRATIVOS QUE APLIQUEN EN CADA CASO.,9.VERIFICAR CUMPLIMIENTO DE LAS ACCIONES DE MEJORA SEGUN PROCEDIMIENTOS.,10.REALIZAR SEGUIMIENTO A LA IMPLEMENTACION DE LOS PLANES, PROGRAMAS Y PROYECTOS DE LA DEPENDENCIA, DE ACUERDO CON LAS NECESIDADES DEL SERVICIO.,11. LAS DEMAS QUE SE LE SEAN ASIGNADAS CORRESPONDIENTES A LA NATURALEZA DE LA DEPENDENCIA.</t>
  </si>
  <si>
    <t>1. GESTIONAR LA SALIDA E INGRESO DE LOS BIENES DE ACUERDO CON LOS REQUERIMIENTOS Y PROCEDIMIENTOS ESTABLECIDOS.,2. GESTIONAR EL PROCESO PARA LA BAJA DE LOS BIENES DE ACUERDO CON LOS REQUERIMIENTOS Y PROCEDIMIENTOS ESTABLECIDOS.,3. REALIZAR ACOMPAÑAMIENTO A LAS DIRECCIONES TERRITORIALES EN EL MANEJO DE BIENES DE CONSUMO Y DEVOLUTIVOS TENIENDO EN CUENTA SUS CARACTERISTICAS, LOS REQUERIMIENTOS DEL APLICATIVO Y LOS LINEAMIENTOS TECNICOS Y NORMATIVOS QUE CORRESPONDA.,4. ESTUDIAR, EVALUAR Y CONCEPTUAR SOBRE EL MANEJO DE INVENTARIOS DE BIENES DE CONSUMO Y DEVOLUTIVOS, Y ABSOLVER CONSULTAS DE ACUERDO CON LOS PROCEDIMIENTOS VIGENTES.,5. ADMINISTRAR, CONTROLAR Y EVALUAR EL DESARROLLO DEL APLICATIVO PARA EL MANEJO DE BIENES DE CONSUMO Y DEVOLUTIVOS DE LA ENTIDAD.,6. PREPARAR LOS INFORMES RELACIONADOS CON EL MANEJO DE BIENES DEVOLUTIVOS Y DE CONSUMOS EN EL ALMACEN GENERAL, DE ACUERDO CON LAS INSTRUCCIONES RECIBIDAS.,7. ELABORAR PLANES DE MEJORA PARA LOS PROCESOS DEL ALMACEN GENERAL SIGUIENDO LOS PARAMETROS INSTITUCIONALES ESTABLECIDOS.,8. DETERMINAR LA DISPOSICION FINAL DE LOS BIENES OBSOLETOS, INSERVIBLES Y/O NO UTILIZABLES DE CONFORMIDAD CON LA NORMATIVIDAD VIGENTE,9. ELABORAN LA RESPUESTA A PETICIONES DE CIUDADANOS Y ENTES GUBERNAMENTALES, RELACIONADOS CON EL MANEJO DE BIENES DE CONSUMO Y DEVOLUTIVOS TENIENDO EN CUENTA LAS NECESIDADES DEL SERVICIO Y LOS PARAMETROS NORMATIVOS Y ADMINISTRATIVOS QUE APLIQUEN EN CADA CASO.,10. UTILIZAR LOS UTILES Y EQUIPOS DE TRABAJO DE ACUERDO CON LOS PARAMETROS ESTABLECIDOS,11. REALIZAR SEGUIMIENTO A LA IMPLEMENTACION DE LOS PLANES, PROGRAMAS Y PROYECTOS DEL AREA Y/O DEPENDENCIA, EN LAS DIRECCIONES TERRITORIALES, DE ACUERDO CON LAS NECESIDADES DEL SERVICIO.,12. LAS DEMAS QUE SE LE SEAN ASIGNADAS Y QUE CORRESPONDAN A LA NATURALEZA DE LA DEPENDENCIA.</t>
  </si>
  <si>
    <t>﻿1. GESTIONAR LAS COMISIONES Y VIATICOS QUE SEAN REQUERIDAS POR LOS FUNCIONARIOS DE LA ENTIDAD CON OPORTUNIDAD Y REGISTRARLAS EN LA FUNCIONALIDAD DE VIATICOS DEL SISTEMA SIIF- NACION, SEGUN LA NORMATIVIDAD VIGENTE.,2. ADMINISTRAR LOS ANTICIPOS, PRORROGAS EN LA FUNCIONALIDAD DE VIATICOS DEL SISTEMA SIIF- NACION, SEGUN NORMATIVIDAD VIGENTE.,3. REALIZAR LEGALIZACION DE ANTICIPOS DE VIATICOS Y GASTOS DE COMISION, EN LA FUNCIONALIDAD DE VIATICOS DEL SISTEMA SIIF- NACION, DE ACUERDO CON LA NORMATIVIDAD VIGENTE.,4. ANALIZAR INFORMACION FINANCIERA HISTORICA SEGUN REQUERIMIENTOS TECNICOS.,5. REGISTRAR LAS OPERACIONES FINANCIERAS NO PRESUPUESTALES DE ACUERDO CON LOS LINEAMIENTOS Y POLITICAS ESTABLECIDAS POR EL INSTITUTO.,6. VALORAR LAS OPERACIONES FINANCIERAS PRESUPUESTALES DE ACUERDO CON EL REPORTE DEL SISTEMA DE INFORMACION FINANCIERA.,7. HACER SEGUIMIENTO A LAS OPERACIONES FINANCIERAS Y CONTABLES EN LOS TIEMPOS ESTABLECIDOS.,8. REALIZAR ACOMPAÑAMIENTO A LAS TERRITORIALES TENIENDO EN CUENTA SUS CARACTERISTICAS, LOS REQUERIMIENTOS DEL SERVICIO Y LOS LINEAMIENTOS TECNICOS Y NORMATIVOS QUE CORRESPONDA.,9. REALIZAR SEGUIMIENTO A LA IMPLEMENTACION DE LOS PLANES, PROGRAMAS Y PROYECTOS DE LA DEPENDENCIA, DE ACUERDO CON LAS NECESIDADES DEL SERVICIO.,10. LAS DEMAS QUE SE LE SEAN ASIGNADAS Y QUE CORRESPONDAN A LA NATURALEZA DE LA DEPENDENCIA.</t>
  </si>
  <si>
    <t>1. ANALIZAR DISPONIBILIDAD DEL PAC SEGUN REPORTE DEL SISTEMA DE INFORMACION FINANCIERA DEL INSTITUTO.,2. REALIZAR MODIFICACIONES AL PAC EN EL SISTEMA DE INFORMACION FINANCIERA DE ACUERDO CON LAS NECESIDADES DE PAGO.,3. HACER PROGRAMACION DE PAGO A PROVEEDORES SEGUN PROCEDIMIENTOS.,4. REALIZAR LA OPERACION DE PAGO DE LAS OBLIGACIONES FINANCIERAS DE ACUERDO CON PROCEDIMIENTOS ESTABLECIDOS Y LINEAMIENTOS RESPECTIVOS.,5. REALIZAR LA DEVOLUCION DE RECURSOS Y REINTEGROS DE ACUERDO CON PROCEDIMIENTOS ESTABLECIDOS Y LINEAMIENTOS RESPECTIVOS.,6. ANALIZAR INFORMACION FINANCIERA HISTORICA SEGUN REQUERIMIENTOS TECNICOS.,7. REGISTRAR LAS OPERACIONES FINANCIERAS NO PRESUPUESTALES DE ACUERDO CON LOS LINEAMIENTOS Y POLITICAS ESTABLECIDAS POR EL INSTITUTO.,8. VALORAR LAS OPERACIONES FINANCIERAS PRESUPUESTALES DE ACUERDO CON EL REPORTE DEL SISTEMA DE INFORMACION FINANCIERA.,9. REALIZAR ACOMPAÑAMIENTO A LAS DIRECCIONES TERRITORIALES TENIENDO EN CUENTA SUS CARACTERISTICAS, LOS REQUERIMIENTOS DEL SERVICIO Y LOS LINEAMIENTOS TECNICOS Y NORMATIVOS QUE CORRESPONDA.,10. LAS DEMAS QUE SE LE SEAN ASIGNADAS Y QUE CORRESPONDAN A LA NATURALEZA DE LA DEPENDENCIA.</t>
  </si>
  <si>
    <t>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t>
  </si>
  <si>
    <t>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t>
  </si>
  <si>
    <t>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t>
  </si>
  <si>
    <t>1. REVISAR Y VALIDAR LA VERSION FINAL DEL ANTEPROYECTO DE PRESUPUESTO DE FUNCIONAMIENTO CON SUJECION A LAS MEDIDAS QUE DETERMINE LA DIRECCION GENERAL DEL PRESUPUESTO PUBLICO NACIONAL DEL MINISTERIO DE HACIENDA Y CREDITO PUBLICO Y PRESENTARLO A LA OFICINA ASESORA DE PLANEACION, CON EL PROPOSITO DE CONSOLIDARLO CON EL DE INVERSION DEL INSTITUTO.,2. REALIZAR LAS POSIBLES MODIFICACIONES (ADICIONES Y TRASLADOS PRESUPUESTALES) QUE AFECTEN LOS MONTOS APROBADOS EN LA LEY Y EN EL DECRETO DE LIQUIDACION PARA CADA VIGENCIA, EN CUMPLIMIENTO A LAS METAS INSTITUCIONALES, DE ACUERDO A LO ORDENADO POR EL ORDENADOR DEL GASTO.,3. CONTROLAR EL USO DE LOS RECURSOS ASIGNADOS PARA FUNCIONAMIENTO E INVERSION DEL INSTITUTO Y LO CORRESPONDIENTE A CAJA MENOR, DE ACUERDO CON LA NORMATIVA EMITIDA POR EL MINISTERIO DE HACIENDA Y CREDITO PUBLICO.,4. EFECTUAR LA EVALUACION Y CONTROL SOBRE EL RESULTADO DE LAS OPERACIONES PRESUPUESTALES Y FINANCIERAS DEL INSTITUTO E INFORMAR A LA SECRETARIA GENERAL,5. ORGANIZAR Y CONTROLAR LAS ACTIVIDADES DE CARACTER TECNICO Y ADMINISTRATIVO, RELACIONADAS CON EL SISTEMA INTEGRADO DE INFORMACION FINANCIERA – SIIF, A FIN DE GARANTIZAR LA EFECTIVIDAD DE LA OPERACION EN TORNO A LOS PROCEDIMIENTOS DE PRESUPUESTO, DE ACUERDO CON LAS DISPOSICIONES EMITIDAS POR EL MINISTERIO DE HACIENDA.,6.ORGANIZAR LA DISTRIBUCION Y DESAGREGACION DEL PRESUPUESTO PARA CADA VIGENCIA, CONFORME A LA NORMATIVA VIGENTE EN LA MATERIA.,7.CONTROLAR LA EJECUCION DE LOS RECURSOS APROBADOS POR PARTE DE LA DIRECCION DE CREDITO PUBLICO Y TESORO NACIONAL AL INSTITUTO PARA LA VIGENCIA, CON EL FIN DE ATENDER LOS COMPROMISOS INSTITUCIONALES.,8. AUTORIZAR LOS CERTIFICADOS DE DISPONIBILIDAD PRESUPUESTAL DE LOS PROYECTOS SOLICITADOS POR LOS ORDENADORES DEL GASTO Y LOS REGISTROS PRESUPUESTALES DE LOS CONTRATOS SUSCRITOS.,9. PROVEER INFORMACION ASOCIADA A LA OPERACION DE LOS PROCESOS RELACIONADOS CON EL SISTEMA DE GESTION INTEGRADO.,10. CONTRIBUIR DESDE EL AMBITO DE SU COMPETENCIA EN LA IDENTIFICACION Y EJECUCION DE ACCIONES PARA LA MITIGACION DE LOS RIESGOS INSTITUCIONALES.,11. ORGANIZAR LA GESTION DEL PROCESO TENIENDO EN CUENTA LOS PLANES ESTRATEGICOS INSTITUCIONAL Y SECTORIAL, EL PLAN NACIONAL DE DESARROLLO Y LAS NECESIDADES DEL SERVICIO.,12. REALIZAR SEGUIMIENTO A LOS PRODUCTOS E INDICADORES DEL EQUIPO DE TRABAJO, TENIENDO COMO REFERENTE LA PLANEACION REALIZADA, CRITERIOS TECNICOS Y LINEAMIENTOS INSTITUCIONALES Y NORMATIVOS QUE APLIQUEN.,13. MANTENER ACTUALIZADA LA INFORMACION EN LOS SISTEMAS, APLICATIVOS U OTROS MEDIOS TECNOLOGICOS DE SU COMPETENCIA, DE ACUERDO CON LOS ESTANDARES DE SEGURIDAD Y PRIVACIDAD DE LA INFORMACION EN CUMPLIMIENTO DE LAS POLITICAS APROBADAS POR EL INSTITUTO.,14. REALIZAR SEGUIMIENTO A LA IMPLEMENTACION DE LOS PLANES, PROGRAMAS Y PROYECTOS DEL AREA Y/O DEPENDENCIA, EN LAS TERRITORIALES, DE ACUERDO CON LAS NECESIDADES DEL SERVICIO.,15. LAS DEMAS QUE LES SEAN ASIGNADAS Y QUE CORRESPONDAN A LA NATURALEZA DE LA DEPENDENCIA</t>
  </si>
  <si>
    <t>1. ORGANIZAR Y CONTROLAR EN COORDINACION CON LAS DISTINTAS DEPENDENCIAS DE LA ENTIDAD LOS PLANES Y PROGRAMAS PARA EL COBRO Y CONCILIACION DE CARTERA QUE POR LOS DIFERENTES CONCEPTOS SE LE ADEUDAN AL IGAC.,2. LLEVAR EL CONTROL EFECTIVO DE LA INFORMACION DE LOS PROCESOS JUDICIALES DE LOS CUALES LA ENTIDAD SEA PARTE,3.REALIZAR ACOMPAÑAMIENTO A LAS DIRECCIONES TERRITORIALES TENIENDO EN CUENTA SUS CARACTERISTICAS, LOS REQUERIMIENTOS DEL SERVICIO Y LOS LINEAMIENTOS TECNICOS Y NORMATIVOS QUE CORRESPONDA,4. GARANTIZAR EL CUMPLIMIENTO DE LOS PROCEDIMIENTOS ESTABLECIDOS, EN EL AMBITO DE SU COMPETENCIA.,5. REALIZAR SEGUIMIENTO A LA IMPLEMENTACION DE LOS PLANES, PROGRAMAS Y PROYECTOS DEL AREA Y/O DEPENDENCIA, EN LAS DIRECCIONES TERRITORIALES, DE ACUERDO CON LAS NECESIDADES DEL SERVICIO.,6. LAS DEMAS QUE SE LE SEAN ASIGNADAS QUE CORRESPONDAN A LA NATURALEZA DE LA DEPENDENCIA</t>
  </si>
  <si>
    <t>1. ELABORAR EN COORDINACION CON TODAS LAS AREAS EL PLAN ANUAL DE ADQUISICIONES DE CONFORMIDAD CON LA NORMATIVIDAD VIGENTE Y LOS PROCEDIMIENTOS INSTITUCIONALES.,2. ADELANTAR LA ETAPA PRECONTRACTUAL REQUERIDA EN LA ADQUISICION DE BIENES, OBRAS Y SERVICIOS DE INTERES DEL INSTITUTO DE CONFORMIDAD CON LA MODALIDAD DE SELECCION, LOS PROCEDIMIENTOS INSTITUCIONALES Y LA NORMATIVIDAD VIGENTE.,3. REALIZAR ACCIONES JURIDICAS Y CONTRACTUALES PROPIAS DE LA EJECUCION Y SEGUIMIENTO DE LA ETAPA CONTRACTUAL DE LA ENTIDAD EN CONCORDANCIA CON LA NORMATIVIDAD VIGENTE Y LOS PROCEDIMIENTOS APLICABLES.,4. GESTIONAR LA ETAPA POSCONTRACTUAL DE LOS PROCESOS ADELANTADOS POR LA ENTIDAD DE ACUERDO CON LOS PROCEDIMIENTOS Y LA NORMATIVIDAD VIGENTE.,5. ORGANIZAR LA GESTION DEL PROCESO TENIENDO EN CUENTA LOS PLANES ESTRATEGICOS INSTITUCIONAL Y SECTORIAL, EL PLAN NACIONAL DE DESARROLLO Y LAS NECESIDADES DEL SERVICIO.,6. REALIZAR SEGUIMIENTO A LOS PRODUCTOS E INDICADORES DEL EQUIPO DE TRABAJO, TENIENDO COMO REFERENTE LA PLANEACION REALIZADA, CRITERIOS TECNICOS Y LINEAMIENTOS INSTITUCIONALES Y NORMATIVOS QUE APLIQUEN.,7. REALIZAR ACOMPAÑAMIENTO A LAS DIRECCIONES TERRITORIALES TENIENDO EN CUENTA SUS CARACTERISTICAS, LOS REQUERIMIENTOS DEL SERVICIO Y LOS LINEAMIENTOS TECNICOS Y NORMATIVOS QUE CORRESPONDA.,8. REALIZAR SEGUIMIENTO A LA IMPLEMENTACION DE LOS PLANES, PROGRAMAS Y PROYECTOS DEL AREA Y/O DEPENDENCIA, EN LAS DIRECCIONES TERRITORIALES, DE ACUERDO CON LAS NECESIDADES DEL SERVICIO.,9. ELABORAR LA RESPUESTA INSTITUCIONAL A CIUDADANOS Y ENTES GUBERNAMENTALES, TENIENDO EN CUENTA LAS NECESIDADES DEL SERVICIO Y LOS PARAMETROS NORMATIVOS Y ADMINISTRATIVOS QUE APLIQUEN EN CADA CASO.,10. VERIFICAR CUMPLIMIENTO DE LAS ACCIONES DE MEJORA SEGUN PROCEDIMIENTOS.,11. REALIZAR SEGUIMIENTO A LA IMPLEMENTACION DE LOS PLANES, PROGRAMAS Y PROYECTOS DE LA SUBDIRECCION, EN LAS TERRITORIALES DE ACUERDO CON LAS NECESIDADES DEL SERVICIO.,12. LAS DEMAS QUE LES SEAN ASIGNADAS Y QUE CORRESPONDAN A LA NATURALEZA DE LA DEPENDENCIA</t>
  </si>
  <si>
    <t>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t>
  </si>
  <si>
    <t>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t>
  </si>
  <si>
    <t>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t>
  </si>
  <si>
    <t>﻿1.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t>
  </si>
  <si>
    <t>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t>
  </si>
  <si>
    <t>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t>
  </si>
  <si>
    <t>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t>
  </si>
  <si>
    <t>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</si>
  <si>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REALIZAR MEDICIONES, LEVANTAMIENTOS Y CAPTURA DE INFORMACION EN CAMPO DE LOS PROYECTOS CARTOGRAFICOS, GEODESICOS Y/O ESPECIALES QUE SE REALICEN SEGUN REQUERIMIENTOS DE LOS CLIENTES INTERNOS Y EXTERNOS Y LINEAMIENTOS TECNICOS ESTABLECIDOS.,2. PREPARAR Y DISPONER MATERIAL CARTOGRAFICO DE SEGUIMIENTO Y CONTROL DE LOS PROYECTOS DE LA DEPENDENCIA, PARA LA ADECUADA GESTION DE LA MISMA.,3. APOYAR LA GENERACION Y/O ACTUALIZACION DE PRODUCTOS CARTOGRAFICOS Y GEODESICOS, DE ACUERDO CON LAS ESPECIFICACIONES TECNICAS, ASI COMO SU ESTANDARIZACION.,4. PROCESAR LAS IMAGENES Y DEMAS INFORMACION DE LA DEPENDENCIA, TENIENDO EN CUENTA LAS CARACTERISTICAS DEL PROYECTO Y LOS PROCEDIMIENTOS ESTABLECIDOS.,5. EJECUTAR TRABAJOS TECNICOS QUE APOYEN LA GESTION CARTOGRAFICA Y GEODESICA DE ACUERDO A LAS NECESIDADES DEL SERVICIO, LOS PROCEDIMIENTOS Y LINEAMIENTOS ESTABLECIDOS.,6. GESTIONAR LA INFORMACION DE LA DEPENDENCIA, TENIENDO EN CUENTA REQUERIMIENTOS TECNICOS Y ADMINISTRATIVOS.,7. ATENDER LAS SOLICITUDES A CIUDADANOS Y ENTES GUBERNAMENTALES, TENIENDO EN CUENTA LAS NECESIDADES DEL SERVICIO Y LOS PARAMETROS NORMATIVOS Y ADMINISTRATIVOS QUE APLIQUEN EN CADA CASO.,8.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</si>
  <si>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ESTRUCTURAR, ESTANDARIZAR, MANTENER Y APOYAR LA DISPOSICION DE LA INFORMACION CARTOGRAFICA Y GEODESICA, DE ACUERDO CON LOS LINEAMIENTOS ESTABLECIDOS.,4. REALIZAR LA REVISION, VALIDACION E INTEGRACION DE LA TOPONIMIA PARA LA GENERACION DE PRODUCTOS CARTOGRAFICOS Y COMO INSUMO PARA DIFERENTES PROYECTOS INTERNOS Y EXTERNOS, DE ACUERDO CON LOS PROCEDIMIENTOS ESTABLECIDOS.,5. REALIZAR LAS ACTIVIDADES REQUERIDAS PARA LA ORGANIZACION, CONTROL Y VERIFICACION TECNICA DE EQUIPOS Y ELEMENTOS GEODESICOS Y TOPOGRAFICO,6. PREPARAR LAS BASES DE DATOS Y GENERAR LAS SALIDAS GRAFICAS DIGITALES DE LA CARTOGRAFIA BASICA Y LOS MAPAS NACIONALES Y DEPARTAMENTALES TENIENDO EN CUENTA LOS REQUERIMIENTOS Y LINEAMIENTOS TECNICOS DETERMINADOS.,7. GENERAR Y/O ACTUALIZAR PRODUCTOS CARTOGRAFICOS Y GEODESICOS, SIGUIENDO PARAMETROS TECNICOS Y PROCEDIMIENTOS,8.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VIGENTE.,9. GESTIONAR LA INFORMACION DE LA DEPENDENCIA, Y TENIENDO EN CUENTA REQUERIMIENTOS TECNICOS Y ADMINISTRATIVOS.,10. ADELANTAR LAS ACTIVIDADES QUE APOYEN LA EJECUCION DE LOS PLANES, PROGRAMAS Y PROYECTOS DE LA ENTIDAD Y LA ATENCION A LOS REQUERIMIENTOS TECNICOS RELACIONADOS DE ACUERDO CON LOS LINEAMIENTOS,11. LAS DEMAS FUNCIONES QUE SE LE SEAN ASIGNADAS Y QUE PERTENEZCAN A LA NATURALEZA DE LA DEPENDENCIA.</t>
  </si>
  <si>
    <t>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t>
  </si>
  <si>
    <t>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t>
  </si>
  <si>
    <t>1. PROPONER, ORIENTAR Y SOCIALIZAR LAS ACTIVIDADES QUE POSIBILITEN LA DEFINICION, DESARROLLO Y SEGUIMIENTO DE ESTRATEGIAS ORIENTADAS A LA INVESTIGACION, DESARROLLO, INNOVACION Y USO DE LOS PRODUCTOS Y SERVICIOS AGROLOGICOS, CONFORME A LOS PROCEDIMIENTOS Y LAS NORMAS VIGENTES.,2. PARTICIPAR EN LAS INVESTIGACIONES TEMAS DE LEVANTAMIENTOS DE SUELOS, APLICACIONES AGROLOGICAS, TENIENDO EN CUENTA CRITERIOS TECNICO-CIENTIFICOS, PROCEDIMIENTOS Y TRAMITES ADMINISTRATIVOS APLICABLES.,3. EJECUTAR Y REALIZAR SEGUIMIENTO LOS PLANES, PROYECTOS, PROGRAMAS, PROCEDIMIENTOS, TRAMITES Y ACTIVIDADES ASOCIADAS A LA DEPENDENCIA CUANDO LE SEA REQUERIDO POR EL JEFE INMEDIATO, CUMPLIENDO LOS MAXIMOS CRITERIOS DE CALIDAD, OPORTUNIDAD Y EFECTIVIDAD.,4. ANALIZAR Y APORTAR ELEMENTOS CONCEPTUALES, TECNICOS E INVESTIGATIVOS PARA LA DEFINICION E IMPLEMENTACION DE LAS LINEAS DE INVESTIGACION E INNOVACION, ASI COMO REALIZAR ESTUDIOS TECNICOS PARA DESARROLLAR NUEVOS PROYECTOS, CONFORME A LOS PROCEDIMIENTOS Y LAS NORMAS VIGENTES.,5. IMPLEMENTAR APLICACIONES QUE MEJOREN PROCESOS DE ANALISIS ESPACIAL, DIGITALIZACION Y GENERACION DE SALIDAS GRAFICAS DE LOS DIFERENTES PROYECTOS QUE ADELANTE LA SUBDIRECCION DE AGROLOGIA.,6. REALIZAR EL CONTROL DE CALIDAD DE LAS LEYENDAS DE SUELOS, CAPACIDAD DE USO, INTERPRETACION GEOMORFOLOGICA, DE COBERTURA Y USO DE LA TIERRAS Y DE LA PRODUCCION CARTOGRAFICA TEMATICA.,7. GESTIONAR LOS CONVENIOS, CONTRATOS Y PROYECTOS ACORDADOS EN LA DEPENDENCIA, CONFORME A LOS PROCEDIMIENTOS Y LAS NORMAS VIGENTES.,8. ATENDER A LOS USUARIOS INTERNOS Y EXTERNOS DE LA DEPENDENCIA ORIENTANDO Y GESTIONANDO SOLUCIONES EFECTIVAS ACORDES CON LOS PROCEDIMIENTOS ESTABLECIDOS POR EL INSTITUTO, ASI COMO PROPONER E INCORPORAR NUEVAS TEORIAS, METODOLOGIAS Y TECNICAS QUE, ENRIQUEZCAN LA CALIDAD DEL SERVICIO QUE OFRECE LA DEPENDENCIA.,9. PROMOVER Y DESARROLLAR ACTIVIDADES QUE APOYEN LA IMPLEMENTACION, MANTENIMIENTO Y MEJORA DEL MODELO INTEGRADO DE PLANEACION Y GESTION DE ACUERDO CON LA NORMATIVIDAD VIGENTE Y LAS POLITICAS INSTITUCIONALES.,10. PARTICIPAR EN LA TRANSFERENCIA DE CONOCIMIENTO DESDE LOS DIFERENTES PROGRAMAS DE FORMACION Y CAPACITACION DEL INSTITUTO, TENIENDO EN CUENTA LOS PROCESOS Y PROCEDIMIENTOS ESTABLECIDOS.,11. REPRESENTAR A LA SUBDIRECCION DE AGROLOGIA EN REUNIONES Y EVENTOS CIENTIFICOS Y ACADEMICOS.,12. REALIZAR SEGUIMIENTO A LA IMPLEMENTACION DE LOS PLANES, PROGRAMAS Y PROYECTOS DEL AREA Y/O DEPENDENCIA, EN LAS DIRECCIONES TERRITORIALES, DE ACUERDO CON LAS NECESIDADES DEL SERVICIO.,13. ORIENTAR A LOS USUARIOS INTERNOS Y EXTERNOS DE LA DEPENDENCIA Y GESTIONAR SOLUCIONES EFECTIVAS ACORDES CON LOS PROCEDIMIENTOS ESTABLECIDOS POR EL INSTITUTO, ASI COMO PROPONER E INCORPORAR NUEVAS TEORIAS, METODOLOGIAS Y TECNICAS QUE, ENRIQUEZCAN LA CALIDAD DEL SERVICIO QUE OFRECE LA DEPENDENCIA.,14. EJECUTAR Y REALIZAR SEGUIMIENTO A LOS PLANES, PROYECTOS, PROGRAMAS, PROCEDIMIENTOS, TRAMITES Y ACTIVIDADES ASOCIADAS A LA DEPENDENCIA CUANDO LE SEA REQUERIDO POR EL JEFE INMEDIATO, CUMPLIENDO LOS MAXIMOS CRITERIOS DE CALIDAD, OPORTUNIDAD Y EFECTIVIDAD.,15. DESEMPEÑAR LAS DEMAS FUNCIONES QUE SE LE SEAN ASIGNADAS, INHERENTES A LA NATURALEZA DE LA DEPENDENCIA CONFORME A LOS REQUERIMIENTOS Y LAS NORMAS VIGENTES QUE REGULAN LA MATERIA.</t>
  </si>
  <si>
    <t>1. ORGANIZAR Y EJECUTAR LOS TRABAJOS DE PRECAMPO, CAMPO Y POSTCAMPO PARA REALIZAR LEVANTAMIENTOS DE SUELOS A DIFERENTE NIVEL DE DETALLE EN EL PAIS, SEGUN PROCEDIMIENTOS Y LINEAMIENTOS INSTITUCIONALES.,2. ELABORAR, REVISAR, AJUSTAR Y ACTUALIZAR LA CARTOGRAFIA TEMATICA DIGITAL, LEYENDA DE SUELOS Y APLICACIONES AGROLOGICAS EN CADA UNA DE LAS ETAPAS DEL LEVANTAMIENTO DE SUELOS, AJUSTANDO LA FOTOINTERPRETACION O INTERPRETACION DE PRODUCTOS DE SENSORES REMOTOS, DE ACUERDO CON LAS GEOFORMAS OBSERVADAS EN CAMPO, Y ACORDE CON LAS DIRECTRICES ESTABLECIDAS.,3. REALIZAR EL MUESTREO DE LOS PERFILES DE SUELOS (CALICATAS) DE LAS UNIDADES CARTOGRAFICAS (UCS) DEFINIDAS EN LA LEYENDA  EMBALAR DEBIDAMENTE LAS MUESTRAS, IDENTIFICARLAS, DEFINIR LOS TIPOS DE ANALISIS Y ENVIARLAS AL LABORATORIO NACIONAL DE SUELOS (LNS),4. REVISAR, ANALIZAR Y AJUSTAR LA BASE DE DATOS DE INFORMACION DE PERFILES DE SUELOS Y PROCESAR LA INFORMACION DERIVADA DE LOS ESTUDIOS DE SUELOS REALIZADOS POR LA SUBDIRECCION DE AGROLOGIA Y REDACTAR LOS CAPITULOS DE LA MEMORIA TECNICA.,5. IMPLEMENTAR ESTRATEGIAS PARA LA ACTUALIZACION EFECTIVA Y EFICIENTE DE LOS LEVANTAMIENTOS DE SUELOS A LAS DIFERENTES ESCALAS.,6. ATENDER LAS SOLICITUDES DE CUMPLIMIENTO DE ESPECIFICACIONES TECNICAS DE LOS ESTUDIOS DE SUELOS, CON FINES AGROPECUARIOS, FORESTALES Y DE PLANIFICACION DE USO DE LA TIERRA, DE ENTIDADES PUBLICAS, PRIVADAS Y PARTICULARES QUE LO REALICEN, ACORDES CON LAS ESPECIFICACIONES QUE PARA TAL FIN DETERMINE EL INSTITUTO.,7. GESTIONAR LOS CONVENIOS, CONTRATOS Y PROYECTOS ACORDADOS EN LA DEPENDENCIA, CONFORME A LOS PROCEDIMIENTOS Y LAS NORMAS VIGENTES.,8.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INTERNO O EXTERNAMENTE, OBSERVANDO CRITERIOS DE OPORTUNIDAD, VERACIDAD Y CONFIABILIDAD DE LA INFORMACION, EMPLEANDO LOS SISTEMAS DE INFORMACION, GESTION O BASES DE DATOS, GARANTIZANDO LA SEGURIDAD DE LA INFORMACION.,10. PARTICIPAR EN LAS INVESTIGACIONES TEMAS DE LEVANTAMIENTOS DE SUELOS, APLICACIONES AGROLOGICAS, TENIENDO EN CUENTA CRITERIOS TECNICO-CIENTIFICOS, PROCEDIMIENTOS Y TRAMITES ADMINISTRATIVOS APLICABLES,11. ORIENTAR, DESARROLLAR E IMPLEMENTAR INSTRUMENTOS TECNICOS, QUE PERMITAN OPTIMIZAR Y ASEGURAR LA CALIDAD DE LOS RESULTADOS DE LOS PROCESOS AGROLOGICOS, A PARTIR DE LAS MEJORES PRACTICAS Y LECCIONES APRENDIDAS.,12.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t>
  </si>
  <si>
    <t>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t>
  </si>
  <si>
    <t>1. IMPLEMENTAR PROCESOS DE COMPILACION RELACIONADA CON EL AREA DE EJECUCION DEL PROYECTO ACUDIENDO A FUENTES TECNICAMENTE CONFIABLES.,2. ESTRUCTURAR LA INFORMACION RESULTADO DE LOS PROCESOS DE LA SUBDIRECCION, DE ACUERDO CON LOS LINEAMIENTOS Y CRITERIOS ESTABLECIDOS.,3. PREPARAR LAS BASES DE DATOS Y GENERAR LAS SALIDAS GRAFICAS DIGITALES DE LA CARTOGRAFIA REQUERIDA, TENIENDO EN CUENTA LOS REQUERIMIENTOS Y LINEAMIENTOS TECNICOS DETERMINADOS.,4. LLEVAR EL INVENTARIO DE LOS EQUIPOS Y HERRAMIENTAS DE LA SUBDIRECCION, EN LOS PROCESOS DE LEVANTAMIENTO DE SUELOS, DE ACUERDO CON LOS PROCEDIMIENTOS ESTABLECIDOS.,5. MANTENER ACTUALIZADA LA INFORMACION DE LA DEPENDENCIA, TENIENDO EN CUENTA REQUERIMIENTOS TECNICOS Y ADMINISTRATIVOS, Y SIGUIENDO LOS PROCEDIMIENTOS ESTABLECIDOS POR LA ENTIDAD.,6. BRINDAR APOYO TECNICO EN LOS PROCESOS RELACIONADOS CON LA DEPENDENCIA, DE ACUERDO A LOS PROCEDIMIENTOS ESTABLECIDOS.,7. IDENTIFICAR EL ESTADO DE LOS PRODUCTOS Y SERVICIOS DE LA DEPENDENCIA EN TERMINOS DE SU DEMANDA, ACCESIBILIDAD Y USABILIDAD, CON EL FIN DE CONTRIBUIR DESDE SU COMPETENCIA EN EL CUMPLIMENTO DE LOS OBJETIVOS DEL AREA.,8. REALIZAR ACCIONES QUE CONTRIBUYAN EN LA DEFINICION E IMPLEMENTACION DE ESTRATEGIAS PARA EL MEJORAMIENTO CONTINUO DE LOS PRODUCTOS Y SERVICIOS AGROLOGICOS.,9. MONITOREAR LA ACTUALIZACION Y DISPOSICION DE LOS PRODUCTOS Y SERVICIOS AGROLOGICOS SEGUN LOS PROCEDIMIENTOS ESTABLECIDOS.,10. ORGANIZAR, CATALOGAR Y ALMACENAR LA INFORMACION DE LA DEPENDENCIA, SIGUIENDO LOS PROCEDIMIENTOS ESTABLECIDOS POR LA ENTIDAD.,11. PRODUCIR LA CARTOGRAFIA TEMATICA REQUERIDA EN LA DEPENDENCIA SIGUIENDO REQUERIMIENTOS Y CRITERIOS TECNICOS ESTABLECIDOS, VELANDO POR SU CUSTODIA Y DISPOSICION.,12. ATENDER LAS SOLICITUDES A CIUDADANOS Y ENTES GUBERNAMENTALES, TENIENDO EN CUENTA LAS NECESIDADES DEL SERVICIO Y LOS PARAMETROS NORMATIVOS Y ADMINISTRATIVOS QUE APLIQUEN EN CADA CASO.,13. CONTRIBUIR DESDE SU COMPETENCIA EN LA ACTUALIZACION DE DOCUMENTOS TECNICOS INSTITUCIONALES RELACIONADOS CON LOS PROCESOS DE LA DEPENDENCIA.,14. PREPARAR Y PRESENTAR LOS INFORMES QUE SEAN REQUERIDOS INTERNA O EXTERNAMENTE, OBSERVANDO CRITERIOS DE OPORTUNIDAD, VERACIDAD Y CONFIABILIDAD DE LA INFORMACION, EMPLEANDO LOS SISTEMAS DE INFORMACION, GESTION O BASES DE DATOS, GARANTIZANDO LA SEGURIDAD DE LA INFORMACION.,15. LAS DEMAS QUE LE SEAN ASIGNADAS Y QUE CORRESPONDAN A LA NATURALEZA DE LA DEPENDENCIA.</t>
  </si>
  <si>
    <t>1. REALIZAR LAS ACTIVIDADES DE CAMPO REQUERIDAS PARA LA GENERACION DE PRODUCTOS AGROLOGICOS, DE CONFORMIDAD CON LINEAMIENTOS Y ESTANDARES TECNICOS ESTABLECIDOS, ASI COMO REALIZAR SU PROCESAMIENTO O ESTRUCTURACION.,2. APOYAR LA ESTANDARIZACION Y DOCUMENTACION DE LOS PRODUCTOS AGROLOGICOS, DE ACUERDO CON LOS PARAMETROS TECNICOS Y PROCEDIMIENTOS CORRESPONDIENTES.,3. MANTENER ACTUALIZADAS LAS BASES DE DATOS RELACIONADAS CON LA GESTION AGROLOGICAS, DE ACUERDO CON LA DINAMICA DE PRODUCCION Y LOS CRITERIOS TECNICOS ESTABLECIDOS.,4. INCORPORAR LA INFORMACION RESULTANTE DE LAS ACTIVIDADES A SU CARGO, EN LOS SISTEMAS DE INFORMACION CORRESPONDIENTES, DE ACUERDO CON LA NORMATIVA VIGENTE Y A LOS LINEAMIENTOS SEÑALADOS POR EL JEFE DE LA DEPENDENCIA.,5. FACILITAR LA GESTION DE LA INFORMACION DE LA DEPENDENCIA TENIENDO EN CUENTA REQUERIMIENTOS TECNICOS Y ADMINISTRATIVOS.,6. ATENDER LAS SOLICITUDES A CIUDADANOS Y ENTES GUBERNAMENTALES, TENIENDO EN CUENTA LAS NECESIDADES DEL SERVICIO Y LOS PARAMETROS NORMATIVOS Y ADMINISTRATIVOS QUE APLIQUEN EN CADA CASO.,7. IMPLEMENTAR PROCESOS DE COMPILACION RELACIONADA CON EL AREA DE EJECUCION DEL PROYECTO ACUDIENDO A FUENTES TECNICAMENTE CONFIABLES.,8. ORGANIZAR, CATALOGAR Y ALMACENAR LA INFORMACION DE LA DEPENDENCIA, SIGUIENDO LOS PROCEDIMIENTOS ESTABLECIDOS POR LA ENTIDAD.,9.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t>
  </si>
  <si>
    <t>1. ORIENTAR LA OBTENCION DE INFORMACION ESTABLECIDA EN LOS PLANES, PROYECTOS, PROGRAMAS, PROCEDIMIENTOS Y ACTIVIDADES ASOCIADAS A LA DEPENDENCIA CUANDO LE SEA REQUERIDO POR EL JEFE INMEDIATO, CUMPLIENDO LOS MAXIMOS CRITERIOS DE CALIDAD, OPORTUNIDAD Y EFECTIVIDAD.,2. ORIENTAR Y REALIZAR LA INTERPRETACION DE GEOMORFOLOGIA, COBERTURA Y USO DE LA TIERRA, Y DEMAS TEMATICAS PROPIAS DEL SUBPROCESO, DE CONFORMIDAD CON LOS PROCEDIMIENTOS ESTABLECIDOS.,3. REALIZAR EL CONTROL DE CALIDAD LOS PRODUCTOS DERIVADOS DEL LEVANTAMIENTO DE SUELOS, GEOMORFOLOGIA Y CARTOGRAFIA TEMATICA DE LOS PROYECTOS ASIGNADOS, DE CONFORMIDAD CON LOS PROCEDIMIENTOS ESTABLECIDOS.,4. FORMULAR Y ACTUALIZAR LOS LINEAMIENTOS Y ESPECIFICACIONES TECNICAS DE LOS PRODUCTOS Y SERVICIOS AGROLOGICOS, SIGUIENDO CRITERIOS TECNICOS Y GENERANDO LAS RECOMENDACIONES RESPECTIVAS.,5. ORIENTAR, PARTICIPAR, DOCUMENTAR Y SOCIALIZAR LOS DIFERENTES INSTRUMENTOS Y PROYECTOS TECNICOS RELACIONADOS CON EL SUBPROCESO DE AGROLOGIA, CONFORME A LA EXPERIENCIA, CONOCIMIENTO Y VISION INSTITUCIONAL, ASI COMO LLEVAR A CABO TODAS LAS ACCIONES NECESARIAS PARA SU IMPLEMENTACION.,5. ESTRUCTURAR Y/O VALIDAR CONDICIONES TECNICAS PARA LA EJECUCION DE PROYECTOS E INVESTIGACIONES RELACIONADOS CON NUEVOS PRODUCTOS Y SERVICIOS AGROLOGICOS, TENIENDO EN CUENTA CRITERIOS TECNICO-CIENTIFICOS, PROCEDIMIENTOS Y TRAMITES ADMINISTRATIVOS APLICABLES.,7. GESTIONAR LOS CONVENIOS, CONTRATOS Y PROYECTOS ACORDADOS EN LA DEPENDENCIA, CONFORME A LOS PROCEDIMIENTOS Y LAS NORMAS VIGENTES.,8. MANTENER ACTUALIZADA LA DOCUMENTACION Y DEMAS COMPONENTES DEL SISTEMA INTEGRADO DE GESTION DE CALIDAD EN LO REFERENTE A LOS PROCESOS DE LA DEPENDENCIA, DE ACUERDO CON LOS PROCEDIMIENTOS Y NORMAS VIGENTES.,9. BRINDAR ASISTENCIA TECNICA Y EMITIR CONCEPTOS TECNICOS EN MATERIA DE SUELOS Y APLICACIONES AGROLOGICAS, DE ACUERDO CON LA NORMATIVA VIGENTE.,10. PREPARAR Y PRESENTAR LOS INFORMES E INDICADORES QUE SEAN REQUERIDOS INTERNA O EXTERNAMENTE, OBSERVANDO CRITERIOS DE OPORTUNIDAD, VERACIDAD Y CONFIABILIDAD DE LA INFORMACION, EMPLEANDO LOS SISTEMAS DE INFORMACION, GESTION O BASES DE DATOS, GARANTIZANDO LA SEGURIDAD DE LA INFORMACION.,11. GESTIONAR Y DAR RESPUESTA A LAS SOLICITUDES DE PRODUCTOS AGROLOGICOS, TENIENDO EN CUENTA LAS NECESIDADES DEL SERVICIO Y LOS PARAMETROS NORMATIVOS Y ADMINISTRATIVOS QUE APLIQUEN EN CADA CASO.,12.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t>
  </si>
  <si>
    <t>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t>
  </si>
  <si>
    <t>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t>
  </si>
  <si>
    <t>1. GENERAR LOS INFORMES, REPORTES Y DEMAS DOCUMENTOS REQUERIDOS CON EL FIN DE PRESENTAR LOS RESULTADOS OBTENIDOS DE LOS CONTRATOS O CONVENIOS EJECUTADOS O EN GESTION DE LA SUBDIRECCION DE AVALUOS, SEGUN LOS LINEAMIENTOS ESTABLECIDOS.,2. REALIZAR ACTIVIDADES Y TAREAS REQUERIDAS EN LOS PROCESOS CONTRACTUALES DE LA SUBDIRECCION DE AVALUOS CON CRITERIO DE EFICACIA Y EFICIENCIA ADMINISTRATIVA.,3.REALIZAR SEGUIMIENTO A LA IMPLEMENTACION DE LOS PLANES, PROGRAMAS Y PROYECTOS DEL AREA Y/O DEPENDENCIA, EN LAS DIRECCIONES TERRITORIALES, DE ACUERDO CON LAS NECESIDADES DEL SERVICIO,4.COADYUVAR CON LAS ACCIONES ADMINISTRATIVAS, LEGALES, TECNICAS Y OPERACIONALES NECESARIAS PARA LA OPTIMA GESTION DE LA SUBDIRECCION DE CONFORMIDAD CON LOS LINEAMIENTOS ESTRATEGICOS DEFINIDOS.,5.ATENDER LAS SOLICITUDES PRESENTADAS POR LOS USUARIOS EN LOS TERMINOS Y CONDICIONES DE LEY, DE ACUERDO CON LOS PROCEDIMIENTOS Y NORMAS VIGENTES.,6.PREPARAR Y PRESENTAR LOS INFORMES QUE SEAN REQUERIDOS INTERNA O EXTERNAMENTE, OBSERVANDO CRITERIOS DE OPORTUNIDAD, VERACIDAD Y CONFIABILIDAD DE LA INFORMACION, EMPLEANDO LOS SISTEMAS DE INFORMACION, GESTION O BASES DE DATOS, GARANTIZANDO LA SEGURIDAD DE LA INFORMACION,7.PARTICIPAR EN LAS REUNIONES DE SEGUIMIENTO, DE ACUERDO CON LOS LINEAMIENTOS INSTITUCIONALES Y NORMATIVOS ESTABLECIDOS,8.LAS DEMAS FUNCIONES QUE SE LE SEAN ASIGNADAS Y QUE CORRESPONDAN A LA NATURALEZA DE LA DEPENDENCIA</t>
  </si>
  <si>
    <t>1. IMPLEMENTAR ESTRATEGIAS QUE PERMITAN LA ENTREGA OPORTUNA Y DE CALIDAD DE LOS AVALUOS, ATENCION DE OBSERVACIONES, REVISIONES, RECURSOS O IMPUGNACIONES CONTRA AVALUOS DE INMUEBLES, SOLICITADOS AL INSTITUTO CUMPLIENDO CON LOS REQUISITOS DE CALIDAD Y OPORTUNIDAD ESTABLECIDOS.,2. FORMULAR LAS PROPUESTAS DE NORMAS QUE DEBA EXPEDIR EL INSTITUTO COMO MAXIMA AUTORIDAD DE AVALUOS EN EL PAIS, EN COORDINACION CON LA DIRECCION CATASTRAL Y DE CONFORMIDAD CON LA NORMATIVIDAD VIGENTE.,3. REALIZAR SEGUIMIENTO A LA IMPLEMENTACION DE LOS PLANES, PROGRAMAS Y PROYECTOS DEL AREA Y/O DEPENDENCIA, EN LAS DIRECCIONES TERRITORIALES, DE ACUERDO CON LAS NECESIDADES DEL SERVICIO,4.ATENDER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ELABORAR LOS AVALUOS COMERCIALES Y ADMINISTRATIVOS DE INMUEBLES SOLICITADOS DE CONFORMIDAD CON LA NORMATIVIDAD VIGENTE Y METODOLOGIAS APLICABLES.,7. CONVOCAR Y PARTICIPAR EN LOS COMITES DE AVALUOS DE ACUERDO CON LOS LINEAMIENTOS INSTITUCIONALES Y NORMATIVOS ESTABLECIDOS.,8. EFECTUAR EL CONTROL DE CALIDAD DE LOS DOCUMENTOS Y PRODUCTOS DE LA DEPENDENCIA, DE ACUERDO CON LOS PROCEDIMIENTOS Y NORMAS VIGENTES.,9. REALIZAR LOS PERITAZGOS Y DICTAMENES SOLICITADOS POR LAS ENTIDADES ESTATALES DE ACUERDO CON LA NORMATIVIDAD VIGENTE Y METODOLOGIAS APLICABLES.,10. CAPACITAR AL PERSONAL DE AVALUOS EN LOS ASPECTOS TECNICOS REQUERIDOS PARA LA ATENCION DE ESTOS, ATENDIENDO LOS PROCEDIMIENTOS Y NORMAS VIGENTES,11.LAS DEMAS FUNCIONES QUE SE LE SEAN ASIGNADAS Y QUE CORRESPONDAN A LA NATURALEZA DE LA DEPENDENCIA</t>
  </si>
  <si>
    <t>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t>
  </si>
  <si>
    <t>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t>
  </si>
  <si>
    <t>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t>
  </si>
  <si>
    <t>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t>
  </si>
  <si>
    <t>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t>
  </si>
  <si>
    <t>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t>
  </si>
  <si>
    <t>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t>
  </si>
  <si>
    <t>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t>
  </si>
  <si>
    <t>1. EJECUTAR LAS ACTIVIDADES DE PLANEACION Y DISEÑO DEL COMPONENTE DE DATOS, EN PARTICULAR EN LA IDENTIFICACION Y DESCRIPCION DE LAS FUENTES, FLUJOS Y ESTRUCTURA LOGICA DE CREACION Y DE ALMACENAMIENTO.,2. REALIZAR LA VALIDACION DE LA ARQUITECTURA ACTUAL DE DATOS PARA LA ELABORACION DEL CATALOGO DE DATOS Y LOS SISTEMAS DE INFORMACION QUE LO ALIMENTAN.,3. EVALUAR LAS DIFERENTES PERSPECTIVAS Y HERRAMIENTAS TECNOLOGICAS QUE PERMITAN DISPONER EL CATALOGO DE DATOS DE LA ENTIDAD.,4. REALIZAR EL DISEÑO ARQUITECTONICO DE LOS PROYECTOS DE GOBIERNO DE DATOS INCLUYENDO TEMAS DE INTEROPERABILIDAD, CALIDAD DE DATOS Y DISPONIBILIDAD DE LOS MISMOS,5. PROPONER Y ADELANTAR EL DISEÑO Y FORMULACION DEL REPOSITORIO DE DATOS DE LA ENTIDAD, DE ACUERDO CON LOS PROCEDIMIENTOS DETERMINADOS PARA TAL FIN.,6. GARANTIZAR LA CONFIDENCIALIDAD, INTEGRIDAD Y DISPONIBILIDAD DE LOS ACTIVOS DE INFORMACION DE ACUERDO CON ESTANDARES INTERNACIONALES, LINEAMIENTOS GUBERNAMENTALES, SECTORIALES E INSTITUCIONALES.,7. PRESTAR LOS SERVICIOS DE ADMINISTRACION, MANTENIMIENTO Y SOPORTE TECNICO SEGUN REQUERIMIENTOS Y ACUERDOS DE NIVELES DE SERVICIO.,8. RECOGER Y CONSOLIDAR INFORMACION DEL INSTITUTO EN INSTRUMENTOS DESTINADOS POR LA DIRECCION DE TECNOLOGIAS DE LA INFORMACION PARA TAL FIN Y SEGUN PROCEDIMIENTOS ESTABLECIDOS.,9. CONSTRUIR LAS SOLUCIONES INFORMATICAS SEGUN REQUERIMIENTOS Y CRITERIOS TECNICOS.,10. PONER EN PRODUCCION LAS SOLUCIONES INFORMATICAS SEGUN PROCEDIMIENTOS Y ESTANDARES TECNICOS.,11.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</si>
  <si>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COADYUVAR EN LAS ACTIVIDADES DE CONTROL DE CALIDAD DE LOS DESARROLLOS Y MANTENIMIENTOS A LAS APLICACIONES DE ENTIDAD DE CONFORMIDAD CON LOS LINEAMIENTOS Y PROCEDIMIENTOS ESTABLECIDOS,2. ADOPTAR, IMPLEMENTAR Y MANTENER UNA METODOLOGIA DE GESTION DE PRUEBAS DE SOFTWARE PARA SER INCLUIDA EN LOS ESTANDARES Y PROCEDIMIENTOS DEFINIDOS POR LA ENTIDAD.,3. REALIZAR LA ACTUALIZACION DEL CODIGO FUENTE PROPIA, DURANTE EL CICLO DE DESARROLLO Y MANTENIMIENTO DE LOS COMPONENTES DE SOFTWARE, SIGUIENDO PROCEDIMIENTOS ESTABLECIDOS.,4. PARTICIPAR EN LA DEFINICION DE POLITICAS, ESTANDARES Y METODOLOGIAS EN MATERIA DE INGENIERIA DE SOFTWARE DE ACUERDO A LOS LINEAMIENTOS FIJADOS POR LA DIRECCION DE TECNOLOGIAS DE LA INFORMACION DE LA ENTIDAD.,5. PREPARAR Y PRESENTAR LOS INFORMES QUE SEAN REQUERIDOS INTERNA O EXTERNAMENTE, BAJO CRITERIOS DE OPORTUNIDAD, VERACIDAD Y CONFIABILIDAD, HACIENDO USO DE LOS SISTEMAS DE INFORMACION, GESTION O BASES DE DATOS, PROPENDIENDO POR GARANTIZAR SU SEGURIDAD, EN CONCORDANCIA CON LOS LINEAMIENTOS INSTITUIDOS.,6. REALIZAR SEGUIMIENTO A LA IMPLEMENTACION DE LOS PLANES, PROGRAMAS Y PROYECTOS DEL AREA Y/O DEPENDENCIA, EN LAS DIRECCIONES TERRITORIALES, DE ACUERDO CON LAS NECESIDADES DEL SERVICIO.,7. LAS DEMAS FUNCIONES QUE SE LE SEAN ASIGNADAS Y QUE PERTENEZCAN A LA NATURALEZA DE LA DEPENDENCIA.</t>
  </si>
  <si>
    <t>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</si>
  <si>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t>
  </si>
  <si>
    <t>1. EJECUTAR LAS ACTIVIDADES DE DESARROLLO DEL COMPONENTE DE DATOS, EN PARTICULAR EN LA IDENTIFICACION Y DESCRIPCION DE LAS FUENTES, FLUJOS Y ESTRUCTURA LOGICA DE CREACION Y DE ALMACENAMIENTO, DE ACUERDO CON LOS PROCEDIMIENTOS ESTABLECIDOS.,2. PROPONER ARTEFACTOS ALINEADOS A LA ARQUITECTURA ACTUAL DE DATOS PARA IMPLEMENTAR EL CATALOGO DE DATOS DE LA ENTIDAD Y LOS SISTEMAS DE INFORMACION QUE LO ALIMENTAN.,3. ADMINISTRAR LA GENERACION DE VISTAS DE GESTION DE DATOS, MODELOS DE DISEMINACION DE DATOS, CICLO DE VIDA DE LOS DATOS, SEGURIDAD DE DATOS Y GESTION DE DATOS, ATENDIENDO LOS PROCEDIMIENTOS FIJADOS.,4. EJECUTAR LAS OPERACIONES GENERALES NECESARIAS PARA LA IMPLEMENTACION DEL REPOSITORIO DE DATOS DE LA ENTIDAD, DE ACUERDO CON LOS PROCEDIMIENTOS DETERMINADOS PARA TAL FIN.,5. GARANTIZAR LA CONFIDENCIALIDAD, INTEGRIDAD Y DISPONIBILIDAD DE LOS ACTIVOS DE INFORMACION DE ACUERDO CON ESTANDARES INTERNACIONALES, LINEAMIENTOS GUBERNAMENTALES, SECTORIALES E INSTITUCIONALES.,6. PRESTAR LOS SERVICIOS DE ADMINISTRACION, MANTENIMIENTO Y SOPORTE TECNICO SEGUN REQUERIMIENTOS Y ACUERDOS DE NIVELES DE SERVICIO.,7. PROPONER LA CONSTRUCCION DE LAS SOLUCIONES INFORMATICAS SEGUN REQUERIMIENTOS Y CRITERIOS TECNICOS.,8. EJECUTAR LAS SOLUCIONES INFORMATICAS SEGUN PROCEDIMIENTOS Y ESTANDARES TECNICOS.,9.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</si>
  <si>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ADMINISTRAR LOS EQUIPOS ACTIVOS DE RED Y ENLACES DE COMUNICACIONES, CON EL FIN DE GARANTIZAR LA DISPONIBILIDAD, CONTINUIDAD Y SEGURIDAD DE LOS SERVICIOS QUE PRESTA LA ENTIDAD, BRINDANDO SOPORTE A LOS MISMOS PARA LA GARANTIA DE LA CONTINUIDAD DEL SERVICIO, DE ACUERDO CON LOS PROCEDIMIENTOS ESTABLECIDOS.,2. MANTENER ACTUALIZADA LA DOCUMENTACION Y ESQUEMAS GRAFICOS RELACIONADOS CON LA GESTION DE LAS FUNCIONES A CARGO DE CONFORMIDAD CON LOS PROCEDIMIENTOS ESTABLECIDOS.,3. EJECUTAR LAS ACTIVIDADES DE SOPORTE Y MANTENIMIENTO PARA LOS SISTEMAS DE RED REGULADA Y REDES DE VOZ Y DATOS DE LA ENTIDAD.,4. PROPORCIONAR SOLUCIONES INFORMATICAS PARA LOS REQUERIMIENTOS DEL INSTITUTO, SEGUN PROCEDIMIENTOS Y ESTANDARES TECNICOS.,5. EJECUTAR LAS TAREAS DE ADMINISTRACION DE CENTROS DE COMPUTO Y CABLEADO ESTRUCTURADO, GARANTIZANDO LA DISPONIBILIDAD DE LOS SERVICIOS DE RED DE DATOS DE LA ENTIDAD DE CONFORMIDAD CON LOS PROCEDIMIENTOS ESTABLECIDOS.,6. ATENDER Y GESTIONAR DENTRO DE LOS TIEMPOS ESTABLECIDOS TODAS LAS SOLICITUDES, INCIDENTES, REQUERIMIENTOS Y CAMBIOS QUE SE GENERAN DESDE LA MESA DE SERVICIOS, DE CONFORMIDAD CON LOS PROCEDIMIENTOS VIGENTES ESTABLECIDOS.,7. APOYAR LA ADMINISTRACION DE LAS PLATAFORMAS DE SEGURIDAD CUANDO SEA REQUERIDO, CON EL FIN DE GARANTIZAR LA DISPONIBILIDAD Y SEGURIDAD DE LOS SERVICIOS QUE PRESTA LA ENTIDAD, EN CONCORDANCIA CON LOS PROCEDIMIENTOS FIJADOS.,8. ADMINISTRAR, GESTIONAR, DOCUMENTAR, ALIMENTAR Y GARANTIZAR LA SEGURIDAD DE LA INFORMACION, CODIGOS FUENTE Y/O BASES DE DATOS A SU CARGO, PRESENTANDO LOS INFORMES QUE SEAN REQUERIDOS INTERNA O EXTERNAMENTE, BAJO CRITERIOS DE OPORTUNIDAD, VERACIDAD Y CONFIABILIDAD DE LA INFORMACION,9. ADELANTAR LAS ACTIVIDADES PRECONTRACTUALES Y CONTRACTUALES ASIGNADAS DE LOS PRODUCTOS Y/O SERVICIOS A ADQUIRIR EN EL PLAN ANUAL DE ADQUISICIONES POR PARTE DE LA SUBDIRECCION DE INFRAESTRUCTURA TECNOLOGICA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t>
  </si>
  <si>
    <t>1. ADMINISTRAR Y GESTIONAR LOS RECURSOS TECNOLOGICOS QUE COMPONEN LA INFRAESTRUCTURA TECNOLOGICA DEL CENTRO DE COMPUTO Y DE COMUNICACIONES DE LA ENTIDAD, SEGUN LOS PROCEDIMIENTOS ESTABLECIDOS.,2. ADMINISTRAR LOS SERVIDORES DE DOMINIO, CORREO ELECTRONICO, SERVIDORES DE ARCHIVOS, SISTEMA DE ALMACENAMIENTO, APLICANDO LAS POLITICAS Y ESTANDARES SEÑALADOS POR LA SUBGERENCIA DE INFRAESTRUCTURA TECNOLOGICA, DE CONFORMIDAD CON LAS NORMAS ESTABLECIDAS.,3. ATENDER Y GESTIONAR DENTRO DE LOS TIEMPOS ESTABLECIDOS TODAS LAS SOLICITUDES, INCIDENTES, REQUERIMIENTOS Y CAMBIOS QUE SE GENERAN DESDE LA MESA DE SERVICIOS, DE CONFORMIDAD CON LOS PROCEDIMIENTOS VIGENTE ESTABLECIDOS.,4. GESTIONAR LA IMPLEMENTACION DE PLANES DE RESPALDO Y RECUPERACION DE ACUERDO CON EL MODELO DE CONTINUIDAD DE NEGOCIO, EL MODELO DE RECUPERACION ANTE DESASTRES Y EL MODELO DE SEGURIDAD DE LA INFORMACION.,5. ACOMPAÑAR LAS ACCIONES A SER REALIZADAS EN LOS MANTENIMIENTOS PREVENTIVOS CONTRATADOS CON LOS FABRICANTES DE LA INFRAESTRUCTURA Y VELAR POR LA RENOVACION DE LOS RESPECTIVOS SOPORTES PREVENTIVOS, DE ACUERDO CON LAS POLITICAS DE MANTENIMIENTOS Y RENOVACIONES ESTABLECIDAS POR LA ENTIDAD.,6. ADMINISTRAR, GESTIONAR, DOCUMENTAR, ALIMENTAR Y GARANTIZAR LA SEGURIDAD DE LA INFORMACION, CODIGOS FUENTE Y/O BASES DE DATOS A SU CARGO, PRESENTANDO LOS INFORMES QUE SEAN REQUERIDOS INTERNA O EXTERNAMENTE, BAJO CRITERIOS DE OPORTUNIDAD, VERACIDAD Y CONFIABILIDAD DE LA INFORMACION.,7.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ESTABLECIDOS.,8. EJECUTAR LOS PLANES, PROYECTOS, PROGRAMAS, PROCEDIMIENTOS, TRAMITES Y ACTIVIDADES ASOCIADAS A LA DEPENDENCIA CUANDO LE SEA REQUERIDO POR EL JEFE INMEDIATO, CUMPLIENDO LOS MAXIMOS CRITERIOS DE CALIDAD, OPORTUNIDAD Y EFECTIVIDAD.,9.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t>
  </si>
  <si>
    <t>﻿1.EJECUTAR LA LOGISTICA TECNICA Y ADMINISTRATIVA REQUERIDA PARA ADELANTAR LOS PROCESOS DE LA GESTION CATASTRAL QUE REALICE EL INSTITUTO CONFORME CON LA PLANEACION REALIZADA Y LOS PROCEDIMIENTOS DE LA ENTIDAD.,2.DEFINIR LAS ESTRATEGIAS DE INTERVENCION DEL RECONOCIMIENTO PREDIAL A TRAVES DE LAS CUALES SE DEBE ABORDAR LA OPERACION CATASTRAL EN LOS TERRITORIOS A CARGO DEL INSTITUTO ENMARCADOS EN LA NORMATIVIDAD VIGENTE.,3.PROYECTAR Y GESTIONAR LA PUBLICACION DE LOS ACTOS ADMINISTRATIVOS QUE SE ORIGINEN POR LOS PROCESOS DE FORMACION Y ACTUALIZACION CATASTRAL A CARGO CONFORME A LAS POLITICAS Y NORMATIVIDAD VIGENTE.,4.VERIFICAR QUE LA INFORMACION RESULTANTE DE LOS PROCESOS CATASTRALES SEA REGISTRADA EN EL SISTEMA CATASTRAL DISPUESTO PARA TAL FIN.,5.REALIZAR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VIGENTES.,8.PREPARAR Y PRESENTAR LOS INFORMES QUE SEAN REQUERIDOS INTERNA O EXTERNAMENTE, OBSERVANDO CRITERIOS DE OPORTUNIDAD, VERACIDAD Y CONFIABILIDAD DE LA INFORMACION, EMPLEANDO LOS SISTEMAS DE INFORMACION, GESTION O BASES DE DATOS, GARANTIZANDO LA SEGURIDAD DE LA INFORMACION,9.LAS DEMAS FUNCIONES QUE SE LE SEAN ASIGNADAS Y QUE CORRESPONDAN A LA NATURALEZA DE LA DEPENDENCIA</t>
  </si>
  <si>
    <t>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t>
  </si>
  <si>
    <t>1. APOYAR TECNICAMENTE EL DESARROLLO DE LAS ACTIVIDADES ESTABLECIDAS EN LOS CRONOGRAMAS Y PLANES DE TRABAJO DE LOS PROCESOS CATASTRALES DE CONFORMIDAD CON LOS LINEAMIENTOS ESTRATEGICOS ESTABLECIDOS.,2.EJECUTAR LAS ACCIONES QUE SE LE ASIGNEN PARA LA FORMULACION DE LAS ESPECIFICACIONES TECNICAS Y ESTANDARES PARA REGULAR LA PRESTACION DEL SERVICIO PUBLICO CATASTRAL SIGUIENDO LAS INSTRUCCIONES Y DENTRO DE LOS PROCEDIMIENTOS ESTABLECIDOS.,3.PROYECTAR LOS CONCEPTOS SE REQUIERAN EN MATERIA CATASTRAL, EN COORDINACION CON LA SUBDIRECCION DE PROYECTOS Y OTRAS DEPENDENCIAS INVOLUCRADAS, DE ACUERDO CON LOS LINEAMIENTOS INSTITUCIONALES Y NORMATIVOS ESTABLECIDOS.,4. APOYAR LA CONSOLIDACION DE LOS RESULTADOS OBTENIDOS EN CADA UNO DE LOS PROCESOS CATASTRALES DE CONFORMIDAD CON LOS LINEAMIENTOS ESTRATEGICOS ESTABLECIDOS.,5.REALIZAR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t>
  </si>
  <si>
    <t>1. PLANEAR, ORGANIZAR, EJECUTAR Y EVALUAR LOS SISTEMAS DE INFORMACION DE ACUERDO CON LA METODOLOGIA DE SOFTWARE QUE SE ESTABLEZCA Y CUMPLIR CON EL CICLO DE VIDA DE DESARROLLO DE DICHOS SISTEMAS DE INFORMACION, DESCOMPONIENDOLOS EN LOS NIVELES PREVISTOS Y CON TODOS LOS ENFOQUES NECESARIOS DE ACUERDO CON LOS PROCEDIMIENTOS ESTABLECIDOS.,2. REVISAR Y ASEGURAR EL CONTENIDO DE LOS DOCUMENTOS QUE SOPORTAN EL MANTENIMIENTO Y/O DESARROLLO DE LOS SISTEMAS DE INFORMACION QUE REQUIERA DE ACUERDO CON LOS PROCESOS Y PROCEDIMIENTOS DEFINIDOS POR EL INSTITUTO.,3. DEFINIR LA ESTRATEGIA PARA LA ACTUALIZACION DEL CODIGO FUENTE PROPIA, DURANTE EL CICLO DE DESARROLLO Y MANTENIMIENTO DE LOS COMPONENTES DE SOFTWARE, SIGUIENDO LOS PROCEDIMIENTOS ESTABLECIDOS.,4. VERIFICAR QUE LOS PROYECTOS DE DESARROLLO DE SISTEMAS DE INFORMACION ESTEN ALINEADOS CON LOS OBJETIVOS ESTRATEGICOS DEL PLAN ESTRATEGICO DE TI, ARQUITECTURA DE REFERENCIA ESTABLECIDA POR LA ENTIDAD.,5. ORGANIZAR LAS ACTIVIDADES DE DEFINICION DE LA ARQUITECTURA DE INFORMACION Y DE LOS SISTEMAS DE INFORMACION DE LA ENTIDAD, EN CONCORDANCIA CON LOS PROCEDIMIENTOS ESTABLECIDOS.,6. ADELANTAR LAS ACTIVIDADES PRECONTRACTUALES Y CONTRACTUALES ASIGNADAS, DE LOS PRODUCTOS Y/O SERVICIOS A ADQUIRIR EN EL PLAN ANUAL DE ADQUISICIONES POR PARTE DE LA SUBGERENCIA DE SISTEMAS DE INFORMACION DE ACUERDO CON LOS REQUERIMIENTOS Y PROCEDIMIENTOS ESTABLECIDOS.,7. EJECUTAR LOS PLANES, PROYECTOS, PROGRAMAS, PROCEDIMIENTOS, TRAMITES Y ACTIVIDADES ASOCIADAS A LA DEPENDENCIA CUANDO LE SEA REQUERIDO POR EL JEFE INMEDIATO, CUMPLIENDO LOS MAXIMOS CRITERIOS DE CALIDAD, OPORTUNIDAD Y EFECTIVIDAD.,8.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</si>
  <si>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EJECUTAR LAS ACTIVIDADES DE ESPECIFICACION, ANALISIS, DISEÑO, CONSTRUCCION E IMPLEMENTACION PARA LA GESTION DEL SOPORTE Y MANTENIMIENTO DE LOS SISTEMAS DE INFORMACION EXISTENTES, SEGUN LOS ESTANDARES Y PROCEDIMIENTOS DEFINIDOS POR LA ENTIDAD.,2. ELABORAR Y REALIZAR LOS AJUSTES REQUERIDOS EN LA DOCUMENTACION TECNICA Y DE USO DE LOS APLICATIVOS Y SISTEMAS DE INFORMACION, SEGUN LOS PROCEDIMIENTOS DEFINIDOS POR LA ENTIDAD.,3. ATENDER Y GENERAR LAS ACCIONES CORRECTIVAS SOBRE LAS SOLICITUDES DE SOPORTE DE SEGUNDO NIVEL QUE REALIZAN LAS AREAS DE LA ENTIDAD SOBRE LAS APLICACIONES, CONFORME A LOS PROCEDIMIENTOS ESTABLECIDOS.,4. SOCIALIZAR LAS SOLUCIONES Y SERVICIOS INFORMATICOS IMPLEMENTADOS DE ACUERDO CON LOS PROTOCOLOS Y/O PROCEDIMIENTOS ESTABLECIDOS.,5. ELABORAR LA DOCUMENTACION FUNCIONAL Y TECNICA QUE SE DERIVE DE LA EJECUCION DE LA GESTION DEL SOPORTE Y MANTENIMIENTO DE LOS SISTEMAS DE INFORMACION EXISTENTES, SEGUN LOS PROCEDIMIENTOS DEFINIDOS POR LA ENTIDAD.,6. LLEVAR A CABO LA ACTUALIZACION DEL CODIGO FUENTE PROPIOS, DURANTE EL CICLO DE DESARROLLO Y MANTENIMIENTO DE LOS COMPONENTES DE SOFTWARE, SIGUIENDO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t>
  </si>
  <si>
    <t>﻿1. COLABORAR CON LAS ACTIVIDADES DE CONTROL DE CALIDAD DE LOS DESARROLLOS Y MANTENIMIENTOS A LAS APLICACIONES DE LA ENTIDAD DE CONFORMIDAD CON LOS LINEAMIENTOS Y PROCEDIMIENTOS ESTABLECIDOS.,2. ELABORAR LA DOCUMENTACION TECNICA QUE SE REQUIERA Y DE USO DE LOS SISTEMAS DE INFORMACION, SEGUN LOS ESTANDARES DEFINIDOS POR LA ENTIDAD.,3. ADOPTAR, IMPLEMENTAR Y MANTENER UNA METODOLOGIA DE GESTION DE PRUEBAS DE SOFTWARE PARA SER INCLUIDA EN LOS ESTANDARES Y PROCEDIMIENTOS DEFINIDOS POR LA ENTIDAD.,4. REALIZAR LA ACTUALIZACION DEL CODIGO FUENTE PROPIA, DURANTE EL CICLO DE DESARROLLO Y MANTENIMIENTO DE LOS COMPONENTES DE SOFTWARE, SIGUIENDO PROCEDIMIENTOS ESTABLECIDOS.,5. PARTICIPAR EN LA DEFINICION DE POLITICAS, ESTANDARES Y METODOLOGIAS EN MATERIA DE INGENIERIA DE SOFTWARE DE ACUERDO A LOS LINEAMIENTOS FIJADOS POR LA DIRECCION DE TECNOLOGIAS DE LA INFORMACION Y LAS COMUNICACIONES DE LA ENTIDAD.,6.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INSTITUIDOS.,7. REALIZAR SEGUIMIENTO A LA IMPLEMENTACION DE LOS PLANES, PROGRAMAS Y PROYECTOS DEL AREA Y/O DEPENDENCIA, EN LAS DIRECCIONES TERRITORIALES, DE ACUERDO CON LAS NECESIDADES DEL SERVICIO.,8. LAS DEMAS FUNCIONES QUE SE LE SEAN ASIGNADAS Y QUE PERTENEZCAN A LA NATURALEZA DE LA DEPENDENCIA.</t>
  </si>
  <si>
    <t>1. DIAGNOSTICAR Y RESOLVER LAS NECESIDADES DEL INSTITUTO EN MATERIA DE INFRAESTRUCTURA TECNOLOGICA DE SOFTWARE, DE ACUERDO CON PARAMETROS TECNICOS ESTABLECIDOS POR EL INSTITUTO, DOCUMENTANDO LA APERTURA, DESARROLLO Y CIERRE DEL SERVICIO, OPERACION Y/O MANTENIMIENTO.,2. RECOGER Y CONSOLIDAR INFORMACION EN INSTRUMENTOS DESTINADOS PARA TAL FIN, SEGUN PROCEDIMIENTOS ESTABLECIDOS POR LA SUBDIRECCION DE SISTEMAS DE INFORMACION.,3. APOYAR EN EL ENTRENAMIENTO EN LAS SOLUCIONES Y SERVICIOS INFORMATICOS SEGUN MANUALES Y MEJORES PRACTICAS.,4. LAS DEMAS FUNCIONES QUE SE LE SEAN ASIGNADAS Y QUE PERTENEZCAN A LA NATURALEZA DE LA DEPENDENCIA.</t>
  </si>
  <si>
    <t>1. PLANEAR LOS PROYECTOS DE DESARROLLO DE APLICACIONES Y SISTEMAS DE INFORMACION, CUMPLIENDO LOS PROCEDIMIENTOS ESTABLECIDOS DE ACUERDO CON LOS PLANES ESTRATEGICOS INSTITUCIONAL Y SECTORIAL, EL PLAN NACIONAL DE DESARROLLO Y LAS NECESIDADES DEL SERVICIO.,2. GESTIONAR LOS PLANES ESTRATEGICOS DE CONTINUIDAD DE SOFTWARE, CONTINGENCIA DE SOFTWARE Y SEGURIDAD DE SOFTWARE, EN LAS ACCIONES QUE LE SEAN PERTINENTES, CUMPLIENDO CRITERIOS DE CALIDAD Y OPORTUNIDAD.,3. GESTIONAR LOS SERVICIOS ASOCIADOS A LOS APLICATIVOS Y SISTEMAS DE INFORMACION, DENTRO DE LOS ACUERDOS DE NIVEL DE SERVICIO ESTABLECIDOS, SOPORTANDOSE EN EL CATALOGO DE SERVICIOS TECNOLOGICOS DE LA DIRECCION DE TECNOLOGIAS DE LA INFORMACION Y COMUNICACIONES.,4. REALIZAR SEGUIMIENTO A LOS PRODUCTOS E INDICADORES DE LOS PROYECTOS DE SOFTWARE, TENIENDO COMO REFERENTE LA PLANEACION REALIZADA, CRITERIOS TECNICOS Y LINEAMIENTOS INSTITUCIONALES Y NORMATIVOS QUE APLIQUEN.,5. GESTIONAR EL INTERCAMBIO DE INFORMACION QUE SE REQUIERA A NIVEL INSTITUCIONAL Y/O SECTORIAL Y/O TRANSVERSAL, ACORDE CON LAS COMPETENCIAS DE LA ENTIDAD, FLUJOS DE INFORMACION Y LOS CRITERIOS DE CALIDAD, SEGURIDAD E INTEROPERABILIDAD RELACIONADOS CON LA SUBDIRECCION DE SISTEMAS DE INFORMACION.,6. ASIGNAR Y HACER SEGUIMIENTO A LAS ACCIONES CORRECTIVAS SOBRE LAS SOLICITUDES DE SOPORTE DE SOFTWARE DE SEGUNDO NIVEL QUE REALIZAN LAS AREAS DE LA ENTIDAD SOBRE LAS APLICACIONES, CONFORME A LOS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LAS DEMAS FUNCIONES QUE SE LE SEAN ASIGNADAS Y QUE PERTENEZCAN A LA NATURALEZA DE LA DEPENDENCIA.</t>
  </si>
  <si>
    <t>1. REALIZAR LOS ESTUDIOS TECNICOS REQUERIDOS PARA LA ELABORACION, ACTUALIZACION, MODIFICACION O ADICION DEL MANUAL DE FUNCIONES Y COMPETENCIAS LABORALES DE LA ENTIDAD, ACORDE CON LAS METODOLOGIAS Y NORMATIVIDAD,2. MANTENER ACTUALIZADO EL MANUAL DE FUNCIONES, REQUISITOS Y COMPETENCIAS DEL INSTITUTO, ACORDE CON LAS METODOLOGIAS Y NORMATIVIDAD VIGENTE Y GARANTIZAR EL CONOCIMIENTO DEL MISMO POR LOS FUNCIONARIOS DEL INSTITUTO.,3. ORGANIZAR, ADMINISTRAR Y MANTENER ACTUALIZADO UN REGISTRO SISTEMATIZADO CON INFORMACION CONFIABLE DE LOS FUNCIONARIOS DE LA ENTIDAD, QUE PERMITA LA FORMULACION DE PROGRAMAS INTERNOS Y LA TOMA DE DECISIONES ACORDE CON LOS LINEAMIENTOS ESTABLECIDOS POR DAFP Y LA NORMATIVIDAD VIGENTE.,4. VERIFICAR Y GARANTIZAR LA PERMANENTE ACTUALIZACION DE LOS SISTEMAS DE INFORMACION QUE POR LEY ESTEN A CARGO DE LA SUBDIRECCION, ACORDE CON LA NORMATIVIDAD VIGENTE.,5. GESTIONAR Y ORGANIZAR LOS CONVENIOS U OTRAS FORMAS DE VINCULACION DE PASANTES, PRACTICANTES, JUDICANTES, ETC. QUE SE SUSCRIBAN CON OTRAS ENTIDADES PARA EL INGRESO, PERMANENCIA Y RETIRO DE LOS MISMOS, ACORDE CON LA NORMATIVIDAD VIGENTE.,6. REALIZAR LAS ACTIVIDADES REQUERIDAS PARA EL CUMPLIMIENTO DEL ROL DE SECRETARIA TECNICA DE LAS COMISIONES DE PERSONAL DE LA SUBDIRECCION DE TALENTO HUMANO, ACORDE CON LO ESTABLECIDO EN LA NORMATIVIDAD VIGENTE Y PROCEDIMIENTOS DE LA ENTIDAD.,7. LLEVAR EL CONTROL DEL CUMPLIMIENTO DE LOS ACUERDOS Y PERMISOS SINDICALES DE CONFORMIDAD CON LOS LINEAMIENTOS INSTITUCIONALES.,8. COORDINAR LA ADECUADA PLANEACION, EJECUCION Y SEGUIMIENTO DEL SISTEMA DE GESTION DE SEGURIDAD Y SALUD EN EL TRABAJO.,9. REALIZAR EL ANALISIS DE LA INFORMACION DERIVADA DEL SG-SST Y ELABORAR LAS ESTADISTICAS, CON EL FIN DE DISEÑAR ESTRATEGIAS PARA LA INTERVENCION Y LA MEJORA CONTINUA, PARA SER PRESENTADOS A LA ALTA DIRECCION.,10. REALIZAR ACOMPAÑAMIENTO A LAS DIRECCIONES TERRITORIALES TENIENDO EN CUENTA SUS CARACTERISTICAS, LOS REQUERIMIENTOS DEL SERVICIO Y LOS LINEAMIENTOS TECNICOS Y NORMATIVOS QUE CORRESPONDA.,11. ELABORAR LA RESPUESTA INSTITUCIONAL A CIUDADANOS Y ENTES GUBERNAMENTALES, TENIENDO EN CUENTA LAS NECESIDADES DEL SERVICIO Y LOS PARAMETROS NORMATIVOS Y ADMINISTRATIVOS QUE APLIQUEN EN CADA CASO.,12. REALIZAR LA ETAPA PRECONTRACTUAL DE LOS PROCESOS QUE VERSEN RESPECTO DEL CUBRIMIENTO DE NECESIDADES O AL DESARROLLO DE ACTIVIDADES QUE DEBAN SER CONTRATADAS PARA EL CUMPLIMIENTO DE LAS LABORES PROPIAS DEL PROCESO.,13. DESEMPEÑAR LAS DEMAS FUNCIONES QUE SE LE SEAN ASIGNADAS, INHERENTES A LA NATURALEZA DE LA DEPENDENCIA.</t>
  </si>
  <si>
    <t>1. DISEÑAR Y EJECUTAR LOS PROGRAMAS DEL SISTEMA DE GESTION DE SEGURIDAD Y SALUD EN EL TRABAJO, CON EL FIN DE PREVENIR LOS RIESGOS QUE PUEDAN AFECTAR LA SEGURIDAD Y LA SALUD EN LOS ESPACIOS LABORALES.,2. REALIZAR EL SEGUIMIENTO A LA IMPLEMENTACION DE LOS PLANES, PROGRAMAS Y PROYECTOS DE LA DEPENDENCIA, DE ACUERDO CON LAS NECESIDADES DEL SERVICIO.,3. REALIZAR LA MEDICION Y SEGUIMIENTO DE LOS INDICADORES DE LOS PROGRAMAS Y PLANES DEL SG-SST.,4. ARTICULAR CON LAS DIRECCIONES TERRITORIALES LA EJECUCION DE LOS PROGRAMAS Y PLANES DEL SG-SST.,5. CONSOLIDAR LA INFORMACION DEL SG-SST, QUE EVIDENCIE LA EJECUCION DEL PLAN DE TRABAJO, PARA SER PRESENTADA DE ACUERDO CON LOS REQUERIMIENTOS.,6. ANALIZAR EL INFORME DE CONDICIONES DE SALUD DE LOS SERVIDORES, CON EL FIN DE DISEÑAR LAS ESTRATEGIAS DE INTERVENCION QUE CORRESPONDAN.,7. IMPLEMENTAR LAS ACCIONES PREVENTIVAS, CORRECTIVAS Y DE MEJORA DERIVADAS DE LAS EVALUACIONES REALIZADAS AL SG-SST.,8. DETERMINAR LAS NECESIDADES DE PRESUPUESTO QUE LE PERMITAN DESARROLLAR LOS PLANES DE ACCION PROPUESTOS EN SST, ACORDE CON LOS PROCEDIMIENTOS ESTABLECIDOS,9. REALIZAR EL ANALISIS DE LA INFORMACION DERIVADA DEL SG-SST Y ELABORAR LAS ESTADISTICAS, CON EL FIN DE DISEÑAR ESTRATEGIAS PARA LA INTERVENCION Y LA MEJORA CONTINUA.,10. REALIZAR ACOMPAÑAMIENTO A LAS DIRECCIONES TERRITORIALES TENIENDO EN CUENTA SUS CARACTERISTICAS, LOS REQUERIMIENTOS DEL SERVICIO Y LOS LINEAMIENTOS TECNICOS Y NORMATIVOS QUE CORRESPONDA.,11. MANTENER CANALES DE COMUNICACION ABIERTOS CON LAS ENTIDADES ASESORAS EN SST Y TOMAR PARTE ACTIVA EN LOS PROGRAMAS QUE ESTAS DESARROLLEN QUE PUEDAN SER DE BENEFICIO PARA LA ENTIDAD Y EL CUMPLIMIENTO DE METAS RELACIONADAS CON SST.,12. ASEGURAR LA AFILIACION DE SERVIDORES Y CONTRATISTAS A ARL.,11. LAS DEMAS QUE SE LE SEAN ASIGNADAS Y CORRESPONDAN A LA NATURALEZA DE LA DEPENDENCIA.</t>
  </si>
  <si>
    <t>1. REALIZAR LOS PROCESOS DE NOMINA, REGIMEN SALARIAL, PRESTACIONAL Y DE APORTES AL SISTEMA DE SEGURIDAD SOCIAL Y PARAFISCALES DE LOS SERVIDORES, VERIFICANDO SU CONCORDANCIA CON LOS REGISTROS PRESUPUESTALES Y LA NORMATIVIDAD VIGENTE.,2. PROYECTAR COMUNICADOS, CERTIFICACIONES, ACTOS ADMINISTRATIVOS Y FORMULARIOS QUE SE DEBAN SUSCRIBIR EN RELACION CON EL PROCESO DE GESTION HUMANA DE ACUERDO CON LAS POLITICAS INSTITUCIONALES.,3. ELABORAR LOS ACTOS ADMINISTRATIVOS DE LAS NOVEDADES DE NOMINA PRESENTADAS EN EL PERIODO RESPECTIVO CON BASE EN LA NORMATIVIDAD VIGENTE.,4. ADMINISTRAR LOS PROCESOS DE AUSENTISMO Y DE RECOBRO ANTE LAS ENTIDADES PRESTADORAS DEL SALUD, ADMINISTRADORA DE RIESGOS LABORALES Y FONDOS DE PENSIONES,5. REALIZAR ACOMPAÑAMIENTO A LAS DIRECCIONES TERRITORIALES TENIENDO EN CUENTA SUS CARACTERISTICAS, LOS REQUERIMIENTOS DEL SERVICIO Y LOS LINEAMIENTOS TECNICOS Y NORMATIVOS QUE CORRESPONDA.,6. DESARROLLAR LOS PROCEDIMIENTOS Y PRODUCTOS QUE DESDE SU AREA DE RESPONSABILIDAD CONTRIBUYAN AL CUMPLIMIENTO A PLANES, PROGRAMAS Y PROYECTOS INSTITUCIONALES, SIGUIENDO LOS LINEAMIENTOS INSTITUCIONALES Y TECNICOS QUE APLIQUEN.,7. PROYECTAR LA RESPUESTA INSTITUCIONAL A CIUDADANOS Y ENTES GUBERNAMENTALES, TENIENDO EN CUENTA LAS NECESIDADES DEL SERVICIO Y LOS PARAMETROS NORMATIVOS Y ADMINISTRATIVOS QUE APLIQUEN EN CADA CASO.,8. REALIZAR SEGUIMIENTO A LA IMPLEMENTACION DE LOS PLANES, PROGRAMAS Y PROYECTOS DE LA DEPENDENCIA, DE ACUERDO CON LAS NECESIDADES DEL SERVICIO.,9. REALIZAR LA ETAPA PRECONTRACTUAL DE LOS PROCESOS QUE VERSEN RESPECTO AL CUBRIMIENTO DE NECESIDADES O AL DESARROLLO DE ACTIVIDADES QUE DEBAN SER CONTRATADAS PARA EL CUMPLIMIENTO DE LAS LABORES PROPIAS DEL PROCESO.,10. ELABORAR Y MANTENER ACTUALIZADA LA INFORMACION SOCIODEMOGRAFICA DE LOS SERVIDORES PUBLICOS DEL INSTITUTO EN EL SISTEMA DE PERSONAL Y NOMINA A EFECTOS DE GENERAR LOS INFORMES REQUERIDOS ACORDE CON LOS PROCEDIMIENTOS Y NORMATIVIDAD LEGAL VIGENTE.,11. DESEMPEÑAR LAS DEMAS FUNCIONES QUE SE LE SEAN ASIGNADAS, INHERENTES A LA NATURALEZA DE LA DEPENDENCIA.</t>
  </si>
  <si>
    <t>1. MANTENER ACTUALIZADAS LAS MATRICES DE IDENTIFICACION DE PELIGROS Y VALORACION DE RIESGOS DE TODAS LAS SEDES Y PROCESOS DEL INSTITUTO, ASI COMO LOS PLANES DE EMERGENCIAS.,2. REALIZAR INSPECCIONES PERIODICAS A LOS EQUIPOS E INSTALACIONES PARA IDENTIFICAR DEFICIENCIAS Y OPORTUNIDADES DE MEJORA,3. APOYAR TECNICAMENTE A LOS COPASST Y LAS BRIGADAS DE EMERGENCIA DEL INSTITUTO.,4. REALIZAR SEGUIMIENTO A LA CONFORMACION Y CAPACITACION DE LAS BRIGADAS DE EMERGENCIA DE TODAS LAS SEDES DEL INSTITUTO.,5. REALIZAR EL SEGUIMIENTO A LA IMPLEMENTACION DE LAS ACCIONES DE INTERVENCION COMO RESULTADO DE LOS ESTUDIOS DE HIGIENE QUE SE REALICEN EN EL INSTITUTO.,6. REALIZAR LAS INVESTIGACIONES DE LOS INCIDENTES Y ACCIDENTES DE TRABAJO Y REALIZAR SEGUIMIENTO A LA EJECUCION Y CIERRE DEL PLAN DE INTERVENCION DEFINIDO EN CADA CASO.,7. REALIZAR REPORTES ESTADISTICOS SOBRE ACCIDENTALIDAD Y MANTENER LOS INFORMES ACTUALIZADOS PARA LAS AUDITORIAS.,8. IDENTIFICAR LAS NECESIDADES DE EQUIPOS Y ELEMENTOS DE PROTECCION PERSONAL Y REALIZAR EL TRAMITE PARA SU ADQUISICION, INVENTARIO, SUMINISTRO Y ENTREGA A  LOS SERVIDORES.,9. LAS DEMAS  QUE SE LE SEAN ASIGNADAS Y QUE CORRESPONDAN A LA NATURALEZA DE LA DEPENDENCIA.</t>
  </si>
  <si>
    <t>1. EJECUTAR LAS ACTIVIDADES QUE LE SEAN ASIGNADAS DE LOS PLANES Y PROGRAMAS DE PROVISION,  CAPACITACION, DESARROLLO, SEGURIDAD SOCIAL, SEGURIDAD Y SALUD EN EL TRABAJO, BIENESTAR SOCIAL Y RELACIONES LABORALES, DESEMPEÑO, ACORDE CON LA NORMATIVIDAD VIGENTE,2. INGRESAR LA INFORMACION REQUERIDA EN EL SISTEMA DE INFORMACION Y GESTION DEL EMPLEO PUBLICO  SIGEP, O EL QUE HAGA SUS VECES, DE ACUERDO CON LOS DESARROLLOS DEL SISTEMA Y LOS LINEAMIENTOS INSTITUCIONALES.,3. PROYECTAR COMUNICADOS, CERTIFICACIONES, ACTOS ADMINISTRATIVOS Y FORMULARIOS QUE SE DEBAN SUSCRIBIR EN RELACION CON EL PROCESO DE GESTION HUMANA DE ACUERDO CON LAS POLITICAS INSTITUCIONALES.,4. INCORPORAR DOCUMENTOS, DATOS, INFORMACIONES Y NOVEDADES EN LA HISTORIA LABORAL DE LOS FUNCIONARIOS DE CONFORMIDAD CON LA NORMATIVIDAD VIGENTE.,5, INGRESAR LA INFORMACION QUE LE SEA REQUERIDA A LAS BASES DE DATOS DE LA SUBDIRECCION A FIN DE CUMPLIR CON LOS OBJETIVOS,6. INCORPORAR LOS DATOS QUE DAN CUENTA DE LA GESTION DE LA DEPENDENCIA EN EL SISTEMA DE INFORMACION INSTITUCIONAL, TENIENDO EN CUENTA LINEAMIENTOS TECNICOS QUE CORRESPONDAN.,7. MANTENER ACTUALIZADAS LAS BASES DE DATOS DE PLANTA, NOVEDADES ADMINISTRATIVAS Y EL ARCHIVO DE LOS ACTOS ADMINISTRATIVOS QUE SE GENEREN.,8.LAS DEMAS FUNCIONES QUE SE LE SEAN ASIGNADAS, INHERENTES A LA NATURALEZA DE LA DEPENDENCIA Y DE SU CARGO.</t>
  </si>
  <si>
    <t>1. ELABORAR Y/O TRAMITAR LOS ACTOS ADMINISTRATIVOS CORRESPONDIENTES  A LAS SITUACIONES ADMINISTRATIVAS Y MOVIMIENTOS DE PERSONAL DE LOS FUNCIONARIOS DE LA PLANTA DEL INSTITUTO DE ACUERDO CON LAS NORMAS VIGENTES Y EL PROCEDIMIENTO ESTABLECIDO.,2. ACTUALIZAR LOS SISTEMAS DE INFORMACION DE TALENTO HUMANO EN LO REFERENTE A SITUACIONES ADMINISTRATIVAS Y NOVEDADES.,3. ELABORAR LAS CERTIFICACIONES DE INSUFICIENCIA DE PERSONAL REQUERIDOS PARA LOS PROCESOS DE CONTRATACION, ACORDE CON LA NORMATIVIDAD VIGENTE.,4. INGRESAR AL SISTEMA DE INFORMACION ESTABLECIDO POR LA CNSC, LAS NOVEDADES RELACIONADAS CON EL REGISTRO PUBLICO DE CARRERA ADMINISTRATIVA RPC,5. ELABORAR LOS CONCEPTOS TECNICOS REQUERIDOS POR LA COMISION DE PERSONAL ACORDE CON LA NORMATIVIDAD VIGENTE.,6. EJECUTAR EL PROCEDIMIENTO DE PROVISION DE EMPLEO MEDIANTE ENCARGO Y NOMBRAMIENTOS PROVISIONALES.,7. ELABORAR LA RESPUESTA INSTITUCIONAL A CIUDADANOS Y ENTES GUBERNAMENTALES, TENIENDO EN CUENTA LAS NECESIDADES DEL SERVICIO Y LOS PARAMETROS NORMATIVOS Y ADMINISTRATIVOS QUE APLIQUEN EN CADA CASO.,8. LAS DEMAS QUE SE LE SEAN ASIGNADAS Y CORRESPONDAN, A LA NATURALEZA DE LA DEPENDENCIA.</t>
  </si>
  <si>
    <t>1. VERIFICAR LA CORRECTA EJECUCION DEL PROCESO DE LIQUIDACION Y PAGO DE SALARIOS Y PRESTACIONES SOCIALES A LOS FUNCIONARIOS DEL INSTITUTO, ACORDE CON LA NORMATIVIDAD VIGENTE Y APLICABLE A LOS FUNCIONARIOS DEL INSTITUTO.,2. VERIFICAR QUE LA LIQUIDACION DE APORTES Y TRANSFERENCIAS AL SISTEMA DE SEGURIDAD SOCIAL SE REALICE CONFORME A LA NORMATIVIDAD LEGAL VIGENTE.,3. REALIZAR EL SEGUIMIENTO Y CONTROL AL SISTEMA DE CERTIFICACION ELECTRONICA DE TIEMPOS LABORADOS CETIL, A NIVEL NACIONAL, ACORDE CON LA NORMATIVIDAD VIGENTE, LOS PROCEDIMIENTOS ESTABLECIDOS Y CON LA OPORTUNIDAD REQUERIDA.,4. REALIZAR EL SEGUIMIENTO Y CONTROL AL RECOBRO DE INCAPACIDADES A LAS DIFERENTES ENTIDADES DE LA SEGURIDAD SOCIAL, ACORDE CON LOS PROCEDIMIENTOS ESTABLECIDOS Y CON LA OPORTUNIDAD REQUERIDA.,5. REALIZAR EL ANALISIS DE LOS DIFERENTES CONCEPTOS QUE CONFORMAN EL RUBRO DE GASTOS DE PERSONAL A NIVEL NACIONAL QUE PERMITAN LA CORRECTA Y OPORTUNA LIQUIDACION DEL ANTEPROYECTO DE PRESUPUESTO EN CADA VIGENCIA FISCAL.,6. REALIZAR EL ANALISIS PRESUPUESTAL DE CADA UNO DE LOS CONCEPTOS INHERENTES AL RUBRO GASTOS DE FUNCIONAMIENTO – GASTOS DE PERSONAL A FIN DE REALIZAR LOS MOVIMIENTOS Y TRASLADOS A QUE HAYA LUGAR QUE GARANTICEN EL PAGO DE LA NOMINA A NIVEL NACIONAL,7. REALIZAR LA LIQUIDACION DE PRESTACIONES DEFINITIVAS Y LA ELABORACION DE LOS ACTOS ADMINISTRATIVOS QUE CORRESPONDAN POR EL RETIRO DE LOS FUNCIONARIOS EN LA SEDE CENTRAL.,8. VERIFICAR Y GARANTIZAR LA PERMANENTE ACTUALIZACION DE LOS SISTEMAS DE INFORMACION QUE POR LEY ESTEN A CARGO DE LA SUBDIRECCION, ACORDE CON LA NORMATIVIDAD LEGAL VIGENTE.,9. REALIZAR EL SEGUIMIENTO Y CONTROL AL PROCESO DE LIQUIDACION Y PAGO DE CESANTIAS DE LOS SERVIDORES PUBLICOS DE LA ENTIDAD DE CONFORMIDAD CON LA NORMATIVIDAD LEGAL VIGENTE.,10. VERIFICAR LA CORRECTA PROGRAMACION MENSUAL DE CAJA PAC DE LA SEDE CENTRAL Y DIFERENTES DIRECCIONES TERRITORIALES DEL INSTITUTO EN TODO EL PAIS.,11. REALIZAR ACOMPAÑAMIENTO A LAS DIRECCIONES TERRITORIALES TENIENDO EN CUENTA SUS CARACTERISTICAS, LOS REQUERIMIENTOS DEL SERVICIO Y LOS LINEAMIENTOS TECNICOS Y NORMATIVOS QUE CORRESPONDA.,12. ELABORAR LA RESPUESTA INSTITUCIONAL A CIUDADANOS Y ENTES GUBERNAMENTALES, TENIENDO EN CUENTA LAS NECESIDADES DEL SERVICIO Y LOS PARAMETROS NORMATIVOS Y ADMINISTRATIVOS QUE APLIQUEN EN CADA CASO.,13. REALIZAR LA ETAPA PRECONTRACTUAL DE LOS PROCESOS QUE VERSEN RESPECTO DEL CUBRIMIENTO DE NECESIDADES O AL DESARROLLO DE ACTIVIDADES QUE DEBAN SER CONTRATADAS PARA EL CUMPLIMIENTO DE LAS LABORES PROPIAS DEL PROCESO.,14. REALIZAR LA SUPERVISION DE LOS CONTRATOS QUE LE SEAN ASIGNADOS Y QUE SEAN NECESARIOS PARA EL CUMPLIMIENTO DE LOS OBJETIVOS DEL AREA, ACORDE CON LA NORMATIVIDAD VIGENTE Y LOS PROCEDIMIENTOS ESTABLECIDOS.,15. LAS DEMAS QUE SE LE SEAN ASIGNADAS Y QUE CORRESPONDAN A LA NATURALEZA DE LA DEPENDENCIA.</t>
  </si>
  <si>
    <t>1. PROPONER PARA APROBACION, LOS PROGRAMAS DE FORMACION, CAPACITACION Y ESTIMULOS, BIENESTAR E INCENTIVOS, PARA LOS SERVIDORES DEL INSTITUTO, EN EL MARCO DEL MODELO INTEGRADO DE PLANEACION Y GESTION - MIPG, DE ACUERDO A LA NORMATIVIDAD VIGENTE.,2. COORDINAR LA IMPLEMENTACION, SEGUIMIENTO Y EVALUACION DE LA MODALIDAD DE TELETRABAJO EN EL INSTITUTO, SEGUN LOS LINEAMENTOS ESTABLECIDOS POR LA NORMATIVA VIGENTE.,3. VERIFICAR Y GARANTIZAR LA PERMANENTE ACTUALIZACION DE LOS SISTEMAS DE INFORMACION QUE POR LEY ESTEN A CARGO DE LA SUBDIRECCION, ACORDE CON LA NORMATIVIDAD VIGENTE.,4. DISEÑAR PARA APROBACION EL SISTEMA DE GESTION DE DESEMPEÑO PARA LAS DIFERENTES MODALIDADES DE VINCULACION ACORDE CON LA NORMATIVIDAD VIGENTE Y LOS LINEAMIENTOS DE LAS ENTIDADES COMPETENTES.,5. PRESENTAR PARA APROBACION EL PRESUPUESTO DE OPERACION REQUERIDO POR LA SUBDIRECCION EN CADA VIGENCIA FISCAL Y HACER SEGUIMIENTO A SU EJECUCION, ACORDE CON LOS PROCEDIMIENTOS, TIEMPOS Y NORMATIVIDAD ESTABLECIDA.,6. MONITOREAR TRIMESTRALMENTE LOS INDICADORES ESTABLECIDOS EN EL FORMULARIO UNICO DE REPORTE DE AVANCE DE LA GESTION - FURAG, A FIN DE GARANTIZAR EL CUMPLIMIENTO DEL 100 O GENERAR LAS ALERTAS CORRESPONDIENTES PARA TOMAR LAS ACCIONES REQUERIDAS.,7. VERIFICAR EL CUMPLIMIENTO DE LAS ACCIONES DE MEJORA SEGUN PROCEDIMIENTOS PREVISTOS POR LA ENTIDAD, APOYANDO EN LA EJECUCION DE LAS MISMAS.,8. REALIZAR EL SEGUIMIENTO Y CONTROL A LA EJECUCION DEL SISTEMA INTEGRADO DE GESTION, EN LA DIMENSION DE TALENTO HUMANO Y A LOS RECURSOS DEL PROYECTO DE INVERSION QUE ESTEN EN EJECUCION DE LA SUBDIRECCION DE TALENTO HUMANO.,9. GENERAR LAS ESTADISTICAS DE SEGUIMIENTO RESPECTO A LA INFORMACION REFERENTE A LA NOMINA, AUSENTISMOS, LAS SITUACIONES, PLAN DE FORMACION, PLAN DE BIENESTAR Y SISTEMA DE SST DEL INSTITUTO ACORDE A LOS LINEAMIENTOS ESTABLECIDOS, DE ACUERDO AL MODELO INTEGRADO DE PLANEACION Y GESTION (MIPG).,10. REALIZAR OPORTUNAMENTE LAS MEDIDAS CORRECTIVAS TENDIENTES AL CUMPLIMIENTO DEL PLAN DE ACCION DE ANUAL DE LA SUBDIRECCION DE TALENTO HUMANO, A NIVEL NACIONAL.,11. REALIZAR ACOMPAÑAMIENTO A LAS DIRECCIONES TERRITORIALES TENIENDO EN CUENTA SUS CARACTERISTICAS, LOS REQUERIMIENTOS DEL SERVICIO Y LOS LINEAMIENTOS TECNICOS Y NORMATIVOS QUE CORRESPONDAN.,12. IDENTIFICAR Y SOCIALIZAR LAS ACCIONES DE MEJORA TENDIENTES AL CUMPLIMIENTO DEL PLAN DE ACCION ANUAL, RIEGOS, PLAN ANTICORRUPCION Y FURAG DE LOS PROCESOS DE TALENTO HUMANO.,13. REALIZAR SEGUIMIENTO A LA IMPLEMENTACION DE LOS PLANES, PROGRAMAS Y PROYECTOS DE LA DEPENDENCIA, DE ACUERDO CON LAS NECESIDADES DEL SERVICIO.,14. LAS DEMAS QUE SE LE SEAN ASIGNADAS, Y CORRESPONDAN A LA NATURALEZA DE LA DEPENDENCIA.</t>
  </si>
  <si>
    <t>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t>
  </si>
  <si>
    <t>1. ORIENTAR AL USUARIO EN EL PROCEDIMIENTO DE ACCESO Y CONSULTA DE INFORMACION, SIGUIENDO LOS PROCEDIMIENTOS ESTABLECIDOS QUE CORRESPONDAN A CADA TIPO DE UNIDAD DE INFORMACION Y AREA DE CONSULTA.,2. REALIZAR ASISTENCIA TECNICA EN LA PREPARACION Y ELABORACION DEL MATERIAL DE APOYO PARA EL CUMPLIMIENTO DE LAS ACTIVIDADES QUE REALICE LA SUBDIRECCION GENERAL.,3. BRINDAR APOYO, ASISTENCIA ADMINISTRATIVA Y LOGISTICA REQUERIDA PARA EL DESARROLLO DE ACTIVIDADES DE LA DEPENDENCIA.,4. MANTENER LA INFORMACION ACTUALIZADA EN LAS BASES DE DATOS Y APOYAR EN LA CONSOLIDACION DE LA INFORMACION RELACIONADA CON EL CUMPLIMIENTO DE METAS, INDICADORES, EVIDENCIAS Y ENTREGABLES DEL PLAN DE ACCION DEL AREA DE DESEMPEÑO.,5. MANTENER ACTUALIZADA LA INFORMACION EN LOS DIFERENTES MEDIOS DISPUESTOS POR LA ENTIDAD, EN CUMPLIMIENTO DE LAS POLITICAS DE OPERACION VIGENTES.,6. ORGANIZAR EL ARCHIVO DE LA DEPENDENCIA DE ACUERDO CON LA NORMATIVIDAD Y PROCEDIMIENTOS APLICABLES, EN ATENCION DE LA POLITICA DE GESTION DOCUMENTAL DEL INSTITUTO.,7. DESEMPEÑAR LAS DEMAS FUNCIONES QUE  LE SEAN ASIGNADAS, INHERENTES A LA NATURALEZA DE LA DEPENDENCIA CONFORME A LOS REQUERIMIENTOS Y LAS NORMAS VIGENTES QUE REGULAN LA MATERIA.</t>
  </si>
  <si>
    <t>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t>
  </si>
  <si>
    <t>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t>
  </si>
  <si>
    <t>1. REALIZAR DE MANERA COORDINADA CON EL SUBDIRECTOR GENERAL, LA FORMULACION DE LOS PLANES, PROGRAMAS Y PROYECTOS DEL AREA Y DE LAS DEPENDENCIAS QUE LA CONFORMAN Y PARTICIPAR EN LA ALINEACION DE ESTOS CON EL PLAN NACIONAL DE DESARROLLO, PLANES SECTORIALES Y PLANEACION ESTRATEGICA DEL INSTITUTO DE ACUERDO CON LOS LINEAMIENTOS Y PROCEDIMIENTOS ESTABLECIDOS.,2. CONSOLIDAR LOS RESULTADOS DERIVADOS DE LA MEDICION, SEGUIMIENTO Y ANALISIS DE LOS INDICADORES DE GESTION DE LOS PLANES, PROGRAMAS, PROYECTOS Y PROCESOS DE SUBDIRECCION GENERAL Y DE LAS DEPENDENCIAS QUE LA CONFORMAN, CON EL FIN DE DEFINIR LAS ACCIONES DE MEJORAMIENTO CONTINUO, DE ACUERDO CON LAS ATRIBUCIONES PROPIAS DE LA ENTIDAD.,3. DEFINIR LOS PROCEDIMIENTOS, CONTROLES E INDICADORES DE LOS PROCESOS A CARGO DE LA SUBDIRECCION GENERAL, PARA DAR CUMPLIMIENTO A LOS OBJETIVOS DEL AREA EN CONCORDANCIA CON LAS METAS INSTITUCIONALES.,4. PROYECTAR RESPUESTA A LAS PETICIONES, SOLICITUDES DE CONCEPTO Y DEMAS REQUERIMIENTOS QUE SEAN REALIZADOS A LA SUBDIRECCION GENERAL, CUMPLIENDO CON LOS PARAMETROS NORMATIVOS VIGENTES.,5. EJECUTAR LAS ACCIONES DE MEJORA DE LOS PROCESOS Y PROCEDIMIENTOS DE LA SUBDIRECCION GENERAL, PARA EL MEJORAMIENTO DE LOS MISMOS Y CON ELLO, LA ADECUADA GESTION DEL AREA.,6. ESTABLECER DE MANERA COORDINADA CON EL JEFE DE LA DEPENDENCIA EL PLAN DE ACCION DE LA SUBDIRECCION GENERAL Y DE LAS DEPENDENCIAS QUE LA CONFORMAN.,7. DESARROLLAR LOS PROCEDIMIENTOS Y PRODUCTOS QUE DESDE SU AREA DE RESPONSABILIDAD CONTRIBUYAN AL CUMPLIMIENTO A PLANES, PROGRAMAS Y PROYECTOS INSTITUCIONALES, SIGUIENDO LOS LINEAMIENTOS INSTITUCIONALES Y TECNICOS QUE APLIQUEN.,8. ORIENTAR A LA SUBDIRECCION GENERAL EN LA IDENTIFICACION, VALORACION Y GESTION DE LOS RIESGOS ASOCIADOS A LOS PLANES, PROGRAMAS, PROYECTOS Y PROCESOS A SU CARGO, DE ACUERDO CON LA POLITICA DE GESTION DE RIESGOS Y PROCEDIMIENTOS ESTABLECIDOS POR EL INSTITUTO.,9. REALIZAR SEGUIMIENTO A LA IMPLEMENTACION DE LOS PLANES, PROGRAMAS Y PROYECTOS DEL AREA Y/O DEPENDENCIA, EN LA OFICINA COMERCIAL Y DIRECCIONES TERRITORIALES, DE ACUERDO CON LAS NECESIDADES DEL SERVICIO.,10. DESEMPEÑAR LAS DEMAS FUNCIONES QUE SE LE SEAN ASIGNADAS, INHERENTES A LA NATURALEZA DE LA DEPENDENCIA CONFORME A LOS REQUERIMIENTOS Y LAS NORMAS VIGENTES QUE REGULAN LA MATERIA.</t>
  </si>
  <si>
    <t>Modalidad</t>
  </si>
  <si>
    <t>ABIERTO</t>
  </si>
  <si>
    <t>ASCENSO</t>
  </si>
  <si>
    <t>Fecha de Publicación</t>
  </si>
  <si>
    <t xml:space="preserve">Lina Marcela Zapata / Lina Marcela Zapata / Manuela Gómez Hurtado  </t>
  </si>
  <si>
    <t>DIRECTOR GENERAL DE ENTIDAD DESCENTRALIZADA</t>
  </si>
  <si>
    <t>ASESOR</t>
  </si>
  <si>
    <t>NIVEL JERÁRQUICO</t>
  </si>
  <si>
    <t>DIRECTIVO</t>
  </si>
  <si>
    <t>SC</t>
  </si>
  <si>
    <t>PROFESIONAL</t>
  </si>
  <si>
    <t>ASISTENCIAL</t>
  </si>
  <si>
    <t>TÉCNICO</t>
  </si>
  <si>
    <t>DT</t>
  </si>
  <si>
    <t>DIRECCIÓN GENERAL</t>
  </si>
  <si>
    <t>GUSTAVO ADOLFO MARULANDA MORALES</t>
  </si>
  <si>
    <t>KELLY JOHANNA MORALES SARMIENTO</t>
  </si>
  <si>
    <t>CAMILA ANDREA BAQUERO AREVALO</t>
  </si>
  <si>
    <t>JAVIER ENRIQUE GUTIERREZ ROCHA</t>
  </si>
  <si>
    <t>CONSUELO RUIZ MARTINEZ</t>
  </si>
  <si>
    <t>JUAN DIEGO TAUTIVA PEREZ</t>
  </si>
  <si>
    <t>LUIS NELSON BOCANEGRA OVALLE</t>
  </si>
  <si>
    <t>ALVARO CASTELLANOS GONZALEZ</t>
  </si>
  <si>
    <t>No.</t>
  </si>
  <si>
    <t>R 565</t>
  </si>
  <si>
    <t>Cuenta de No.</t>
  </si>
  <si>
    <t>SC O DT</t>
  </si>
  <si>
    <t>AUXILIAR DE SERVICIOS GENERALES</t>
  </si>
  <si>
    <t>TOTAL</t>
  </si>
  <si>
    <t>EMPLEO</t>
  </si>
  <si>
    <t>DIRECTOR TERRITORIAL 42-9, F 590</t>
  </si>
  <si>
    <t>PROFESIONAL ESPECIALIZADO 2028-12, F 599</t>
  </si>
  <si>
    <t>PROFESIONAL ESPECIALIZADO 2028-13, F 594</t>
  </si>
  <si>
    <t>PROFESIONAL UNIVERSITARIO 2044-1, F 624</t>
  </si>
  <si>
    <t>PROFESIONAL UNIVERSITARIO 2044-6, F 611</t>
  </si>
  <si>
    <t>PROFESIONAL UNIVERSITARIO 2044-6, F 614</t>
  </si>
  <si>
    <t>PROFESIONAL UNIVERSITARIO 2044-6, F 617</t>
  </si>
  <si>
    <t>PROFESIONAL UNIVERSITARIO 2044-6, F 619</t>
  </si>
  <si>
    <t>PROFESIONAL UNIVERSITARIO 2044-8, F 608</t>
  </si>
  <si>
    <t>OFICIAL DE CATASTRO 3110-9, F 664</t>
  </si>
  <si>
    <t>TECNICO 3100-12, F 638</t>
  </si>
  <si>
    <t>TECNICO 3100-12, F 643</t>
  </si>
  <si>
    <t>TECNICO OPERATIVO 3132-9, F 660</t>
  </si>
  <si>
    <t>TECNICO OPERATIVO 3132-9, F 662</t>
  </si>
  <si>
    <t>AUXILIAR ADMINISTRATIVO 4044-11, F 675</t>
  </si>
  <si>
    <t>AUXILIAR ADMINISTRATIVO 4044-12, F 673</t>
  </si>
  <si>
    <t>AUXILIAR ADMINISTRATIVO 4044-23, F 671</t>
  </si>
  <si>
    <t>AUXILIAR ADMINISTRATIVO 4044-8, F 679</t>
  </si>
  <si>
    <t>CONDUCTOR MECANICO 4103-11, F 691</t>
  </si>
  <si>
    <t>CONDUCTOR MECANICO 4103-13, F 689</t>
  </si>
  <si>
    <t>SECRETARIO EJECUTIVO 4210-17, F 681</t>
  </si>
  <si>
    <t>PROFESIONAL ESPECIALIZADO 2028-13, F 596</t>
  </si>
  <si>
    <t>TECNICO OPERATIVO 3132-11, F 652</t>
  </si>
  <si>
    <t>SECRETARIO 4178-11, F 685</t>
  </si>
  <si>
    <t>TECNICO 3100-17, F 626</t>
  </si>
  <si>
    <t>TECNICO 3100-12, F 646</t>
  </si>
  <si>
    <t>SECRETARIO 4178-14, F 683</t>
  </si>
  <si>
    <t>TECNICO 3100-12, F 640</t>
  </si>
  <si>
    <t>PROFESIONAL UNIVERSITARIO 2044-10, F 605</t>
  </si>
  <si>
    <t>TECNICO 3100-10, F 657</t>
  </si>
  <si>
    <t>PROFESIONAL ESPECIALIZADO 2028-12, F 602</t>
  </si>
  <si>
    <t>OFICIAL DE CATASTRO 3110-9, F 666</t>
  </si>
  <si>
    <t>TECNICO 3100-12, F 649</t>
  </si>
  <si>
    <t>TECNICO 3100-16, F 629</t>
  </si>
  <si>
    <t>TOPOGRAFO 3136-9, F 669</t>
  </si>
  <si>
    <t>AUXILIAR ADMINISTRATIVO 4044-10, F 677</t>
  </si>
  <si>
    <t>TECNICO 3100-10, F 654</t>
  </si>
  <si>
    <t>PROFESIONAL UNIVERSITARIO 2044-5, F 621</t>
  </si>
  <si>
    <t>OPERARIO CALIFICADO 4169-12, F 687</t>
  </si>
  <si>
    <t>TECNICO OPERATIVO 3132-12, F 635</t>
  </si>
  <si>
    <t>TECNICO ADMINISTRATIVO 3124-16, F 632</t>
  </si>
  <si>
    <t>SUBTOTAL ASISTENCIAL</t>
  </si>
  <si>
    <t>SUBTOTAL TÉCNICO</t>
  </si>
  <si>
    <t>SUBTOTAL PROFESIONAL</t>
  </si>
  <si>
    <t>SUBTOTAL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</si>
</sst>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theme="1"/>
      <name val="Arial Narrow"/>
      <family val="2"/>
    </font>
    <font>
      <sz val="8"/>
      <color theme="1"/>
      <name val="Arial Narrow"/>
      <family val="2"/>
    </font>
    <font>
      <b/>
      <sz val="11"/>
      <color theme="1"/>
      <name val="Calibri"/>
      <family val="2"/>
      <scheme val="minor"/>
    </font>
    <font>
      <sz val="8"/>
      <name val="Arial Narrow"/>
      <family val="2"/>
    </font>
    <font>
      <b/>
      <sz val="10"/>
      <color theme="1"/>
      <name val="Arial"/>
      <family val="2"/>
    </font>
    <font>
      <sz val="10"/>
      <color theme="1"/>
      <name val="Arial"/>
      <family val="2"/>
    </font>
    <font>
      <sz val="8"/>
      <color theme="1"/>
      <name val="Arial"/>
      <family val="2"/>
    </font>
    <font>
      <b/>
      <sz val="8"/>
      <color theme="1"/>
      <name val="Arial"/>
      <family val="2"/>
    </font>
    <font>
      <sz val="10"/>
      <color rgb="FF000000"/>
      <name val="Arial"/>
      <family val="2"/>
    </font>
    <font>
      <b/>
      <sz val="10"/>
      <name val="Arial"/>
      <family val="2"/>
    </font>
    <font>
      <sz val="10"/>
      <name val="Arial"/>
      <family val="2"/>
    </font>
    <font>
      <u/>
      <sz val="11"/>
      <color theme="10"/>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DEEAF6"/>
        <bgColor indexed="64"/>
      </patternFill>
    </fill>
    <fill>
      <patternFill patternType="solid">
        <fgColor theme="0"/>
        <bgColor indexed="64"/>
      </patternFill>
    </fill>
    <fill>
      <patternFill patternType="solid">
        <fgColor theme="0"/>
        <bgColor rgb="FFFFFFFF"/>
      </patternFill>
    </fill>
    <fill>
      <patternFill patternType="solid">
        <fgColor theme="0"/>
        <bgColor rgb="FFE7F9EF"/>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3">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0" fillId="0" borderId="0" xfId="0" pivotButton="1"/>
    <xf numFmtId="0" fontId="0" fillId="0" borderId="0" xfId="0" applyAlignment="1">
      <alignment horizontal="left"/>
    </xf>
    <xf numFmtId="0" fontId="7" fillId="0" borderId="1" xfId="0" applyFont="1" applyBorder="1" applyAlignment="1">
      <alignment horizontal="center" vertical="justify"/>
    </xf>
    <xf numFmtId="0" fontId="7" fillId="4" borderId="1" xfId="0" applyFont="1" applyFill="1" applyBorder="1" applyAlignment="1">
      <alignment horizontal="center" vertical="justify"/>
    </xf>
    <xf numFmtId="0" fontId="7" fillId="0" borderId="1" xfId="0" applyFont="1" applyBorder="1" applyAlignment="1">
      <alignment horizontal="center" vertical="top"/>
    </xf>
    <xf numFmtId="0" fontId="7" fillId="0" borderId="0" xfId="0" applyFont="1" applyAlignment="1">
      <alignment horizontal="center"/>
    </xf>
    <xf numFmtId="0" fontId="8" fillId="0" borderId="1" xfId="0" applyFont="1" applyBorder="1" applyAlignment="1">
      <alignment horizontal="center" vertical="justify"/>
    </xf>
    <xf numFmtId="0" fontId="8" fillId="4" borderId="1" xfId="0" applyFont="1" applyFill="1" applyBorder="1" applyAlignment="1">
      <alignment horizontal="center" vertical="justify"/>
    </xf>
    <xf numFmtId="16" fontId="7" fillId="4" borderId="1" xfId="0" applyNumberFormat="1" applyFont="1" applyFill="1" applyBorder="1" applyAlignment="1">
      <alignment horizontal="center" vertical="justify"/>
    </xf>
    <xf numFmtId="0" fontId="6"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justify" vertical="justify"/>
    </xf>
    <xf numFmtId="0" fontId="6" fillId="4" borderId="1" xfId="0" applyFont="1" applyFill="1" applyBorder="1" applyAlignment="1">
      <alignment horizontal="justify" vertical="justify"/>
    </xf>
    <xf numFmtId="0" fontId="6" fillId="0" borderId="1" xfId="0" applyFont="1" applyBorder="1" applyAlignment="1">
      <alignment vertical="justify"/>
    </xf>
    <xf numFmtId="0" fontId="6" fillId="4" borderId="1" xfId="0" applyFont="1" applyFill="1" applyBorder="1" applyAlignment="1">
      <alignment vertical="justify"/>
    </xf>
    <xf numFmtId="0" fontId="6" fillId="0" borderId="1" xfId="0" applyFont="1" applyBorder="1"/>
    <xf numFmtId="0" fontId="6" fillId="0" borderId="2" xfId="0" applyFont="1" applyBorder="1" applyAlignment="1">
      <alignment horizontal="center" vertical="top" wrapText="1"/>
    </xf>
    <xf numFmtId="0" fontId="6" fillId="0" borderId="0" xfId="0" applyFont="1"/>
    <xf numFmtId="0" fontId="5" fillId="0" borderId="1" xfId="0" applyFont="1" applyBorder="1" applyAlignment="1">
      <alignment horizontal="center"/>
    </xf>
    <xf numFmtId="0" fontId="6" fillId="6" borderId="2" xfId="0" applyFont="1" applyFill="1" applyBorder="1" applyAlignment="1">
      <alignment wrapText="1"/>
    </xf>
    <xf numFmtId="0" fontId="9" fillId="6" borderId="2" xfId="0" applyFont="1" applyFill="1" applyBorder="1" applyAlignment="1">
      <alignment wrapText="1"/>
    </xf>
    <xf numFmtId="0" fontId="6" fillId="0" borderId="2" xfId="0" applyFont="1" applyBorder="1"/>
    <xf numFmtId="0" fontId="6" fillId="5" borderId="1" xfId="0" applyFont="1" applyFill="1" applyBorder="1" applyAlignment="1">
      <alignment wrapText="1"/>
    </xf>
    <xf numFmtId="0" fontId="9" fillId="5" borderId="1" xfId="0" applyFont="1" applyFill="1" applyBorder="1" applyAlignment="1">
      <alignment wrapText="1"/>
    </xf>
    <xf numFmtId="0" fontId="6" fillId="6" borderId="1" xfId="0" applyFont="1" applyFill="1" applyBorder="1" applyAlignment="1">
      <alignment wrapText="1"/>
    </xf>
    <xf numFmtId="0" fontId="9" fillId="6" borderId="1" xfId="0" applyFont="1" applyFill="1" applyBorder="1" applyAlignment="1">
      <alignment wrapText="1"/>
    </xf>
    <xf numFmtId="0" fontId="8" fillId="0" borderId="1" xfId="0" applyFont="1" applyBorder="1" applyAlignment="1">
      <alignment horizontal="center" vertical="top"/>
    </xf>
    <xf numFmtId="0" fontId="8" fillId="0" borderId="0" xfId="0" applyFont="1" applyAlignment="1">
      <alignment horizontal="center"/>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1" xfId="0" applyFont="1" applyBorder="1"/>
    <xf numFmtId="0" fontId="11" fillId="0" borderId="0" xfId="0" applyFont="1"/>
    <xf numFmtId="0" fontId="12" fillId="0" borderId="0" xfId="1" applyAlignment="1">
      <alignment vertical="center"/>
    </xf>
    <xf numFmtId="0" fontId="6" fillId="8" borderId="1" xfId="0" applyFont="1" applyFill="1" applyBorder="1" applyAlignment="1">
      <alignment horizontal="justify" vertical="justify"/>
    </xf>
    <xf numFmtId="1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1" fontId="2"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 fontId="2" fillId="0" borderId="1" xfId="0" applyNumberFormat="1" applyFont="1" applyBorder="1" applyAlignment="1">
      <alignment horizontal="left" vertic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0" xfId="0" pivotButton="1" applyAlignment="1">
      <alignment horizontal="center"/>
    </xf>
    <xf numFmtId="0" fontId="3" fillId="7" borderId="1" xfId="0" applyFont="1" applyFill="1" applyBorder="1" applyAlignment="1">
      <alignment horizontal="center"/>
    </xf>
    <xf numFmtId="0" fontId="0" fillId="0" borderId="1" xfId="0" applyBorder="1" applyAlignment="1">
      <alignment horizontal="left" vertical="center"/>
    </xf>
    <xf numFmtId="0" fontId="3" fillId="9" borderId="1" xfId="0" applyFont="1" applyFill="1" applyBorder="1" applyAlignment="1">
      <alignment horizontal="center"/>
    </xf>
    <xf numFmtId="0" fontId="3" fillId="10" borderId="1" xfId="0" applyFont="1" applyFill="1" applyBorder="1" applyAlignment="1">
      <alignment horizont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xf>
    <xf numFmtId="0" fontId="3" fillId="9" borderId="1" xfId="0" applyFont="1" applyFill="1" applyBorder="1" applyAlignment="1">
      <alignment horizontal="center"/>
    </xf>
    <xf numFmtId="0" fontId="0" fillId="0" borderId="1" xfId="0" applyBorder="1" applyAlignment="1">
      <alignment horizontal="left"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justify" wrapText="1"/>
    </xf>
    <xf numFmtId="0" fontId="5" fillId="3" borderId="1" xfId="0" applyFont="1" applyFill="1" applyBorder="1" applyAlignment="1">
      <alignment horizontal="center" vertical="justify" wrapText="1"/>
    </xf>
    <xf numFmtId="0" fontId="6" fillId="0" borderId="1" xfId="0" applyFont="1" applyBorder="1" applyAlignment="1">
      <alignment horizontal="center" wrapText="1"/>
    </xf>
    <xf numFmtId="0" fontId="6" fillId="0" borderId="1" xfId="0" applyFont="1" applyBorder="1" applyAlignment="1">
      <alignment horizontal="center" vertical="justify" wrapText="1"/>
    </xf>
    <xf numFmtId="0" fontId="5" fillId="0" borderId="1" xfId="0" applyFont="1" applyBorder="1" applyAlignment="1">
      <alignment horizontal="center" vertical="center"/>
    </xf>
  </cellXfs>
  <cellStyles count="2">
    <cellStyle name="Hipervínculo" xfId="1" builtinId="8"/>
    <cellStyle name="Normal" xfId="0" builtinId="0"/>
  </cellStyles>
  <dxfs count="8">
    <dxf>
      <fill>
        <patternFill>
          <bgColor rgb="FF92D050"/>
        </patternFill>
      </fill>
    </dxf>
    <dxf>
      <fill>
        <patternFill>
          <bgColor rgb="FFFF0000"/>
        </patternFill>
      </fill>
    </dxf>
    <dxf>
      <fill>
        <patternFill>
          <bgColor rgb="FFFF0000"/>
        </patternFill>
      </fill>
    </dxf>
    <dxf>
      <font>
        <color rgb="FF9C0006"/>
      </font>
      <fill>
        <patternFill>
          <bgColor rgb="FFFFC7CE"/>
        </patternFill>
      </fill>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[FO-GEP-INCT03-01 Matriz de Medición del Nivel de Criticidad.xlsx]Criticidad por Denom. Empleo!TablaDinámica3</c:name>
    <c:fmtId val="0"/>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ivotFmts>
      <c:pivotFmt>
        <c:idx val="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pivotFmt>
      <c:pivotFmt>
        <c:idx val="13"/>
      </c:pivotFmt>
      <c:pivotFmt>
        <c:idx val="14"/>
      </c:pivotFmt>
      <c:pivotFmt>
        <c:idx val="15"/>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'Criticidad por Denom. Empleo'!$B$3:$B$4</c:f>
              <c:strCache>
                <c:ptCount val="1"/>
                <c:pt idx="0">
                  <c:v>1</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Empleo'!$B$5:$B$9</c:f>
              <c:numCache>
                <c:formatCode>General</c:formatCode>
                <c:ptCount val="4"/>
                <c:pt idx="0">
                  <c:v>2</c:v>
                </c:pt>
                <c:pt idx="1">
                  <c:v>21</c:v>
                </c:pt>
                <c:pt idx="2">
                  <c:v>21</c:v>
                </c:pt>
                <c:pt idx="3">
                  <c:v>104</c:v>
                </c:pt>
              </c:numCache>
            </c:numRef>
          </c:val>
          <c:extLst>
            <c:ext xmlns:c16="http://schemas.microsoft.com/office/drawing/2014/chart" uri="{C3380CC4-5D6E-409C-BE32-E72D297353CC}">
              <c16:uniqueId val="{00000000-66CD-4DA2-9672-B602F0E0976B}"/>
            </c:ext>
          </c:extLst>
        </c:ser>
        <c:ser>
          <c:idx val="1"/>
          <c:order val="1"/>
          <c:tx>
            <c:strRef>
              <c:f>'Criticidad por Denom. Empleo'!$C$3:$C$4</c:f>
              <c:strCache>
                <c:ptCount val="1"/>
                <c:pt idx="0">
                  <c:v>2</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Empleo'!$C$5:$C$9</c:f>
              <c:numCache>
                <c:formatCode>General</c:formatCode>
                <c:ptCount val="4"/>
                <c:pt idx="0">
                  <c:v>1</c:v>
                </c:pt>
                <c:pt idx="1">
                  <c:v>31</c:v>
                </c:pt>
                <c:pt idx="2">
                  <c:v>47</c:v>
                </c:pt>
                <c:pt idx="3">
                  <c:v>71</c:v>
                </c:pt>
              </c:numCache>
            </c:numRef>
          </c:val>
          <c:extLst>
            <c:ext xmlns:c16="http://schemas.microsoft.com/office/drawing/2014/chart" uri="{C3380CC4-5D6E-409C-BE32-E72D297353CC}">
              <c16:uniqueId val="{00000001-66CD-4DA2-9672-B602F0E0976B}"/>
            </c:ext>
          </c:extLst>
        </c:ser>
        <c:ser>
          <c:idx val="2"/>
          <c:order val="2"/>
          <c:tx>
            <c:strRef>
              <c:f>'Criticidad por Denom. Empleo'!$D$3:$D$4</c:f>
              <c:strCache>
                <c:ptCount val="1"/>
                <c:pt idx="0">
                  <c:v>3</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'Criticidad por Denom. Empleo'!$A$5:$A$9</c:f>
              <c:strCache>
                <c:ptCount val="4"/>
                <c:pt idx="0">
                  <c:v>DIRECTIVO</c:v>
                </c:pt>
                <c:pt idx="1">
                  <c:v>PROFESIONAL</c:v>
                </c:pt>
                <c:pt idx="2">
                  <c:v>TÉCNICO</c:v>
                </c:pt>
                <c:pt idx="3">
                  <c:v>ASISTENCIAL</c:v>
                </c:pt>
              </c:strCache>
            </c:strRef>
          </c:cat>
          <c:val>
            <c:numRef>
              <c:f>'Criticidad por Denom. Empleo'!$D$5:$D$9</c:f>
              <c:numCache>
                <c:formatCode>General</c:formatCode>
                <c:ptCount val="4"/>
                <c:pt idx="0">
                  <c:v>19</c:v>
                </c:pt>
                <c:pt idx="1">
                  <c:v>125</c:v>
                </c:pt>
                <c:pt idx="2">
                  <c:v>121</c:v>
                </c:pt>
                <c:pt idx="3">
                  <c:v>86</c:v>
                </c:pt>
              </c:numCache>
            </c:numRef>
          </c:val>
          <c:extLst>
            <c:ext xmlns:c16="http://schemas.microsoft.com/office/drawing/2014/chart" uri="{C3380CC4-5D6E-409C-BE32-E72D297353CC}">
              <c16:uniqueId val="{00000002-66CD-4DA2-9672-B602F0E0976B}"/>
            </c:ext>
          </c:extLst>
        </c:ser>
        <c:dLbls>
          <c:showLegendKey val="0"/>
          <c:showVal val="0"/>
          <c:showCatName val="0"/>
          <c:showSerName val="0"/>
          <c:showPercent val="0"/>
          <c:showBubbleSize val="0"/>
        </c:dLbls>
        <c:gapWidth val="150"/>
        <c:axId val="488160831"/>
        <c:axId val="488154719"/>
      </c:barChart>
      <c:catAx>
        <c:axId val="488160831"/>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88154719"/>
        <c:crosses val="autoZero"/>
        <c:auto val="1"/>
        <c:lblAlgn val="ctr"/>
        <c:lblOffset val="100"/>
        <c:noMultiLvlLbl val="0"/>
      </c:catAx>
      <c:valAx>
        <c:axId val="488154719"/>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88160831"/>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333374</xdr:colOff>
      <xdr:row>0</xdr:row>
      <xdr:rowOff>0</xdr:rowOff>
    </xdr:from>
    <xdr:to>
      <xdr:col>11</xdr:col>
      <xdr:colOff>438148</xdr:colOff>
      <xdr:row>11</xdr:row>
      <xdr:rowOff>28575</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ro Javier Marinez Achury" refreshedDate="45414.406603935182" createdVersion="6" refreshedVersion="6" minRefreshableVersion="3" recordCount="1125" xr:uid="{00000000-000A-0000-FFFF-FFFF3E000000}">
  <cacheSource type="worksheet">
    <worksheetSource ref="A1:AA1126" sheet="FO-GEP-INCT03-01"/>
  </cacheSource>
  <cacheFields count="27">
    <cacheField name="No." numFmtId="0">
      <sharedItems containsSemiMixedTypes="0" containsString="0" containsNumber="1" containsInteger="1" minValue="1" maxValue="1125"/>
    </cacheField>
    <cacheField name="ITEM" numFmtId="0">
      <sharedItems containsSemiMixedTypes="0" containsString="0" containsNumber="1" containsInteger="1" minValue="10001" maxValue="11165"/>
    </cacheField>
    <cacheField name="NIVEL JERÁRQUICO" numFmtId="0">
      <sharedItems count="5">
        <s v="DIRECTIVO"/>
        <s v="ASISTENCIAL"/>
        <s v="PROFESIONAL"/>
        <s v="TÉCNICO"/>
        <s v="ASESOR"/>
      </sharedItems>
    </cacheField>
    <cacheField name="DENOMINACIÓN DEL EMPLEO" numFmtId="0">
      <sharedItems count="25">
        <s v="DIRECTOR TÉCNICO"/>
        <s v="SECRETARIO EJECUTIVO"/>
        <s v="PROFESIONAL ESPECIALIZADO"/>
        <s v="PROFESIONAL UNIVERSITARIO"/>
        <s v="SUBDIRECTOR TÉCNICO"/>
        <s v="TECNICO"/>
        <s v="AUXILIAR ADMINISTRATIVO"/>
        <s v="ANALISTA DE SISTEMAS"/>
        <s v="TECNICO OPERATIVO"/>
        <s v="SECRETARIO"/>
        <s v="CONDUCTOR MECANICO"/>
        <s v="OFICIAL DE CATASTRO"/>
        <s v="TECNICO ADMINISTRATIVO"/>
        <s v="JEFE DE OFICINA"/>
        <s v="JEFE DE OFICINA ASESORA"/>
        <s v="OPERARIO CALIFICADO"/>
        <s v="DIRECTOR TERRITORIAL"/>
        <s v="TOPOGRAFO"/>
        <s v="AUXILIAR DE SERVICIOS GENERALES"/>
        <s v="SUBDIRECTOR ADMINISTRATIVO"/>
        <s v="SUBDIRECTOR ADMINISTRATIVO Y FINANCIERO"/>
        <s v="SECRETARIO GENERAL DE ENTIDAD DESCENTRALIZADA"/>
        <s v="SUBDIRECTOR GENERAL DE ENTIDAD DESCENTRALIZADA"/>
        <s v="DIRECTOR GENERAL DE ENTIDAD DESCENTRALIZADA"/>
        <s v="ASESOR"/>
      </sharedItems>
    </cacheField>
    <cacheField name="CODIGO" numFmtId="0">
      <sharedItems containsSemiMixedTypes="0" containsString="0" containsNumber="1" containsInteger="1" minValue="15" maxValue="4210" count="23">
        <n v="100"/>
        <n v="4210"/>
        <n v="2028"/>
        <n v="2044"/>
        <n v="150"/>
        <n v="3100"/>
        <n v="4044"/>
        <n v="3003"/>
        <n v="3132"/>
        <n v="4178"/>
        <n v="4103"/>
        <n v="3110"/>
        <n v="3124"/>
        <n v="137"/>
        <n v="1045"/>
        <n v="4169"/>
        <n v="42"/>
        <n v="3136"/>
        <n v="4064"/>
        <n v="37"/>
        <n v="40"/>
        <n v="15"/>
        <n v="1020"/>
      </sharedItems>
    </cacheField>
    <cacheField name="GRADO" numFmtId="0">
      <sharedItems containsSemiMixedTypes="0" containsString="0" containsNumber="1" containsInteger="1" minValue="1" maxValue="24" count="20">
        <n v="20"/>
        <n v="17"/>
        <n v="21"/>
        <n v="6"/>
        <n v="10"/>
        <n v="11"/>
        <n v="12"/>
        <n v="16"/>
        <n v="8"/>
        <n v="19"/>
        <n v="15"/>
        <n v="5"/>
        <n v="18"/>
        <n v="14"/>
        <n v="13"/>
        <n v="9"/>
        <n v="23"/>
        <n v="1"/>
        <n v="22"/>
        <n v="24"/>
      </sharedItems>
    </cacheField>
    <cacheField name="EMPLEO" numFmtId="1">
      <sharedItems count="327">
        <s v="DIRECTOR TÉCNICO 100-20, F 693"/>
        <s v="SECRETARIO EJECUTIVO 4210-17, F 522"/>
        <s v="PROFESIONAL ESPECIALIZADO 2028-21, F 509"/>
        <s v="PROFESIONAL ESPECIALIZADO 2028-17, F 516"/>
        <s v="PROFESIONAL UNIVERSITARIO 2044-6, F 704"/>
        <s v="SECRETARIO EJECUTIVO 4210-17, F 310"/>
        <s v="SUBDIRECTOR TÉCNICO 150-17, F 708"/>
        <s v="PROFESIONAL ESPECIALIZADO 2028-21, F 301"/>
        <s v="PROFESIONAL ESPECIALIZADO 2028-20, F 714"/>
        <s v="PROFESIONAL UNIVERSITARIO 2044-10, F 304"/>
        <s v="PROFESIONAL ESPECIALIZADO 2028-17, F 207"/>
        <s v="PROFESIONAL UNIVERSITARIO 2044-11, F 223"/>
        <s v="PROFESIONAL ESPECIALIZADO 2028-12, F 724"/>
        <s v="PROFESIONAL UNIVERSITARIO 2044-10, F 226"/>
        <s v="TECNICO 3100-16, F 233"/>
        <s v="SUBDIRECTOR TÉCNICO 150-17, F 730"/>
        <s v="PROFESIONAL ESPECIALIZADO 2028-12, F 219"/>
        <s v="PROFESIONAL ESPECIALIZADO 2028-21, F 195"/>
        <s v="AUXILIAR ADMINISTRATIVO 4044-8, F 292"/>
        <s v="ANALISTA DE SISTEMAS 3003-16, F 741"/>
        <s v="TECNICO OPERATIVO 3132-12, F 743"/>
        <s v="SECRETARIO EJECUTIVO 4210-19, F 294"/>
        <s v="SUBDIRECTOR TÉCNICO 150-17, F 745"/>
        <s v="PROFESIONAL ESPECIALIZADO 2028-21, F 274"/>
        <s v="PROFESIONAL ESPECIALIZADO 2028-17, F 282"/>
        <s v="PROFESIONAL UNIVERSITARIO 2044-6, F 753"/>
        <s v="PROFESIONAL UNIVERSITARIO 2044-6, F 755"/>
        <s v="TECNICO OPERATIVO 3132-15, F 758"/>
        <s v="PROFESIONAL UNIVERSITARIO 2044-5, F 289"/>
        <s v="DIRECTOR TÉCNICO 100-20, F 504"/>
        <s v="SECRETARIO 4178-11, F 706"/>
        <s v="PROFESIONAL ESPECIALIZADO 2028-18, F 513"/>
        <s v="PROFESIONAL ESPECIALIZADO 2028-17, F 698"/>
        <s v="PROFESIONAL ESPECIALIZADO 2028-14, F 519"/>
        <s v="PROFESIONAL ESPECIALIZADO 2028-21, F 696"/>
        <s v="SUBDIRECTOR TÉCNICO 150-17, F 524"/>
        <s v="PROFESIONAL ESPECIALIZADO 2028-18, F 528"/>
        <s v="PROFESIONAL ESPECIALIZADO 2028-17, F 534"/>
        <s v="PROFESIONAL ESPECIALIZADO 2028-13, F 701"/>
        <s v="PROFESIONAL ESPECIALIZADO 2028-13, F 594"/>
        <s v="PROFESIONAL ESPECIALIZADO 2028-12, F 599"/>
        <s v="PROFESIONAL ESPECIALIZADO 2028-12, F 540"/>
        <s v="PROFESIONAL UNIVERSITARIO 2044-10, F 543"/>
        <s v="PROFESIONAL UNIVERSITARIO 2044-8, F 546"/>
        <s v="PROFESIONAL UNIVERSITARIO 2044-6, F 614"/>
        <s v="PROFESIONAL UNIVERSITARIO 2044-5, F 549"/>
        <s v="TECNICO OPERATIVO 3132-9, F 552"/>
        <s v="PROFESIONAL UNIVERSITARIO 2044-6, F 611"/>
        <s v="TECNICO OPERATIVO 3132-9, F 662"/>
        <s v="SUBDIRECTOR TÉCNICO 150-17, F 558"/>
        <s v="PROFESIONAL ESPECIALIZADO 2028-17, F 566"/>
        <s v="AUXILIAR ADMINISTRATIVO 4044-23, F 671"/>
        <s v="PROFESIONAL ESPECIALIZADO 2028-14, F 569"/>
        <s v="PROFESIONAL ESPECIALIZADO 2028-12, F 573"/>
        <s v="AUXILIAR ADMINISTRATIVO 4044-12, F 673"/>
        <s v="PROFESIONAL UNIVERSITARIO 2044-6, F 580"/>
        <s v="TECNICO OPERATIVO 3132-12, F 583"/>
        <s v="SECRETARIO 4178-11, F 588"/>
        <s v="DIRECTOR TÉCNICO 100-20, F 296"/>
        <s v="CONDUCTOR MECANICO 4103-11, F 691"/>
        <s v="PROFESIONAL UNIVERSITARIO 2044-1, F 624"/>
        <s v="PROFESIONAL UNIVERSITARIO 2044-6, F 619"/>
        <s v="OFICIAL DE CATASTRO 3110-9, F 664"/>
        <s v="TECNICO ADMINISTRATIVO 3124-12, F 307"/>
        <s v="SUBDIRECTOR TÉCNICO 150-17, F 312"/>
        <s v="PROFESIONAL ESPECIALIZADO 2028-18, F 318"/>
        <s v="AUXILIAR ADMINISTRATIVO 4044-11, F 675"/>
        <s v="PROFESIONAL ESPECIALIZADO 2028-17, F 321"/>
        <s v="SECRETARIO 4178-11, F 685"/>
        <s v="PROFESIONAL ESPECIALIZADO 2028-14, F 325"/>
        <s v="PROFESIONAL UNIVERSITARIO 2044-8, F 608"/>
        <s v="PROFESIONAL ESPECIALIZADO 2028-12, F 331"/>
        <s v="TECNICO 3100-12, F 638"/>
        <s v="PROFESIONAL UNIVERSITARIO 2044-6, F 337"/>
        <s v="TECNICO OPERATIVO 3132-9, F 660"/>
        <s v="PROFESIONAL UNIVERSITARIO 2044-5, F 340"/>
        <s v="TECNICO OPERATIVO 3132-12, F 343"/>
        <s v="AUXILIAR ADMINISTRATIVO 4044-8, F 679"/>
        <s v="TECNICO OPERATIVO 3132-10, F 352"/>
        <s v="CONDUCTOR MECANICO 4103-13, F 689"/>
        <s v="TECNICO OPERATIVO 3132-9, F 355"/>
        <s v="TECNICO OPERATIVO 3132-8, F 357"/>
        <s v="SECRETARIO EJECUTIVO 4210-17, F 681"/>
        <s v="AUXILIAR ADMINISTRATIVO 4044-11, F 361"/>
        <s v="SUBDIRECTOR TÉCNICO 150-17, F 365"/>
        <s v="PROFESIONAL ESPECIALIZADO 2028-20, F 373"/>
        <s v="PROFESIONAL ESPECIALIZADO 2028-18, F 377"/>
        <s v="PROFESIONAL ESPECIALIZADO 2028-17, F 381"/>
        <s v="PROFESIONAL ESPECIALIZADO 2028-12, F 393"/>
        <s v="SECRETARIO 4178-14, F 683"/>
        <s v="PROFESIONAL UNIVERSITARIO 2044-8, F 401"/>
        <s v="PROFESIONAL UNIVERSITARIO 2044-6, F 405"/>
        <s v="TECNICO OPERATIVO 3132-12, F 409"/>
        <s v="TECNICO OPERATIVO 3132-9, F 413"/>
        <s v="SUBDIRECTOR TÉCNICO 150-17, F 420"/>
        <s v="PROFESIONAL ESPECIALIZADO 2028-20, F 426"/>
        <s v="PROFESIONAL ESPECIALIZADO 2028-18, F 429"/>
        <s v="PROFESIONAL ESPECIALIZADO 2028-17, F 432"/>
        <s v="PROFESIONAL ESPECIALIZADO 2028-14, F 438"/>
        <s v="PROFESIONAL ESPECIALIZADO 2028-12, F 444"/>
        <s v="PROFESIONAL UNIVERSITARIO 2044-11, F 447"/>
        <s v="PROFESIONAL UNIVERSITARIO 2044-6, F 450"/>
        <s v="PROFESIONAL UNIVERSITARIO 2044-6, F 617"/>
        <s v="TECNICO OPERATIVO 3132-12, F 456"/>
        <s v="PROFESIONAL UNIVERSITARIO 2044-10, F 605"/>
        <s v="AUXILIAR ADMINISTRATIVO 4044-23, F 462"/>
        <s v="AUXILIAR ADMINISTRATIVO 4044-12, F 468"/>
        <s v="AUXILIAR ADMINISTRATIVO 4044-11, F 470"/>
        <s v="JEFE DE OFICINA 137-16, F 472"/>
        <s v="PROFESIONAL ESPECIALIZADO 2028-14, F 478"/>
        <s v="PROFESIONAL UNIVERSITARIO 2044-11, F 484"/>
        <s v="PROFESIONAL UNIVERSITARIO 2044-10, F 487"/>
        <s v="PROFESIONAL UNIVERSITARIO 2044-6, F 490"/>
        <s v="TECNICO 3100-12, F 640"/>
        <s v="TECNICO OPERATIVO 3132-12, F 496"/>
        <s v="TECNICO OPERATIVO 3132-10, F 498"/>
        <s v="TECNICO OPERATIVO 3132-8, F 500"/>
        <s v="DIRECTOR TÉCNICO 100-20, F 190"/>
        <s v="PROFESIONAL ESPECIALIZADO 2028-20, F 199"/>
        <s v="PROFESIONAL ESPECIALIZADO 2028-18, F 203"/>
        <s v="PROFESIONAL ESPECIALIZADO 2028-17, F 211"/>
        <s v="PROFESIONAL ESPECIALIZADO 2028-17, F 215"/>
        <s v="PROFESIONAL UNIVERSITARIO 2044-6, F 230"/>
        <s v="TECNICO OPERATIVO 3132-12, F 236"/>
        <s v="AUXILIAR ADMINISTRATIVO 4044-12, F 239"/>
        <s v="AUXILIAR ADMINISTRATIVO 4044-11, F 241"/>
        <s v="SECRETARIO 4178-11, F 243"/>
        <s v="JEFE DE OFICINA 137-16, F 245"/>
        <s v="PROFESIONAL ESPECIALIZADO 2028-18, F 249"/>
        <s v="PROFESIONAL ESPECIALIZADO 2028-17, F 252"/>
        <s v="PROFESIONAL UNIVERSITARIO 2044-10, F 261"/>
        <s v="PROFESIONAL UNIVERSITARIO 2044-5, F 264"/>
        <s v="SECRETARIO 4178-11, F 267"/>
        <s v="DIRECTOR TÉCNICO 100-20, F 269"/>
        <s v="PROFESIONAL ESPECIALIZADO 2028-18, F 278"/>
        <s v="PROFESIONAL ESPECIALIZADO 2028-14, F 286"/>
        <s v="PROFESIONAL ESPECIALIZADO 2028-12, F 602"/>
        <s v="JEFE DE OFICINA ASESORA 1045-11, F 76"/>
        <s v="PROFESIONAL UNIVERSITARIO 2044-6, F 84"/>
        <s v="JEFE DE OFICINA ASESORA 1045-11, F 35"/>
        <s v="PROFESIONAL ESPECIALIZADO 2028-18, F 38"/>
        <s v="PROFESIONAL ESPECIALIZADO 2028-17, F 41"/>
        <s v="PROFESIONAL ESPECIALIZADO 2028-14, F 44"/>
        <s v="PROFESIONAL ESPECIALIZADO 2028-12, F 47"/>
        <s v="JEFE DE OFICINA ASESORA 1045-11, F 55"/>
        <s v="PROFESIONAL ESPECIALIZADO 2028-14, F 60"/>
        <s v="AUXILIAR ADMINISTRATIVO 4044-10, F 677"/>
        <s v="TECNICO OPERATIVO 3132-12, F 66"/>
        <s v="AUXILIAR ADMINISTRATIVO 4044-8, F 74"/>
        <s v="JEFE DE OFICINA 137-16, F 104"/>
        <s v="TECNICO 3100-16, F 629"/>
        <s v="SECRETARIO EJECUTIVO 4210-19, F 109"/>
        <s v="JEFE DE OFICINA 137-16, F 113"/>
        <s v="PROFESIONAL ESPECIALIZADO 2028-12, F 120"/>
        <s v="PROFESIONAL UNIVERSITARIO 2044-6, F 125"/>
        <s v="AUXILIAR ADMINISTRATIVO 4044-12, F 135"/>
        <s v="TECNICO OPERATIVO 3132-11, F 652"/>
        <s v="OPERARIO CALIFICADO 4169-12, F 137"/>
        <s v="JEFE DE OFICINA 137-16, F 164"/>
        <s v="PROFESIONAL ESPECIALIZADO 2028-14, F 171"/>
        <s v="PROFESIONAL ESPECIALIZADO 2028-14, F 168"/>
        <s v="PROFESIONAL UNIVERSITARIO 2044-8, F 177"/>
        <s v="TECNICO ADMINISTRATIVO 3124-12, F 180"/>
        <s v="TECNICO OPERATIVO 3132-12, F 183"/>
        <s v="AUXILIAR ADMINISTRATIVO 4044-23, F 186"/>
        <s v="SECRETARIO EJECUTIVO 4210-17, F 188"/>
        <s v="DIRECTOR TERRITORIAL 42-9, F 590"/>
        <s v="TECNICO 3100-12, F 643"/>
        <s v="PROFESIONAL ESPECIALIZADO 2028-13, F 596"/>
        <s v="TECNICO 3100-10, F 654"/>
        <s v="TECNICO 3100-17, F 626"/>
        <s v="PROFESIONAL UNIVERSITARIO 2044-5, F 621"/>
        <s v="TECNICO 3100-12, F 646"/>
        <s v="OPERARIO CALIFICADO 4169-12, F 687"/>
        <s v="TECNICO 3100-10, F 657"/>
        <s v="TECNICO 3100-12, F 649"/>
        <s v="OFICIAL DE CATASTRO 3110-9, F 666"/>
        <s v="TOPOGRAFO 3136-9, F 669"/>
        <s v="SECRETARIO 4178-11, F 502"/>
        <s v="PROFESIONAL ESPECIALIZADO 2028-17, F 475"/>
        <s v="PROFESIONAL ESPECIALIZADO 2028-12, F 481"/>
        <s v="PROFESIONAL UNIVERSITARIO 2044-5, F 493"/>
        <s v="PROFESIONAL ESPECIALIZADO 2028-13, F 258"/>
        <s v="PROFESIONAL ESPECIALIZADO 2028-17, F 255"/>
        <s v="PROFESIONAL UNIVERSITARIO 2044-8, F 82"/>
        <s v="AUXILIAR ADMINISTRATIVO 4044-12, F 86"/>
        <s v="PROFESIONAL ESPECIALIZADO 2028-21, F 78"/>
        <s v="PROFESIONAL ESPECIALIZADO 2028-12, F 80"/>
        <s v="TECNICO OPERATIVO 3132-10, F 51"/>
        <s v="PROFESIONAL UNIVERSITARIO 2044-8, F 49"/>
        <s v="SECRETARIO EJECUTIVO 4210-17, F 53"/>
        <s v="SECRETARIO EJECUTIVO 4210-17, F 70"/>
        <s v="PROFESIONAL ESPECIALIZADO 2028-18, F 58"/>
        <s v="PROFESIONAL ESPECIALIZADO 2028-13, F 62"/>
        <s v="PROFESIONAL ESPECIALIZADO 2028-12, F 64"/>
        <s v="TECNICO OPERATIVO 3132-12, F 68"/>
        <s v="AUXILIAR ADMINISTRATIVO 4044-12, F 72"/>
        <s v="PROFESIONAL ESPECIALIZADO 2028-12, F 174"/>
        <s v="PROFESIONAL ESPECIALIZADO 2028-14, F 90"/>
        <s v="PROFESIONAL ESPECIALIZADO 2028-12, F 93"/>
        <s v="SECRETARIO EJECUTIVO 4210-17, F 102"/>
        <s v="AUXILIAR ADMINISTRATIVO 4044-12, F 111"/>
        <s v="PROFESIONAL ESPECIALIZADO 2028-14, F 107"/>
        <s v="PROFESIONAL ESPECIALIZADO 2028-17, F 117"/>
        <s v="PROFESIONAL UNIVERSITARIO 2044-5, F 128"/>
        <s v="AUXILIAR ADMINISTRATIVO 4044-8, F 141"/>
        <s v="SECRETARIO 4178-11, F 139"/>
        <s v="PROFESIONAL UNIVERSITARIO 2044-6, F 123"/>
        <s v="AUXILIAR ADMINISTRATIVO 4044-23, F 131"/>
        <s v="AUXILIAR ADMINISTRATIVO 4044-17, F 133"/>
        <s v="SECRETARIO EJECUTIVO 4210-19, F 770"/>
        <s v="PROFESIONAL ESPECIALIZADO 2028-18, F 826"/>
        <s v="PROFESIONAL ESPECIALIZADO 2028-14, F 847"/>
        <s v="PROFESIONAL ESPECIALIZADO 2028-14, F 843"/>
        <s v="PROFESIONAL ESPECIALIZADO 2028-12, F 855"/>
        <s v="PROFESIONAL UNIVERSITARIO 2044-6, F 861"/>
        <s v="PROFESIONAL UNIVERSITARIO 2044-6, F 859"/>
        <s v="PROFESIONAL UNIVERSITARIO 2044-5, F 865"/>
        <s v="TECNICO 3100-12, F 867"/>
        <s v="AUXILIAR ADMINISTRATIVO 4044-12, F 881"/>
        <s v="AUXILIAR ADMINISTRATIVO 4044-11, F 883"/>
        <s v="AUXILIAR ADMINISTRATIVO 4044-8, F 885"/>
        <s v="AUXILIAR DE SERVICIOS GENERALES 4064-11, F 887"/>
        <s v="CONDUCTOR MECANICO 4103-13, F 877"/>
        <s v="SECRETARIO EJECUTIVO 4210-19, F 873"/>
        <s v="SECRETARIO 4178-11, F 889"/>
        <s v="SECRETARIO EJECUTIVO 4210-17, F 875"/>
        <s v="PROFESIONAL ESPECIALIZADO 2028-17, F 834"/>
        <s v="PROFESIONAL ESPECIALIZADO 2028-17, F 837"/>
        <s v="PROFESIONAL ESPECIALIZADO 2028-21, F 824"/>
        <s v="PROFESIONAL UNIVERSITARIO 2044-10, F 334"/>
        <s v="TECNICO OPERATIVO 3132-12, F 635"/>
        <s v="TECNICO OPERATIVO 3132-11, F 349"/>
        <s v="AUXILIAR ADMINISTRATIVO 4044-23, F 359"/>
        <s v="SECRETARIO EJECUTIVO 4210-19, F 363"/>
        <s v="TECNICO 3100-12, F 346"/>
        <s v="PROFESIONAL ESPECIALIZADO 2028-21, F 315"/>
        <s v="PROFESIONAL ESPECIALIZADO 2028-13, F 328"/>
        <s v="TECNICO ADMINISTRATIVO 3124-16, F 632"/>
        <s v="PROFESIONAL ESPECIALIZADO 2028-13, F 441"/>
        <s v="TECNICO OPERATIVO 3132-10, F 459"/>
        <s v="SECRETARIO EJECUTIVO 4210-17, F 466"/>
        <s v="SECRETARIO EJECUTIVO 4210-19, F 464"/>
        <s v="PROFESIONAL ESPECIALIZADO 2028-17, F 435"/>
        <s v="SUBDIRECTOR ADMINISTRATIVO 150-17, F 772"/>
        <s v="PROFESIONAL UNIVERSITARIO 2044-5, F 453"/>
        <s v="PROFESIONAL ESPECIALIZADO 2028-21, F 423"/>
        <s v="PROFESIONAL ESPECIALIZADO 2028-14, F 789"/>
        <s v="PROFESIONAL ESPECIALIZADO 2028-14, F 787"/>
        <s v="PROFESIONAL ESPECIALIZADO 2028-14, F 784"/>
        <s v="AUXILIAR ADMINISTRATIVO 4044-12, F 586"/>
        <s v="PROFESIONAL UNIVERSITARIO 2044-11, F 577"/>
        <s v="PROFESIONAL UNIVERSITARIO 2044-6, F 803"/>
        <s v="PROFESIONAL UNIVERSITARIO 2044-6, F 800"/>
        <s v="PROFESIONAL UNIVERSITARIO 2044-6, F 798"/>
        <s v="PROFESIONAL ESPECIALIZADO 2028-17, F 562"/>
        <s v="TECNICO ADMINISTRATIVO 3124-12, F 807"/>
        <s v="PROFESIONAL ESPECIALIZADO 2028-14, F 385"/>
        <s v="SECRETARIO EJECUTIVO 4210-19, F 817"/>
        <s v="SECRETARIO 4178-11, F 819"/>
        <s v="JEFE DE OFICINA 137-16, F 88"/>
        <s v="PROFESIONAL UNIVERSITARIO 2044-10, F 96"/>
        <s v="TECNICO ADMINISTRATIVO 3124-12, F 99"/>
        <s v="AUXILIAR ADMINISTRATIVO 4044-11, F 418"/>
        <s v="SECRETARIO EJECUTIVO 4210-17, F 416"/>
        <s v="PROFESIONAL ESPECIALIZADO 2028-21, F 369"/>
        <s v="PROFESIONAL ESPECIALIZADO 2028-13, F 389"/>
        <s v="PROFESIONAL UNIVERSITARIO 2044-10, F 397"/>
        <s v="SUBDIRECTOR ADMINISTRATIVO Y FINANCIERO 150-17, F 821"/>
        <s v="PROFESIONAL ESPECIALIZADO 2028-14, F 720"/>
        <s v="PROFESIONAL UNIVERSITARIO 2044-8, F 726"/>
        <s v="PROFESIONAL ESPECIALIZADO 2028-18, F 829"/>
        <s v="PROFESIONAL ESPECIALIZADO 2028-17, F 841"/>
        <s v="PROFESIONAL ESPECIALIZADO 2028-17, F 839"/>
        <s v="PROFESIONAL ESPECIALIZADO 2028-17, F 832"/>
        <s v="AUXILIAR ADMINISTRATIVO 4044-23, F 728"/>
        <s v="PROFESIONAL ESPECIALIZADO 2028-17, F 717"/>
        <s v="PROFESIONAL ESPECIALIZADO 2028-21, F 711"/>
        <s v="PROFESIONAL ESPECIALIZADO 2028-14, F 845"/>
        <s v="PROFESIONAL ESPECIALIZADO 2028-13, F 851"/>
        <s v="PROFESIONAL ESPECIALIZADO 2028-13, F 849"/>
        <s v="PROFESIONAL ESPECIALIZADO 2028-12, F 853"/>
        <s v="PROFESIONAL ESPECIALIZADO 2028-13, F 722"/>
        <s v="PROFESIONAL UNIVERSITARIO 2044-6, F 857"/>
        <s v="PROFESIONAL ESPECIALIZADO 2028-12, F 750"/>
        <s v="PROFESIONAL UNIVERSITARIO 2044-5, F 863"/>
        <s v="SECRETARIO EJECUTIVO 4210-17, F 760"/>
        <s v="PROFESIONAL ESPECIALIZADO 2028-21, F 748"/>
        <s v="SECRETARIO EJECUTIVO 4210-17, F 554"/>
        <s v="TECNICO ADMINISTRATIVO 3124-12, F 869"/>
        <s v="TECNICO OPERATIVO 3132-8, F 871"/>
        <s v="AUXILIAR ADMINISTRATIVO 4044-11, F 556"/>
        <s v="PROFESIONAL ESPECIALIZADO 2028-17, F 531"/>
        <s v="PROFESIONAL ESPECIALIZADO 2028-13, F 537"/>
        <s v="PROFESIONAL ESPECIALIZADO 2028-17, F 735"/>
        <s v="PROFESIONAL ESPECIALIZADO 2028-17, F 737"/>
        <s v="PROFESIONAL UNIVERSITARIO 2044-6, F 739"/>
        <s v="PROFESIONAL ESPECIALIZADO 2028-21, F 733"/>
        <s v="PROFESIONAL ESPECIALIZADO 2028-17, F 778"/>
        <s v="PROFESIONAL ESPECIALIZADO 2028-13, F 791"/>
        <s v="PROFESIONAL UNIVERSITARIO 2044-10, F 795"/>
        <s v="TECNICO 3100-16, F 805"/>
        <s v="TECNICO OPERATIVO 3132-12, F 809"/>
        <s v="CONDUCTOR MECANICO 4103-11, F 879"/>
        <s v="AUXILIAR ADMINISTRATIVO 4044-12, F 813"/>
        <s v="AUXILIAR ADMINISTRATIVO 4044-8, F 815"/>
        <s v="AUXILIAR ADMINISTRATIVO 4044-23, F 811"/>
        <s v="PROFESIONAL ESPECIALIZADO 2028-13, F 793"/>
        <s v="PROFESIONAL ESPECIALIZADO 2028-17, F 781"/>
        <s v="SECRETARIO GENERAL DE ENTIDAD DESCENTRALIZADA 37-20, F 762"/>
        <s v="PROFESIONAL ESPECIALIZADO 2028-17, F 765"/>
        <s v="PROFESIONAL ESPECIALIZADO 2028-14, F 767"/>
        <s v="PROFESIONAL ESPECIALIZADO 2028-21, F 775"/>
        <s v="SUBDIRECTOR GENERAL DE ENTIDAD DESCENTRALIZADA 40-22, F 143"/>
        <s v="SECRETARIO EJECUTIVO 4210-19, F 160"/>
        <s v="TECNICO ADMINISTRATIVO 3124-12, F 156"/>
        <s v="AUXILIAR ADMINISTRATIVO 4044-8, F 162"/>
        <s v="TECNICO OPERATIVO 3132-8, F 158"/>
        <s v="PROFESIONAL ESPECIALIZADO 2028-12, F 151"/>
        <s v="PROFESIONAL ESPECIALIZADO 2028-12, F 153"/>
        <s v="PROFESIONAL ESPECIALIZADO 2028-13, F 148"/>
        <s v="DIRECTOR GENERAL DE ENTIDAD DESCENTRALIZADA 15-24, F 16"/>
        <s v="ASESOR 1020-8, F 22"/>
        <s v="PROFESIONAL ESPECIALIZADO 2028-21, F 25"/>
        <s v="SECRETARIO EJECUTIVO 4210-24, F 28"/>
        <s v="CONDUCTOR MECANICO 4103-13, F 31"/>
        <s v="AUXILIAR ADMINISTRATIVO 4044-11, F 33"/>
      </sharedItems>
    </cacheField>
    <cacheField name="R 565" numFmtId="0">
      <sharedItems containsSemiMixedTypes="0" containsString="0" containsNumber="1" containsInteger="1" minValue="16" maxValue="889" count="327">
        <n v="693"/>
        <n v="522"/>
        <n v="509"/>
        <n v="516"/>
        <n v="704"/>
        <n v="310"/>
        <n v="708"/>
        <n v="301"/>
        <n v="714"/>
        <n v="304"/>
        <n v="207"/>
        <n v="223"/>
        <n v="724"/>
        <n v="226"/>
        <n v="233"/>
        <n v="730"/>
        <n v="219"/>
        <n v="195"/>
        <n v="292"/>
        <n v="741"/>
        <n v="743"/>
        <n v="294"/>
        <n v="745"/>
        <n v="274"/>
        <n v="282"/>
        <n v="753"/>
        <n v="755"/>
        <n v="758"/>
        <n v="289"/>
        <n v="504"/>
        <n v="706"/>
        <n v="513"/>
        <n v="698"/>
        <n v="519"/>
        <n v="696"/>
        <n v="524"/>
        <n v="528"/>
        <n v="534"/>
        <n v="701"/>
        <n v="594"/>
        <n v="599"/>
        <n v="540"/>
        <n v="543"/>
        <n v="546"/>
        <n v="614"/>
        <n v="549"/>
        <n v="552"/>
        <n v="611"/>
        <n v="662"/>
        <n v="558"/>
        <n v="566"/>
        <n v="671"/>
        <n v="569"/>
        <n v="573"/>
        <n v="673"/>
        <n v="580"/>
        <n v="583"/>
        <n v="588"/>
        <n v="296"/>
        <n v="691"/>
        <n v="624"/>
        <n v="619"/>
        <n v="664"/>
        <n v="307"/>
        <n v="312"/>
        <n v="318"/>
        <n v="675"/>
        <n v="321"/>
        <n v="685"/>
        <n v="325"/>
        <n v="608"/>
        <n v="331"/>
        <n v="638"/>
        <n v="337"/>
        <n v="660"/>
        <n v="340"/>
        <n v="343"/>
        <n v="679"/>
        <n v="352"/>
        <n v="689"/>
        <n v="355"/>
        <n v="357"/>
        <n v="681"/>
        <n v="361"/>
        <n v="365"/>
        <n v="373"/>
        <n v="377"/>
        <n v="381"/>
        <n v="393"/>
        <n v="683"/>
        <n v="401"/>
        <n v="405"/>
        <n v="409"/>
        <n v="413"/>
        <n v="420"/>
        <n v="426"/>
        <n v="429"/>
        <n v="432"/>
        <n v="438"/>
        <n v="444"/>
        <n v="447"/>
        <n v="450"/>
        <n v="617"/>
        <n v="456"/>
        <n v="605"/>
        <n v="462"/>
        <n v="468"/>
        <n v="470"/>
        <n v="472"/>
        <n v="478"/>
        <n v="484"/>
        <n v="487"/>
        <n v="490"/>
        <n v="640"/>
        <n v="496"/>
        <n v="498"/>
        <n v="500"/>
        <n v="190"/>
        <n v="199"/>
        <n v="203"/>
        <n v="211"/>
        <n v="215"/>
        <n v="230"/>
        <n v="236"/>
        <n v="239"/>
        <n v="241"/>
        <n v="243"/>
        <n v="245"/>
        <n v="249"/>
        <n v="252"/>
        <n v="261"/>
        <n v="264"/>
        <n v="267"/>
        <n v="269"/>
        <n v="278"/>
        <n v="286"/>
        <n v="602"/>
        <n v="76"/>
        <n v="84"/>
        <n v="35"/>
        <n v="38"/>
        <n v="41"/>
        <n v="44"/>
        <n v="47"/>
        <n v="55"/>
        <n v="60"/>
        <n v="677"/>
        <n v="66"/>
        <n v="74"/>
        <n v="104"/>
        <n v="629"/>
        <n v="109"/>
        <n v="113"/>
        <n v="120"/>
        <n v="125"/>
        <n v="135"/>
        <n v="652"/>
        <n v="137"/>
        <n v="164"/>
        <n v="171"/>
        <n v="168"/>
        <n v="177"/>
        <n v="180"/>
        <n v="183"/>
        <n v="186"/>
        <n v="188"/>
        <n v="590"/>
        <n v="643"/>
        <n v="596"/>
        <n v="654"/>
        <n v="626"/>
        <n v="621"/>
        <n v="646"/>
        <n v="687"/>
        <n v="657"/>
        <n v="649"/>
        <n v="666"/>
        <n v="669"/>
        <n v="502"/>
        <n v="475"/>
        <n v="481"/>
        <n v="493"/>
        <n v="258"/>
        <n v="255"/>
        <n v="82"/>
        <n v="86"/>
        <n v="78"/>
        <n v="80"/>
        <n v="51"/>
        <n v="49"/>
        <n v="53"/>
        <n v="70"/>
        <n v="58"/>
        <n v="62"/>
        <n v="64"/>
        <n v="68"/>
        <n v="72"/>
        <n v="174"/>
        <n v="90"/>
        <n v="93"/>
        <n v="102"/>
        <n v="111"/>
        <n v="107"/>
        <n v="117"/>
        <n v="128"/>
        <n v="141"/>
        <n v="139"/>
        <n v="123"/>
        <n v="131"/>
        <n v="133"/>
        <n v="770"/>
        <n v="826"/>
        <n v="847"/>
        <n v="843"/>
        <n v="855"/>
        <n v="861"/>
        <n v="859"/>
        <n v="865"/>
        <n v="867"/>
        <n v="881"/>
        <n v="883"/>
        <n v="885"/>
        <n v="887"/>
        <n v="877"/>
        <n v="873"/>
        <n v="889"/>
        <n v="875"/>
        <n v="834"/>
        <n v="837"/>
        <n v="824"/>
        <n v="334"/>
        <n v="635"/>
        <n v="349"/>
        <n v="359"/>
        <n v="363"/>
        <n v="346"/>
        <n v="315"/>
        <n v="328"/>
        <n v="632"/>
        <n v="441"/>
        <n v="459"/>
        <n v="466"/>
        <n v="464"/>
        <n v="435"/>
        <n v="772"/>
        <n v="453"/>
        <n v="423"/>
        <n v="789"/>
        <n v="787"/>
        <n v="784"/>
        <n v="586"/>
        <n v="577"/>
        <n v="803"/>
        <n v="800"/>
        <n v="798"/>
        <n v="562"/>
        <n v="807"/>
        <n v="385"/>
        <n v="817"/>
        <n v="819"/>
        <n v="88"/>
        <n v="96"/>
        <n v="99"/>
        <n v="418"/>
        <n v="416"/>
        <n v="369"/>
        <n v="389"/>
        <n v="397"/>
        <n v="821"/>
        <n v="720"/>
        <n v="726"/>
        <n v="829"/>
        <n v="841"/>
        <n v="839"/>
        <n v="832"/>
        <n v="728"/>
        <n v="717"/>
        <n v="711"/>
        <n v="845"/>
        <n v="851"/>
        <n v="849"/>
        <n v="853"/>
        <n v="722"/>
        <n v="857"/>
        <n v="750"/>
        <n v="863"/>
        <n v="760"/>
        <n v="748"/>
        <n v="554"/>
        <n v="869"/>
        <n v="871"/>
        <n v="556"/>
        <n v="531"/>
        <n v="537"/>
        <n v="735"/>
        <n v="737"/>
        <n v="739"/>
        <n v="733"/>
        <n v="778"/>
        <n v="791"/>
        <n v="795"/>
        <n v="805"/>
        <n v="809"/>
        <n v="879"/>
        <n v="813"/>
        <n v="815"/>
        <n v="811"/>
        <n v="793"/>
        <n v="781"/>
        <n v="762"/>
        <n v="765"/>
        <n v="767"/>
        <n v="775"/>
        <n v="143"/>
        <n v="160"/>
        <n v="156"/>
        <n v="162"/>
        <n v="158"/>
        <n v="151"/>
        <n v="153"/>
        <n v="148"/>
        <n v="16"/>
        <n v="22"/>
        <n v="25"/>
        <n v="28"/>
        <n v="31"/>
        <n v="33"/>
      </sharedItems>
    </cacheField>
    <cacheField name="SC O DT" numFmtId="0">
      <sharedItems count="2">
        <s v="SC"/>
        <s v="DT"/>
      </sharedItems>
    </cacheField>
    <cacheField name="DEPENDENCIA" numFmtId="0">
      <sharedItems count="49">
        <s v="DIRECCIÓN DE TECNOLOGÍAS DE LA INFORMACIÓN Y COMUNICACIONES"/>
        <s v="DIRECCIÓN DE GESTIÓN CATASTRAL"/>
        <s v="DIRECCIÓN DE GESTIÓN DE INFORMACIÓN GEOGRÁFICA"/>
        <s v="SUBDIRECCIÓN DE INFORMACIÓN"/>
        <s v="DIRECCIÓN DE INVESTIGACIÓN Y PROSPECTIVA"/>
        <s v="SUBDIRECCIÓN DE SISTEMAS DE INFORMACIÓN"/>
        <s v="DIRECCIÓN DE REGULACIÓN Y HABILITACIÓN"/>
        <s v="SUBDIRECCIÓN DE INFRAESTRUCTURA TECNOLÓGICA"/>
        <s v="SUBDIRECCIÓN DE PROYECTOS"/>
        <s v="DIRECCIÓN TERRITORIAL ATLANTICO"/>
        <s v="SUBDIRECCIÓN DE AVALÚOS"/>
        <s v="DIRECCIÓN TERRITORIAL BOLIVAR"/>
        <s v="SUBDIRECCIÓN CARTOGRÁFICA Y GEODÉSICA"/>
        <s v="DIRECCIÓN TERRITORIAL BOYACÁ"/>
        <s v="SUBDIRECCIÓN DE GEOGRAFÍA"/>
        <s v="DIRECCIÓN TERRITORIAL CALDAS"/>
        <s v="DIRECCIÓN TERRITORIAL CAQUETÁ"/>
        <s v="SUBDIRECCIÓN DE AGROLOGÍA"/>
        <s v="DIRECCIÓN TERRITORIAL CASANARE"/>
        <s v="DIRECCIÓN TERRITORIAL CAUCA"/>
        <s v="LABORATORIO NACIONAL DE SUELOS"/>
        <s v="DIRECCIÓN TERRITORIAL CESAR"/>
        <s v="OBSERVATORIO INMOBILIARIO CATASTRAL"/>
        <s v="DIRECCIÓN TERRITORIAL CORDOBA"/>
        <s v="OFICINA ASESORA DE COMUNICACIONES"/>
        <s v="OFICINA ASESORA DE PLANEACIÓN"/>
        <s v="OFICINA ASESORA JURÍDICA"/>
        <s v="DIRECCIÓN TERRITORIAL CUNDINAMARCA"/>
        <s v="OFICINA DE CONTROL INTERNO DISCIPLINARIO"/>
        <s v="OFICINA DE RELACIÓN CON EL CIUDADANO"/>
        <s v="OFICINA COMERCIAL"/>
        <s v="DIRECCIÓN TERRITORIAL GUAJIRA"/>
        <s v="DIRECCIÓN TERRITORIAL HUILA"/>
        <s v="DIRECCIÓN TERRITORIAL MAGDALENA"/>
        <s v="DIRECCIÓN TERRITORIAL NARIÑO"/>
        <s v="DIRECCIÓN TERRITORIAL NORTE DE SANTANDER"/>
        <s v="DIRECCIÓN TERRITORIAL QUINDIO"/>
        <s v="DIRECCIÓN TERRITORIAL RISARALDA"/>
        <s v="DIRECCIÓN TERRITORIAL SANTANDER"/>
        <s v="DIRECCIÓN TERRITORIAL SUCRE"/>
        <s v="DIRECCIÓN TERRITORIAL TOLIMA"/>
        <s v="DIRECCIÓN TERRITORIAL VALLE"/>
        <s v="OFICINA DE CONTROL INTERNO"/>
        <s v="SECRETARÍA GENERAL"/>
        <s v="SUBDIRECCIÓN ADMINISTRATIVA Y FINANCIERA"/>
        <s v="SUBDIRECCIÓN DE TALENTO HUMANO"/>
        <s v="SUBDIRECCIÓN GENERAL"/>
        <s v="DIRECCIÓN TERRITORIAL META"/>
        <s v="DIRECCIÓN GENERAL"/>
      </sharedItems>
    </cacheField>
    <cacheField name="SITUACIÓN DEL EMPLEO" numFmtId="0">
      <sharedItems/>
    </cacheField>
    <cacheField name="ESTADO DEL EMPLEO" numFmtId="0">
      <sharedItems/>
    </cacheField>
    <cacheField name="NOVEDAD DEL EMPLEO" numFmtId="0">
      <sharedItems/>
    </cacheField>
    <cacheField name="EMPLEO OFERTADO EN EL PS - CNSC" numFmtId="0">
      <sharedItems/>
    </cacheField>
    <cacheField name="SITUACIÓN DEL EMPLEO2" numFmtId="0">
      <sharedItems/>
    </cacheField>
    <cacheField name="CÉDULA" numFmtId="0">
      <sharedItems containsString="0" containsBlank="1" containsNumber="1" containsInteger="1" minValue="0" maxValue="1143843239"/>
    </cacheField>
    <cacheField name="FUNCIONARIO TITULAR DEL EMPLEO" numFmtId="0">
      <sharedItems containsBlank="1"/>
    </cacheField>
    <cacheField name="CÉDULA2" numFmtId="0">
      <sharedItems containsBlank="1" containsMixedTypes="1" containsNumber="1" containsInteger="1" minValue="1061456" maxValue="1233511567"/>
    </cacheField>
    <cacheField name="FUNCIONARIO ACTUAL EN EL CARGO" numFmtId="0">
      <sharedItems containsBlank="1"/>
    </cacheField>
    <cacheField name="NIVEL DE CRITICIDAD " numFmtId="0">
      <sharedItems containsMixedTypes="1" containsNumber="1" containsInteger="1" minValue="1" maxValue="3" count="4">
        <n v="3"/>
        <n v="2"/>
        <n v="1"/>
        <s v="-"/>
      </sharedItems>
    </cacheField>
    <cacheField name="ESTRATEGIA DE TRANSFERENCIA DE CONOCIMIENTO" numFmtId="0">
      <sharedItems/>
    </cacheField>
    <cacheField name="ACTIVIDAD" numFmtId="0">
      <sharedItems/>
    </cacheField>
    <cacheField name="METODOLOGIA" numFmtId="0">
      <sharedItems/>
    </cacheField>
    <cacheField name="OPEC" numFmtId="0">
      <sharedItems containsMixedTypes="1" containsNumber="1" containsInteger="1" minValue="183724" maxValue="187822"/>
    </cacheField>
    <cacheField name="FUNCIONES" numFmtId="0">
      <sharedItems longText="1"/>
    </cacheField>
    <cacheField name="Modalidad" numFmtId="0">
      <sharedItems/>
    </cacheField>
    <cacheField name="Fecha de Publicación" numFmtId="0">
      <sharedItems containsDate="1" containsMixedTypes="1" minDate="2024-04-12T00:00:00" maxDate="2024-04-13T00:00:00"/>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iro Javier Marinez Achury" refreshedDate="45414.406604282405" createdVersion="6" refreshedVersion="6" minRefreshableVersion="3" recordCount="1086" xr:uid="{00000000-000A-0000-FFFF-FFFF3D000000}">
  <cacheSource type="worksheet">
    <worksheetSource ref="B1:W1087" sheet="FO-GEP-INCT03-01"/>
  </cacheSource>
  <cacheFields count="22">
    <cacheField name="ITEM" numFmtId="0">
      <sharedItems containsSemiMixedTypes="0" containsString="0" containsNumber="1" containsInteger="1" minValue="10010" maxValue="11165"/>
    </cacheField>
    <cacheField name="NIVEL JERÁRQUICO" numFmtId="0">
      <sharedItems/>
    </cacheField>
    <cacheField name="DENOMINACIÓN DEL EMPLEO" numFmtId="0">
      <sharedItems/>
    </cacheField>
    <cacheField name="CODIGO" numFmtId="0">
      <sharedItems containsSemiMixedTypes="0" containsString="0" containsNumber="1" containsInteger="1" minValue="37" maxValue="4210"/>
    </cacheField>
    <cacheField name="GRADO" numFmtId="0">
      <sharedItems containsSemiMixedTypes="0" containsString="0" containsNumber="1" containsInteger="1" minValue="1" maxValue="23"/>
    </cacheField>
    <cacheField name="EMPLEO" numFmtId="1">
      <sharedItems/>
    </cacheField>
    <cacheField name="R 565" numFmtId="0">
      <sharedItems containsSemiMixedTypes="0" containsString="0" containsNumber="1" containsInteger="1" minValue="35" maxValue="889"/>
    </cacheField>
    <cacheField name="SC O DT" numFmtId="0">
      <sharedItems/>
    </cacheField>
    <cacheField name="DEPENDENCIA" numFmtId="0">
      <sharedItems count="47">
        <s v="DIRECCIÓN DE TECNOLOGÍAS DE LA INFORMACIÓN Y COMUNICACIONES"/>
        <s v="DIRECCIÓN DE GESTIÓN CATASTRAL"/>
        <s v="DIRECCIÓN DE GESTIÓN DE INFORMACIÓN GEOGRÁFICA"/>
        <s v="SUBDIRECCIÓN DE INFORMACIÓN"/>
        <s v="DIRECCIÓN DE INVESTIGACIÓN Y PROSPECTIVA"/>
        <s v="SUBDIRECCIÓN DE SISTEMAS DE INFORMACIÓN"/>
        <s v="DIRECCIÓN DE REGULACIÓN Y HABILITACIÓN"/>
        <s v="SUBDIRECCIÓN DE INFRAESTRUCTURA TECNOLÓGICA"/>
        <s v="SUBDIRECCIÓN DE PROYECTOS"/>
        <s v="DIRECCIÓN TERRITORIAL ATLANTICO"/>
        <s v="SUBDIRECCIÓN DE AVALÚOS"/>
        <s v="DIRECCIÓN TERRITORIAL BOLIVAR"/>
        <s v="SUBDIRECCIÓN CARTOGRÁFICA Y GEODÉSICA"/>
        <s v="DIRECCIÓN TERRITORIAL BOYACÁ"/>
        <s v="SUBDIRECCIÓN DE GEOGRAFÍA"/>
        <s v="DIRECCIÓN TERRITORIAL CALDAS"/>
        <s v="DIRECCIÓN TERRITORIAL CAQUETÁ"/>
        <s v="SUBDIRECCIÓN DE AGROLOGÍA"/>
        <s v="DIRECCIÓN TERRITORIAL CASANARE"/>
        <s v="DIRECCIÓN TERRITORIAL CAUCA"/>
        <s v="LABORATORIO NACIONAL DE SUELOS"/>
        <s v="DIRECCIÓN TERRITORIAL CESAR"/>
        <s v="OBSERVATORIO INMOBILIARIO CATASTRAL"/>
        <s v="DIRECCIÓN TERRITORIAL CORDOBA"/>
        <s v="OFICINA ASESORA DE COMUNICACIONES"/>
        <s v="OFICINA ASESORA DE PLANEACIÓN"/>
        <s v="OFICINA ASESORA JURÍDICA"/>
        <s v="DIRECCIÓN TERRITORIAL CUNDINAMARCA"/>
        <s v="OFICINA DE CONTROL INTERNO DISCIPLINARIO"/>
        <s v="OFICINA DE RELACIÓN CON EL CIUDADANO"/>
        <s v="OFICINA COMERCIAL"/>
        <s v="DIRECCIÓN TERRITORIAL GUAJIRA"/>
        <s v="DIRECCIÓN TERRITORIAL HUILA"/>
        <s v="DIRECCIÓN TERRITORIAL MAGDALENA"/>
        <s v="DIRECCIÓN TERRITORIAL NARIÑO"/>
        <s v="DIRECCIÓN TERRITORIAL NORTE DE SANTANDER"/>
        <s v="DIRECCIÓN TERRITORIAL QUINDIO"/>
        <s v="DIRECCIÓN TERRITORIAL RISARALDA"/>
        <s v="DIRECCIÓN TERRITORIAL SANTANDER"/>
        <s v="DIRECCIÓN TERRITORIAL SUCRE"/>
        <s v="DIRECCIÓN TERRITORIAL TOLIMA"/>
        <s v="DIRECCIÓN TERRITORIAL VALLE"/>
        <s v="OFICINA DE CONTROL INTERNO"/>
        <s v="SECRETARÍA GENERAL"/>
        <s v="SUBDIRECCIÓN ADMINISTRATIVA Y FINANCIERA"/>
        <s v="SUBDIRECCIÓN DE TALENTO HUMANO"/>
        <s v="SUBDIRECCIÓN GENERAL"/>
      </sharedItems>
    </cacheField>
    <cacheField name="SITUACIÓN DEL EMPLEO" numFmtId="0">
      <sharedItems/>
    </cacheField>
    <cacheField name="ESTADO DEL EMPLEO" numFmtId="0">
      <sharedItems/>
    </cacheField>
    <cacheField name="NOVEDAD DEL EMPLEO" numFmtId="0">
      <sharedItems/>
    </cacheField>
    <cacheField name="EMPLEO OFERTADO EN EL PS - CNSC" numFmtId="0">
      <sharedItems/>
    </cacheField>
    <cacheField name="SITUACIÓN DEL EMPLEO2" numFmtId="0">
      <sharedItems/>
    </cacheField>
    <cacheField name="CÉDULA" numFmtId="0">
      <sharedItems containsString="0" containsBlank="1" containsNumber="1" containsInteger="1" minValue="0" maxValue="1143843239"/>
    </cacheField>
    <cacheField name="FUNCIONARIO TITULAR DEL EMPLEO" numFmtId="0">
      <sharedItems containsBlank="1"/>
    </cacheField>
    <cacheField name="CÉDULA2" numFmtId="0">
      <sharedItems containsBlank="1" containsMixedTypes="1" containsNumber="1" containsInteger="1" minValue="1061456" maxValue="1233511567"/>
    </cacheField>
    <cacheField name="FUNCIONARIO ACTUAL EN EL CARGO" numFmtId="0">
      <sharedItems containsBlank="1"/>
    </cacheField>
    <cacheField name="NIVEL DE CRITICIDAD " numFmtId="0">
      <sharedItems containsSemiMixedTypes="0" containsString="0" containsNumber="1" containsInteger="1" minValue="1" maxValue="3"/>
    </cacheField>
    <cacheField name="ESTRATEGIA DE TRANSFERENCIA DE CONOCIMIENTO" numFmtId="0">
      <sharedItems/>
    </cacheField>
    <cacheField name="ACTIVIDAD" numFmtId="0">
      <sharedItems/>
    </cacheField>
    <cacheField name="METODOLOG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5">
  <r>
    <n v="1"/>
    <n v="10163"/>
    <x v="0"/>
    <x v="0"/>
    <x v="0"/>
    <x v="0"/>
    <x v="0"/>
    <x v="0"/>
    <x v="0"/>
    <x v="0"/>
    <s v="LIBRE NOMBRAMIENTO"/>
    <s v="PROVISTO"/>
    <s v="EN PROPIEDAD"/>
    <s v="No"/>
    <s v="NO AFECTADO POR EL CONCURSO"/>
    <n v="39740468"/>
    <s v="PERLA YADIRA ROJAS MARTINEZ"/>
    <n v="39740468"/>
    <s v="PERLA YADIRA ROJAS MARTINEZ"/>
    <x v="0"/>
    <s v="Saberes Institucionales"/>
    <s v="Curso O ponencia"/>
    <s v="Grupal"/>
    <e v="#N/A"/>
    <e v="#N/A"/>
    <e v="#N/A"/>
    <e v="#N/A"/>
  </r>
  <r>
    <n v="2"/>
    <n v="10403"/>
    <x v="1"/>
    <x v="1"/>
    <x v="1"/>
    <x v="1"/>
    <x v="1"/>
    <x v="1"/>
    <x v="0"/>
    <x v="1"/>
    <s v="CARRERA ADMINISTRATIVA"/>
    <s v="VACANTE DEFINITIVA"/>
    <s v="NOMBRAMIENTO PROVISIONAL"/>
    <s v="Si"/>
    <s v="AFECTADO POR EL CONCURSO"/>
    <m/>
    <m/>
    <n v="52899458"/>
    <s v="ANA MILENA BUSTOS PEREA"/>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3"/>
    <n v="11057"/>
    <x v="2"/>
    <x v="2"/>
    <x v="2"/>
    <x v="2"/>
    <x v="2"/>
    <x v="2"/>
    <x v="0"/>
    <x v="1"/>
    <s v="CARRERA ADMINISTRATIVA"/>
    <s v="VACANTE DEFINITIVA"/>
    <s v="ENCARGO"/>
    <s v="Si"/>
    <s v="AFECTADO POR EL CONCURSO"/>
    <m/>
    <m/>
    <n v="51964148"/>
    <s v="ADRIANA EMILCEN CASAS FAJARDO"/>
    <x v="1"/>
    <s v="Enseñanza aprendizaje organizacional"/>
    <s v="Taller O Circulo de saber"/>
    <s v="Grupal"/>
    <n v="183796"/>
    <s v="1. CONSTRUIR LOS CRONOGRAMAS Y PLANES DE TRABAJO PARA IMPLEMENTAR LOS PROCESOS CATASTRALES Y DE AVALUOS EN EL PAIS, DE ACUERDO CON LOS LINEAMIENTOS CON LOS LINEAMIENTOS NORMATIVOS VIGENTES Y LOS PRINCIPIOS DE INTEGRIDAD, TRANSPARENCIA Y EFECTIVIDAD.,2. LIDERAR LA ELABORACION Y ACTUALIZACION DE LOS PROCESOS DE FORMACION, ACTUALIZACION, CONSERVACION, DIFUSION Y AVALUOS, PROPONIENDO LA IMPLEMENTACION METODOS O ACTIVIDADES DESTINADAS A PROMOVER LA OPTIMIZACION DE TIEMPOS Y RECURSOS,3. DEFINIR MECANISMOS, HERRAMIENTAS E INDICADORES DE SEGUIMIENTO QUE PERMITAN DAR CUMPLIMIENTO A LOS CRONOGRAMAS Y PLANES DE TRABAJO PARA IMPLEMENTAR LOS PROCESOS CATASTRALES Y DE AVALUOS EN EL PAIS, DE ACUERDO CON LOS LINEAMIENTOS NORMATIVOS VIGENTES Y LOS PRINCIPIOS DE INTEGRIDAD, TRANSPARENCIA Y EFECTIVIDAD.,4. APORTAR DESDE SU EXPERTICIA PROFESIONAL Y EXPERIENCIA EN LA FORMULACION DE LAS ESPECIFICACIONES TECNICAS Y ESTANDARES PARA REGULAR LA PRESTACION DEL SERVICIO PUBLICO CATASTRAL, EN COORDINACION CON LA DIRECCION DE REGULACION Y HABILITACION DE CONFORMIDAD CON LOS LINEAMIENTOS ESTABLECIDOS Y NORMATIVIDAD VIGENTE APLICABLE.,5. CUMPLIR CON LOS ASPECTOS ADMINISTRATIVOS, LEGALES, TECNICOS Y OPERACIONALES NECESARIAS PARA LA OPTIMA GESTION DE LAS SUBDIRECCIONES DE CONFORMIDAD CON LOS LINEAMIENTOS Y PROCEDIMIENTOS ESTABLECIDOS.,6. CUMPLIR CON LOS ASPECTOS ADMINISTRATIVOS, LEGALES, TECNICOS Y OPERACIONALES NECESARIAS PARA LA OPTIMA GESTION DE CONFORMIDAD CON LOS LINEAMIENTOS Y PROCEDIMIENTOS ESTABLECIDOS.,7. PROPONER LA FORMULACION DE PLANES Y PROYECTOS DE RESPONSABILIDAD DEL AREA, DE ACUERDO CON LOS PROCEDIMIENTOS Y NORMAS VIGENTES.,8. ATENDER LAS SOLICITUDES PRESENTADAS POR LOS USUARIOS EN LOS TERMINOS Y CONDICIONES DE LEY, DE ACUERDO CON LOS PROCEDIMIENTOS Y NORMAS VIGENTES.,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CORRESPONDAN A LA NATURALEZA DE LA DEPENDENCIA."/>
    <s v="ASCENSO"/>
    <d v="2024-04-12T00:00:00"/>
  </r>
  <r>
    <n v="4"/>
    <n v="11058"/>
    <x v="2"/>
    <x v="2"/>
    <x v="2"/>
    <x v="1"/>
    <x v="3"/>
    <x v="3"/>
    <x v="0"/>
    <x v="1"/>
    <s v="CARRERA ADMINISTRATIVA"/>
    <s v="VACANTE DEFINITIVA"/>
    <s v="ENCARGO"/>
    <s v="Si"/>
    <s v="AFECTADO POR EL CONCURSO"/>
    <m/>
    <m/>
    <n v="1015422345"/>
    <s v="SINDY DAYANY QUIJANO GONZALEZ"/>
    <x v="2"/>
    <s v="Lecciones aprendidas"/>
    <s v="Cápsulas de conocimiento"/>
    <s v="Individual"/>
    <n v="183812"/>
    <s v="1. REALIZAR EL SEGUIMIENTO Y CONTROL DE LOS PLANES, PROYECTOS, PROGRAMAS Y PROCEDIMIENTOS DE LA GESTION CATASTRAL Y AVALUOS TENIENDO COMO REFERENTE LA NORMATIVIDAD VIGENTE, LAS COMPETENCIAS LEGALES ASIGNADAS A LA ENTIDAD Y LA NATURALEZA DE LOS ENTES DE EJECUCION CATASTRAL.,2. EFECTUAR EL CONTROL DE CALIDAD DE LOS PRODUCTOS QUE SE DESARROLLAN EN SU DEPENDENCIA TENIENDO EN CUENTA CRITERIOS TECNICOS Y PROCEDIMIENTOS ESTABLECIDOS.,3. EMITIR LOS CONCEPTOS QUE SE REQUIERAN EN MATERIA CATASTRAL Y DE AVALUOS, DE ACUERDO CON LOS LINEAMIENTOS INSTITUCIONALES Y NORMATIVOS ESTABLECIDOS.,4. REALIZAR SEGUIMIENTO A LA DISPOSICION DE LA INFORMACION CATASTRAL, Y DE AVALUOS DE CONFORMIDAD CON LOS ESTANDARES ESTABLECIDOS.,5. CUMPLIR CON LOS ASPECTOS ADMINISTRATIVOS, LEGALES, TECNICOS Y OPERACIONALES NECESARIAS PARA LA OPTIMA GESTION DE CONFORMIDAD CON LOS LINEAMIENTOS Y PROCEDIMIENTOS ESTABLECIDOS.,6. PROPONER LA FORMULACION DE PLANES Y PROYECTOS DE RESPONSABILIDAD DEL AREA, DE ACUERDO CON LOS PROCEDIMIENTOS Y NORMAS VIGENTES.,7. 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
    <s v="ASCENSO"/>
    <d v="2024-04-12T00:00:00"/>
  </r>
  <r>
    <n v="5"/>
    <n v="10170"/>
    <x v="2"/>
    <x v="3"/>
    <x v="3"/>
    <x v="3"/>
    <x v="4"/>
    <x v="4"/>
    <x v="0"/>
    <x v="0"/>
    <s v="CARRERA ADMINISTRATIVA"/>
    <s v="VACANTE TEMPORAL"/>
    <s v="VACANTE"/>
    <s v="No"/>
    <s v="PUEDE RETORNAR AL EMPLEO EL TITULAR DEL CARGO"/>
    <n v="37626882"/>
    <s v="HAZBLEIDY RINCON MARTINEZ"/>
    <s v="-"/>
    <s v="-"/>
    <x v="2"/>
    <s v="Lecciones aprendidas"/>
    <s v="Cápsulas de conocimiento"/>
    <s v="Individual"/>
    <e v="#N/A"/>
    <e v="#N/A"/>
    <e v="#N/A"/>
    <e v="#N/A"/>
  </r>
  <r>
    <n v="6"/>
    <n v="10162"/>
    <x v="1"/>
    <x v="1"/>
    <x v="1"/>
    <x v="1"/>
    <x v="5"/>
    <x v="5"/>
    <x v="0"/>
    <x v="2"/>
    <s v="CARRERA ADMINISTRATIVA"/>
    <s v="VACANTE DEFINITIVA"/>
    <s v="NOMBRAMIENTO PROVISIONAL"/>
    <s v="Si"/>
    <s v="AFECTADO POR EL CONCURSO"/>
    <n v="0"/>
    <m/>
    <n v="53055525"/>
    <s v="PAOLA ANDREA PARRA SUA"/>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7"/>
    <n v="11150"/>
    <x v="0"/>
    <x v="4"/>
    <x v="4"/>
    <x v="1"/>
    <x v="6"/>
    <x v="6"/>
    <x v="0"/>
    <x v="3"/>
    <s v="LIBRE NOMBRAMIENTO"/>
    <s v="VACANTE DEFINITIVA"/>
    <s v="VACANTE"/>
    <s v="No"/>
    <s v="NO AFECTADO POR EL CONCURSO"/>
    <n v="0"/>
    <m/>
    <s v="-"/>
    <s v="-"/>
    <x v="0"/>
    <s v="Saberes Institucionales"/>
    <s v="Curso O ponencia"/>
    <s v="Grupal"/>
    <e v="#N/A"/>
    <e v="#N/A"/>
    <e v="#N/A"/>
    <e v="#N/A"/>
  </r>
  <r>
    <n v="8"/>
    <n v="11107"/>
    <x v="2"/>
    <x v="2"/>
    <x v="2"/>
    <x v="2"/>
    <x v="7"/>
    <x v="7"/>
    <x v="0"/>
    <x v="2"/>
    <s v="CARRERA ADMINISTRATIVA"/>
    <s v="VACANTE DEFINITIVA"/>
    <s v="ENCARGO"/>
    <s v="Si"/>
    <s v="AFECTADO POR EL CONCURSO"/>
    <n v="0"/>
    <m/>
    <n v="79436241"/>
    <s v="WILSON FERNANDO VARGAS HERNANDEZ"/>
    <x v="2"/>
    <s v="Lecciones aprendidas"/>
    <s v="Cápsulas de conocimiento"/>
    <s v="Individual"/>
    <n v="183802"/>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SCENSO"/>
    <d v="2024-04-12T00:00:00"/>
  </r>
  <r>
    <n v="9"/>
    <n v="11108"/>
    <x v="2"/>
    <x v="2"/>
    <x v="2"/>
    <x v="2"/>
    <x v="7"/>
    <x v="7"/>
    <x v="0"/>
    <x v="2"/>
    <s v="CARRERA ADMINISTRATIVA"/>
    <s v="VACANTE DEFINITIVA"/>
    <s v="ENCARGO"/>
    <s v="Si"/>
    <s v="AFECTADO POR EL CONCURSO"/>
    <n v="0"/>
    <m/>
    <n v="3262042"/>
    <s v="JOSE SAMUEL BOTON JIMENEZ"/>
    <x v="2"/>
    <s v="Lecciones aprendidas"/>
    <s v="Cápsulas de conocimiento"/>
    <s v="Individual"/>
    <n v="184319"/>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BIERTO"/>
    <e v="#N/A"/>
  </r>
  <r>
    <n v="10"/>
    <n v="10148"/>
    <x v="2"/>
    <x v="2"/>
    <x v="2"/>
    <x v="0"/>
    <x v="8"/>
    <x v="8"/>
    <x v="0"/>
    <x v="3"/>
    <s v="CARRERA ADMINISTRATIVA"/>
    <s v="VACANTE TEMPORAL"/>
    <s v="ENCARGO"/>
    <s v="No"/>
    <s v="PUEDE RETORNAR AL EMPLEO EL TITULAR DEL CARGO"/>
    <n v="52765751"/>
    <s v="CLAUDINA ALICIA PEÑUELA PEÑA"/>
    <n v="79722374"/>
    <s v="ROBERTO CARLOS PANTOJA BENITEZ"/>
    <x v="0"/>
    <s v="Saberes Institucionales"/>
    <s v="Curso O ponencia"/>
    <s v="Grupal"/>
    <e v="#N/A"/>
    <e v="#N/A"/>
    <e v="#N/A"/>
    <e v="#N/A"/>
  </r>
  <r>
    <n v="11"/>
    <n v="11109"/>
    <x v="2"/>
    <x v="2"/>
    <x v="2"/>
    <x v="2"/>
    <x v="7"/>
    <x v="7"/>
    <x v="0"/>
    <x v="2"/>
    <s v="CARRERA ADMINISTRATIVA"/>
    <s v="VACANTE DEFINITIVA"/>
    <s v="ENCARGO"/>
    <s v="Si"/>
    <s v="AFECTADO POR EL CONCURSO"/>
    <n v="0"/>
    <m/>
    <n v="19450846"/>
    <s v="ARTURO PERILLA RAMIREZ"/>
    <x v="2"/>
    <s v="Lecciones aprendidas"/>
    <s v="Cápsulas de conocimiento"/>
    <s v="Individual"/>
    <n v="184319"/>
    <s v="1. COORDINAR LAS ACTIVIDADES NECESARIAS PARA LA FORMULACION, ARTICULACION, EJECUCION, SEGUIMIENTO Y CONTROL DE LOS PLANES, PROGRAMAS, PROYECTOS Y DEMAS ACCIONES ORIENTADAS A LA GESTION DE INFORMACION Y SERVICIOS GEODESICOS, CARTOGRAFICOS, GEOGRAFICOS Y AGROLOGICOS, EN CUMPLIMIENTO DE LAS POLITICAS Y PLANES SECTORIALES Y DE CONFORMIDAD CON EL PLAN NACIONAL DE DESARROLLO, LOS PROCEDIMIENTOS Y LAS NORMAS VIGENTES.,2. IDENTIFICAR, EVALUAR, Y ATENDER LAS NECESIDADES DE INFORMACION CARTOGRAFICA, GEOGRAFICA, GEODESICA Y AGROLOGICA EN EL PAIS, CON EL FIN DE GENERAR LAS ACCIONES PERTINENTES PARA ATENDERLAS, CONFORME A LOS REQUERIMIENTOS Y LAS NORMAS VIGENTES.,3. PROPONER ASPECTOS TECNICOS PARA LA ARTICULACION, REGULACION Y GESTION DE INFORMACION GEODESICA, CARTOGRAFICA, GEOGRAFICA Y AGROLOGICA, CON EL FIN DE LLEVAR A CABO LAS ACTIVIDADES CORRESPONDIENTES PARA SU ACTUALIZACION Y SEGUIMIENTO A SU IMPLEMENTACION.,4. DEFINIR E IMPLEMENTAR JUNTO CON LAS DEPENDENCIAS ASOCIADAS, LAS ESTRATEGIAS QUE PROMUEVAN LA ADQUISICION, INTEGRACION, DISPOSICION Y USO DE LOS PRODUCTOS Y SERVICIOS GEOGRAFICOS, CARTOGRAFICOS, GEODESICOS Y AGROLOGICOS, DE ACUERDO A LOS PROCEDIMIENTOS ESTABLECIDOS POR LA ENTIDAD.,5. PRESTAR ASISTENCIA TECNICA ESPECIALIZADA Y APORTAR ELEMENTOS DE JUICIO EN EL MANEJO DE LOS RECURSOS A CARGO DEL AREA DE DESEMPEÑO, DE FORMA EFICAZ Y OPORTUNA, CON EL FIN DE DAR CUMPLIMIENTO A LOS OBJETIVOS DEL AREA.,6. DISEÑAR PLANES Y PROYECTOS QUE CONTRIBUYAN EN EL MEJORAMIENTO DE LA ADQUISICION DE PRODUCTOS Y SERVICIOS GEODESICOS, CARTOGRAFICOS, GEOGRAFICOS Y AGROLOGICOS DEL PAIS, CON EL FIN DE CUMPLIR CON LOS OBJETIVOS Y METAS ESTABLECIDOS POR LA ENTIDAD.,7. ORIENTAR LA CONCEPTUALIZACION, FORMULACION Y ACTUALIZACION DE PLANES (ESTRATEGICOS Y DE ACCION, DE IDENTIFICACION DE NECESIDADES, DE OPORTUNIDADES, DE MEJORA, DE GESTION DE PROYECTOS, ETC.), CONFORME A LOS PROCEDIMIENTOS, NECESIDADES Y NORMAS VIGENTES.,8. EJECUTAR LAS ACCIONES NECESARIAS PARA LA IMPLEMENTACION DE LOS PLANES, PROGRAMAS, PROYECTOS Y DEMAS ACCIONES ORIENTADAS A LA GESTION DE INFORMACION Y SERVICIOS GEODESICOS, CARTOGRAFICOS, GEOGRAFICOS Y AGROLOGICOS, CONFORME A LOS PROCEDIMIENTOS Y NORMAS VIGENTES.,9. GESTIONAR LOS CONVENIOS, CONTRATOS Y PROYECTOS ACORDADOS EN LA DEPENDENCIA, CONFORME A LOS PROCEDIMIENTOS Y LAS NORMAS VIGENTES.,10. DAR RESPUESTA OPORTUNA A LAS SOLICITUDES PRESENTADAS POR LOS USUARIOS INTERNOS Y EXTERNOS EN LOS TERMINOS Y CONDICIONES DE LEY, DE ACUERDO CON LOS PROCEDIMIENTOS Y NORMAS VIGENTES.,11. PROYECTAR Y PRESENTAR LOS INFORMES QUE SEAN REQUERIDOS, OBSERVANDO CRITERIOS DE OPORTUNIDAD, VERACIDAD Y CONFIABILIDAD DE LA INFORMACION, DE ACUERDO CON LOS PROCEDIMIENTOS ESTABLECIDOS.,12. REALIZAR SEGUIMIENTO A LA IMPLEMENTACION DE LOS PLANES, PROGRAMAS Y PROYECTOS DEL AREA Y/O DEPENDENCIA, EN LAS DIRECCIONES TERRITORIALES, DE ACUERDO CON LAS NECESIDADES DEL SERVICIO.,13. LAS DEMAS QUE LE SEAN ASIGNADAS Y QUE CORRESPONDAN A LA NATURALEZA DE LA DEPENDENCIA."/>
    <s v="ABIERTO"/>
    <e v="#N/A"/>
  </r>
  <r>
    <n v="12"/>
    <n v="11110"/>
    <x v="2"/>
    <x v="3"/>
    <x v="3"/>
    <x v="4"/>
    <x v="9"/>
    <x v="9"/>
    <x v="0"/>
    <x v="2"/>
    <s v="CARRERA ADMINISTRATIVA"/>
    <s v="VACANTE DEFINITIVA"/>
    <s v="VACANTE"/>
    <s v="Si"/>
    <s v="AFECTADO POR EL CONCURSO"/>
    <n v="0"/>
    <m/>
    <s v="-"/>
    <s v="-"/>
    <x v="2"/>
    <s v="Lecciones aprendidas"/>
    <s v="Cápsulas de conocimiento"/>
    <s v="Individual"/>
    <n v="184141"/>
    <s v="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
    <s v="ABIERTO"/>
    <e v="#N/A"/>
  </r>
  <r>
    <n v="13"/>
    <n v="11111"/>
    <x v="2"/>
    <x v="3"/>
    <x v="3"/>
    <x v="4"/>
    <x v="9"/>
    <x v="9"/>
    <x v="0"/>
    <x v="2"/>
    <s v="CARRERA ADMINISTRATIVA"/>
    <s v="VACANTE DEFINITIVA"/>
    <s v="VACANTE"/>
    <s v="Si"/>
    <s v="AFECTADO POR EL CONCURSO"/>
    <n v="0"/>
    <m/>
    <s v="-"/>
    <s v="-"/>
    <x v="2"/>
    <s v="Lecciones aprendidas"/>
    <s v="Cápsulas de conocimiento"/>
    <s v="Individual"/>
    <n v="184141"/>
    <s v="1. ANALIZAR Y PROCESAR LA INFORMACION NECESARIA PARA LA FORMULACION DE PLANES, PROGRAMAS Y PROYECTOS RELACIONADOS CON EL FORTALECIMIENTO DE LOS PROCESOS CARTOGRAFICOS, GEOGRAFICOS, GEODESICOS Y AGROLOGICOS DEL PAIS, CON EL FIN DE CUMPLIR CON LOS OBJETIVOS Y METAS INSTITUCIONALES.,2. ANALIZAR Y APORTAR ELEMENTOS CONCEPTUALES, TECNICOS E INVESTIGATIVOS PARA LA DEFINICION E IMPLEMENTACION DE NUEVAS METODOLOGIAS Y/O HERRAMIENTAS EN LOS PROCESOS DE LA DIRECCION, A PARTIR DE REFERENTES INTERNACIONALES EN ESTA MATERIA.,3. FORMULAR CONCEPTOS TECNICOS SOBRE EL USO DE INSTRUMENTOS CARTOGRAFICOS, GEOGRAFICOS, GEODESICOS Y AGROLOGICOS PARA EL CUMPLIMIENTO DE LOS OBJETIVOS ESTRATEGICOS INSTITUCIONALES, DE ACUERDO CON LA NORMATIVA VIGENTE.,4. MONITOREAR Y CONTROLAR LA DISPOSICION Y ACTUALIZACION DE LA INFORMACION CARTOGRAFICA, GEOGRAFICA, GEODESICA Y AGROLOGICA, EN LOS SISTEMAS Y APLICACIONES INSTITUCIONALES DE CONFORMIDAD CON LOS ESTANDARES ESTABLECIDOS.,5. PROPONER, ELABORAR E IMPLEMENTAR ESTRATEGIAS QUE PERMITAN OPTIMIZAR PROCESOS DE ESTANDARIZACION Y ALISTAMIENTO DE DATOS PARA SU GESTION Y DISPOSICION, DE ACUERDO CON LOS PROCEDIMIENTOS ESTABLECIDOS.,6. IDENTIFICAR E INVENTARIAR LOS PRODUCTOS Y SERVICIOS CARTOGRAFICOS, GEOGRAFICOS, GEODESICOS Y AGROLOGICOS DEL PAIS, EN EL MARCO DE LOS LINEAMIENTOS IMPARTIDOS POR EL AREA.,7. EJECUTAR LAS ACCIONES ADMINISTRATIVAS, LEGALES, TECNICAS Y OPERACIONALES NECESARIAS PARA LA OPTIMA GESTION DE LA DIRECCION.,8. DISEÑAR LOS CONTENIDOS E INSTRUMENTOS REQUERIDOS PARA DESARROLLAR LAS ACTIVIDADES DE MEJORA CONTINUA EN LOS SUBPROCESOS LIDERADOS POR LA DIRECCION DE GESTION DE INFORMACION GEOGRAFICA.,9. PROYECTAR LOS DOCUMENTOS E INSTRUMENTOS TECNICOS REQUERIDOS EN EL MARCO DEL CUMPLIMIENTO DE COMPROMISOS, DE ACUERDO CON LAS INDICACIONES SEÑALADAS POR EL SUPERIOR INMEDIATO Y LOS PROCEDIMIENTOS ESTABLECIDOS.,10. PROYECTAR Y PRESENTAR LOS INFORMES QUE SEAN REQUERIDOS POR EL JEFE DE LA OFICINA, OBSERVANDO CRITERIOS DE OPORTUNIDAD, VERACIDAD Y CONFIABILIDAD DE LA INFORMACION, DE ACUERDO CON LOS PROCEDIMIENTOS ESTABLECIDOS.,11. REALIZAR SEGUIMIENTO A LA IMPLEMENTACION DE LOS PLANES, PROGRAMAS Y PROYECTOS DEL AREA Y/O DEPENDENCIA, EN LAS DIRECCIONES TERRITORIALES, DE ACUERDO CON LAS NECESIDADES DEL SERVICIO.,12. LAS DEMAS QUE LE SEAN ASIGNADAS Y QUE CORRESPONDAN A LA NATURALEZA DE LA DEPENDENCIA."/>
    <s v="ABIERTO"/>
    <e v="#N/A"/>
  </r>
  <r>
    <n v="14"/>
    <n v="10150"/>
    <x v="2"/>
    <x v="2"/>
    <x v="2"/>
    <x v="1"/>
    <x v="10"/>
    <x v="10"/>
    <x v="0"/>
    <x v="4"/>
    <s v="CARRERA ADMINISTRATIVA"/>
    <s v="VACANTE DEFINITIVA"/>
    <s v="ENCARGO"/>
    <s v="Si"/>
    <s v="AFECTADO POR EL CONCURSO"/>
    <n v="0"/>
    <m/>
    <n v="53091132"/>
    <s v="DAYANA PATRICIA BELTRAN FONSECA"/>
    <x v="1"/>
    <s v="Enseñanza aprendizaje organizacional"/>
    <s v="Taller O Circulo de saber"/>
    <s v="Grupal"/>
    <n v="185213"/>
    <s v="1. GESTIONAR LA INFORMACION DE FUENTES EXTERNAS PARA FORTALECER LOS PROCESOS DE LA ENTIDAD DE ACUERDO CON LOS LINEAMIENTOS DE LA DIRECCION.,2. REALIZAR EL ANALISIS Y EL PROCESAMIENTO DE INFORMACION CATASTRAL, CARTOGRAFICA, AGROLOGICA, GEOGRAFICA Y DE DATOS DE OBSERVACION DE LA TIERRA PARA DESARROLLAR LOS PROYECTOS, INVESTIGACIONES, CONSULTORIAS Y ESTUDIOS DE ACUERDO CON LOS LINEAMIENTOS DE LA DIRECCION.,3. REALIZAR ESTUDIOS RELACIONADOS CON INTEGRACION DE DATOS GEOGRAFICOS, DATOS DE OBSERVACION DE LA TIERRA Y OTRAS FUENTES DE INFORMACION COMO APOYO A LOS PROYECTOS DE CONSULTORIA, ASESORIA Y COOPERACION TECNICA REQUERIDOS POR LA DIRECCION.,4. DEFINIR Y GESTIONAR LA IMPLEMENTACION DE LAS ACCIONES NECESARIAS PARA LA PRODUCCION TECNICA Y CIENTIFICA DE LA DIRECCION DE CONFORMIDAD CON LOS LINEAMIENTOS DEL SISTEMA NACIONAL DE CIENCIA TECNOLOGIA E INNOVACION Y EL MARCO NORMATIVO VIGENTE.,5. DEFINIR Y GESTIONAR LA IMPLEMENTACION DE LAS ACCIONES NECESARIAS PARA QUE LOS PROYECTOS DE INVESTIGACION DE LA DIRECCION SE DESARROLLEN DE CONFORMIDAD CON EL SISTEMA NACIONAL DE CIENCIAS, LOS LINEAMIENTOS DE LA DIRECCION Y EL MARCO NORMATIVO VIGENTE.,6. GESTIONAR LA DIFUSION DE LOS RESULTADOS DE LOS PROYECTOS DE INVESTIGACION E INNOVACION Y ESTUDIOS REALIZADOS EN LA DIRECCION, EN ESCENARIOS TECNICOS ESPECIALIZADOS, PUBLICACIONES CIENTIFICAS Y EVENTOS NACIONALES E INTERNACIONALES DE ACUERDO CON LOS LINEAMIENTOS DE LA DIRECCION.,7. GENERAR LOS INFORMES, REPORTES, ARTICULOS Y DEMAS MATERIAL REQUERIDO CON EL FIN DE PRESENTAR LOS RESULTADOS OBTENIDOS DE LOS ESTUDIOS Y PROYECTOS DE INVESTIGACION, SEGUN LOS LINEAMIENTOS ESTABLECIDOS POR LA DIRECCION.,8. IMPLEMENTAR LOS LINEAMIENTOS TECNICOS PARA LA PRODUCCION Y ESTANDARIZACION DE INFORMACION GEOGRAFICA ESTABLECIDOS POR LA INFRAESTRUCTURA COLOMBIANA DE DATOS ESPACIALES (ICDE).,9. REALIZAR LA SUPERVISION DE LOS CONTRATOS Y CONVENIOS QUE LE SEAN ASIGNADOS POR LA DIRECCION, DE CONFORMIDAD CON LOS PROCEDIMIENTOS ESTABLECIDOS PARA TAL FIN Y EN CON CONCORDANCIA CON LAS NORMAS VIGENTES QUE REGULAN LA MATERIA.,10. MANTENER ACTUALIZADA LA DOCUMENTACION Y DEMAS COMPONENTES DEL SISTEMA INTEGRADO DE GESTION DE CALIDAD EN LO REFERENTE A LOS PROCESOS DE LA DEPENDENCIA, DE ACUERDO CON LOS PROCEDIMIENTOS Y NORMAS VIGENTES.,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BIERTO"/>
    <e v="#N/A"/>
  </r>
  <r>
    <n v="15"/>
    <n v="10154"/>
    <x v="2"/>
    <x v="3"/>
    <x v="3"/>
    <x v="5"/>
    <x v="11"/>
    <x v="11"/>
    <x v="0"/>
    <x v="4"/>
    <s v="CARRERA ADMINISTRATIVA"/>
    <s v="VACANTE DEFINITIVA"/>
    <s v="ENCARGO"/>
    <s v="Si"/>
    <s v="AFECTADO POR EL CONCURSO"/>
    <n v="0"/>
    <m/>
    <n v="79322956"/>
    <s v="RAMIRO HERNANDO LAMILLA SANCHEZ"/>
    <x v="0"/>
    <s v="Saberes Institucionales"/>
    <s v="Curso O ponencia"/>
    <s v="Grupal"/>
    <n v="184135"/>
    <s v="1. PROPONER Y DESARROLLAR ESTRATEGIAS Y ACCIONES QUE FOMENTAN LA COMPRENSION Y PARTICIPACION DE DIFERENTES GRUPOS SOCIALES EN LAS ACTIVIDADES DE TRANSFERENCIA DEL CONOCIMIENTO, INVESTIGACION APLICADA, DESARROLLO TECNOLOGICO E INNOVACION REALIZADAS POR LA DEPENDENCIA.,2. PROPONER Y DESARROLLAR ESTRATEGIAS QUE TENGAN POR OBJETIVO ELEVAR EL IMPACTO SOCIAL DE LOS PROYECTOS Y ACTIVIDADES DE LA DIRECCION DE INVESTIGACION Y PROSPECTIVA, CONSIDERANDO LA PARTICIPACION DE DIFERENTES ACTORES O GRUPOS SOCIALES ADEMAS DE LOS GRUPOS TECNICOS Y CIENTIFICOS.,3. DISEÑAR E IMPLEMENTAR E INSTRUMENTOS QUE FACILITEN LA MEDICION Y SEGUIMIENTO DEL IMPACTO DE LAS PRACTICAS DE APROPIACION SOCIAL DEL CONOCIMIENTO DE LOS PROYECTOS, ACTIVIDADES Y ESTRATEGIAS DESARROLLADAS POR LA DEPENDENCIA.,4. CONTRIBUIR EN LA ESTRUCTURACION Y ANALISIS DEL COMPONENTE SOCIAL EN LA FORMULACION Y  DESARROLLO DE LOS PROYECTOS DE INVESTIGACION APLICADA, INNOVACION, ASESORIA Y CONSULTORIA Y DE TRANSFERENCIA DE CONOCIMIENTOS DIRIGIDOS A CLIENTES INTERNOS Y EXTERNOS.,5. GENERAR LOS INFORMES, REPORTES, ARTICULOS Y DEMAS MATERIAL REQUERIDO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REALIZAR LA SUPERVISION DE LOS CONTRATOS Y CONVENIOS QUE LE SEAN ASIGNADOS POR LA 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 LA DIRECCION DE INVESTIGACION Y PROSPECTIVA, DE ACUERDO CON LAS NECESIDADES DEL SERVICIO.,10. DESEMPEÑAR LAS DEMAS FUNCIONES QUE SE LE SEAN ASIGNADAS, INHERENTES A LA NATURALEZA DE LA DEPENDENCIA CONFORME A LOS REQUERIMIENTOS Y LAS NORMAS VIGENTES QUE REGULAN LA MATERIA."/>
    <s v="ABIERTO"/>
    <e v="#N/A"/>
  </r>
  <r>
    <n v="16"/>
    <n v="10167"/>
    <x v="2"/>
    <x v="2"/>
    <x v="2"/>
    <x v="6"/>
    <x v="12"/>
    <x v="12"/>
    <x v="0"/>
    <x v="3"/>
    <s v="CARRERA ADMINISTRATIVA"/>
    <s v="VACANTE TEMPORAL"/>
    <s v="ENCARGO"/>
    <s v="No"/>
    <s v="PUEDE RETORNAR AL EMPLEO EL TITULAR DEL CARGO"/>
    <n v="19432145"/>
    <s v="CARLOS ALBERTO RAMIREZ MENDOZA"/>
    <n v="5084425"/>
    <s v="SENEN SUAREZ LEMUS"/>
    <x v="2"/>
    <s v="Lecciones aprendidas"/>
    <s v="Cápsulas de conocimiento"/>
    <s v="Individual"/>
    <e v="#N/A"/>
    <e v="#N/A"/>
    <e v="#N/A"/>
    <e v="#N/A"/>
  </r>
  <r>
    <n v="17"/>
    <n v="10155"/>
    <x v="2"/>
    <x v="3"/>
    <x v="3"/>
    <x v="4"/>
    <x v="13"/>
    <x v="13"/>
    <x v="0"/>
    <x v="4"/>
    <s v="CARRERA ADMINISTRATIVA"/>
    <s v="VACANTE DEFINITIVA"/>
    <s v="ENCARGO"/>
    <s v="Si"/>
    <s v="AFECTADO POR EL CONCURSO"/>
    <n v="0"/>
    <m/>
    <n v="1016048872"/>
    <s v="KELLITH MELIXA GOMEZ URREGO"/>
    <x v="1"/>
    <s v="Enseñanza aprendizaje organizacional"/>
    <s v="Taller O Circulo de saber"/>
    <s v="Grupal"/>
    <n v="183769"/>
    <s v="1. RECOPILAR LOS INSUMOS REQUERIDOS PARA EL DESARROLLO DE LOS PROYECTOS, INVESTIGACIONES Y ESTUDIOS DE LA DIRECCION DE CONFORMIDAD CON LOS LINEAMIENTOS Y PROCEDIMIENTOS ESTABLECIDOS.,2. PARTICIPAR ACTIVAMENTE EN LOS PROYECTOS DE INVESTIGACION APLICADA, ESTUDIOS Y ANALISIS DE LA DIRECCION DE CONFORMIDAD CON LOS LINEAMIENTOS Y PROCEDIMIENTOS ESTABLECIDOS.,3. PARTICIPAR ACTIVAMENTE EN LA REALIZACION DE ESTUDIOS RELACIONADOS CON INTEGRACION DE DATOS GEOGRAFICOS, DATOS DE OBSERVACION DE LA TIERRA Y OTRAS FUENTES DE INFORMACION COMO APOYO A LOS PROYECTOS DE CONSULTORIA, ASESORIA Y COOPERACION TECNICA REQUERIDOS POR LA DIRECCION.,4. MONITOREAR EL CORRECTO FUNCIONAMIENTO DE LOS CONTENIDOS ASOCIADOS A LA TRANSFERENCIA DE CONOCIMIENTO TECNICO ESPECIALIZADO EN LAS PLATAFORMAS TECNOLOGICAS DISPUESTAS POR LA ENTIDAD PARA TAL FIN DE ACUERDO CON LOS LINEAMIENTOS DE LA DIRECCION DE GESTION DE TECNOLOGIA DE LA ENTIDAD.,5. GENERAR LOS INFORMES, REPORTES, ARTICULOS Y DEMAS MATERIAL REQUERIDO CON EL FIN DE PRESENTAR LOS RESULTADOS OBTENIDOS DE LOS ESTUDIOS Y PROYECTOS DE INVESTIGACION, SEGUN LOS LINEAMIENTOS ESTABLECIDOS POR LA DIRECCION.,6. APOYAR EN LAS DIFERENTES FASES DEL DESARROLLO DE APLICACIONES TECNOLOGICAS, REQUERIDAS PARA LA REALIZACION DE ESTUDIOS, PROYECTOS DE INVESTIGACION APLICADA, ASESORIA Y CONSULTORIA EN TECNOLOGIAS GEOESPACIALES, SEGUN LOS LINEAMIENTOS DE LA DIRECCION Y LOS PROCEDIMIENTOS ESTABLECIDOS.,7. REALIZAR LA SUPERVISION DE LOS CONTRATOS Y CONVENIOS QUE LE SEAN ASIGNADOS POR LA DIRECCION, DE CONFORMIDAD CON LOS PROCEDIMIENTOS ESTABLECIDOS PARA TAL FIN Y EN CONCORDANCIA CON LAS NORMAS VIGENTES QUE REGULAN LA MATERIA.,8. IMPLEMENTAR LOS LINEAMIENTOS TECNICOS PARA LA PRODUCCION Y ESTANDARIZACION DE INFORMACION GEOGRAFICA ESTABLECIDOS POR LA INFRAESTRUCTURA COLOMBIANA DE DATOS ESPACIALES (ICDE).,9. MANTENER ACTUALIZADA LA DOCUMENTACION Y DEMAS COMPONENTES DEL SISTEMA INTEGRADO DE GESTION DE CALIDAD EN LO REFERENTE A LOS PROCESOS DE LA DEPENDENCIA, DE ACUERDO CON LOS PROCEDIMIENTOS Y NORMAS VIGENTES.,10. DESEMPEÑAR LAS DEMAS FUNCIONES QUE SE LE SEAN ASIGNADAS, INHERENTES A LA NATURALEZA DE LA DEPENDENCIA Y DE SU CARGO."/>
    <s v="ASCENSO"/>
    <d v="2024-04-12T00:00:00"/>
  </r>
  <r>
    <n v="18"/>
    <n v="10157"/>
    <x v="3"/>
    <x v="5"/>
    <x v="5"/>
    <x v="7"/>
    <x v="14"/>
    <x v="14"/>
    <x v="0"/>
    <x v="4"/>
    <s v="CARRERA ADMINISTRATIVA"/>
    <s v="VACANTE DEFINITIVA"/>
    <s v="VACANTE"/>
    <s v="Si"/>
    <s v="AFECTADO POR EL CONCURSO"/>
    <n v="0"/>
    <m/>
    <s v="-"/>
    <s v="-"/>
    <x v="1"/>
    <s v="Enseñanza aprendizaje organizacional"/>
    <s v="Taller O Circulo de saber"/>
    <s v="Grupal"/>
    <n v="183833"/>
    <s v="1. ATENDER LOS REQUERIMIENTOS DE INFORMACION A TRAVES DE LOS DISTINTOS CANALES DE COMUNICACION EXISTENTE.,2. REALIZAR LA GESTION DE CERTIFICADOS ACADEMICOS RELACIONADOS CON LA FORMACION BRINDADA POR EL IGAC DE ACUERDO CON EL SISTEMA DE GESTION DE CALIDAD DE LA ENTIDAD.,3. REALIZAR LAS ACTIVIDADES DE RECOPILACION, ORGANIZACION DE INFORMACION Y LEVANTAMIENTO DE REQUERIMIENTOS EN EL DESARROLLO DE PROYECTOS Y ACTIVIDADES A CARGO DE LA DEPENDENCIA.,4. FACILITAR LA GESTION DE LA INFORMACION DE LA DEPENDENCIA, TENIENDO EN CUENTA REQUERIMIENTOS TECNICOS Y ADMINISTRATIVOS.,5. MANTENER ACTUALIZADA LA DOCUMENTACION Y DEMAS COMPONENTES DEL SISTEMA INTEGRADO DE GESTION DE CALIDAD EN LO REFERENTE A LOS PROCESOS DE LA DEPENDENCIA, DE ACUERDO CON LOS PROCEDIMIENTOS Y NORMAS VIGENTES.,6. DESEMPEÑAR LAS DEMAS FUNCIONES QUE SE LE SEAN ASIGNADAS, INHERENTES A LA NATURALEZA DE LA DEPENDENCIA CONFORME A LOS REQUERIMIENTOS Y LAS NORMAS VIGENTES QUE REGULAN LA MATERIA."/>
    <s v="ASCENSO"/>
    <d v="2024-04-12T00:00:00"/>
  </r>
  <r>
    <n v="19"/>
    <n v="11152"/>
    <x v="0"/>
    <x v="4"/>
    <x v="4"/>
    <x v="1"/>
    <x v="15"/>
    <x v="15"/>
    <x v="0"/>
    <x v="5"/>
    <s v="LIBRE NOMBRAMIENTO"/>
    <s v="VACANTE DEFINITIVA"/>
    <s v="VACANTE"/>
    <s v="No"/>
    <s v="NO AFECTADO POR EL CONCURSO"/>
    <n v="51817208"/>
    <m/>
    <s v="-"/>
    <s v="-"/>
    <x v="0"/>
    <s v="Saberes Institucionales"/>
    <s v="Curso O ponencia"/>
    <s v="Grupal"/>
    <e v="#N/A"/>
    <e v="#N/A"/>
    <e v="#N/A"/>
    <e v="#N/A"/>
  </r>
  <r>
    <n v="20"/>
    <n v="11069"/>
    <x v="2"/>
    <x v="2"/>
    <x v="2"/>
    <x v="6"/>
    <x v="16"/>
    <x v="16"/>
    <x v="0"/>
    <x v="4"/>
    <s v="CARRERA ADMINISTRATIVA"/>
    <s v="VACANTE DEFINITIVA"/>
    <s v="ENCARGO"/>
    <s v="Si"/>
    <s v="AFECTADO POR EL CONCURSO"/>
    <n v="0"/>
    <m/>
    <n v="1018449111"/>
    <s v="LAURA ESTEFANIA BAUTISTA TOVAR"/>
    <x v="0"/>
    <s v="Saberes Institucionales"/>
    <s v="Curso O ponencia"/>
    <s v="Grupal"/>
    <n v="184126"/>
    <s v="1. PROCESAR  LOS DATOS REQUERIDOS PARA EL DESARROLLO DE LOS PROYECTOS, INVESTIGACIONES Y ESTUDIOS DE LA DIRECCION DE CONFORMIDAD CON LOS LINEAMIENTOS Y PROCEDIMIENTOS ESTABLECIDOS.,2. CONTRIBUIR EN EL ANALISIS ESPACIAL DE LA INFORMACION CATASTRAL, CARTOGRAFICA, AGROLOGICA, GEOGRAFICA Y DE DATOS DE OBSERVACION DE LA TIERRA PARA DESARROLLAR LOS PROYECTOS, INVESTIGACIONES Y ESTUDIOS DE ACUERDO CON LOS LINEAMIENTOS DE LA DIRECCION.,3. PARTICIPAR ACTIVAMENTE EN LA REALIZACION ESTUDIOS RELACIONADOS CON INTEGRACION DE DATOS GEOGRAFICOS, DATOS DE OBSERVACION DE LA TIERRA Y OTRAS FUENTES DE INFORMACION COMO APOYO A LOS PROYECTOS DE CONSULTORIA, ASESORIA Y COOPERACION TECNICA REQUERIDOS POR LA DIRECCION.,4. REALIZAR ESTUDIOS Y ANALISIS DE LA DINAMICA Y EL SECTOR INMOBILIARIOS UTILIZANDO TECNOLOGIAS ASOCIADAS A LA INFORMACION GEOESPACIAL E INCORPORANDO METODOS DE INTELIGENCIA ARTIFICIAL Y EL MANEJO DE GRANDES VOLUMENES DE INFORMACION QUE APOYEN LA TOMA DE DECISIONES, SIGUIENDO PROCEDIMIENTOS ESTABLECIDOS,5. MONITOREAR LA CORRECTA DISPOSICION Y FUNCIONAMIENTO DE LOS CONTENIDOS ASOCIADOS A LA TRANSFERENCIA DE CONOCIMIENTO TECNICO ESPECIALIZADO EN LAS PLATAFORMAS TECNOLOGICAS DISPUESTAS POR LA ENTIDAD PARA TAL FIN, DE ACUERDO CON LOS LINEAMIENTOS DE LA DIRECCION DE TECNOLOGIAS DE LA INFORMACION DE LA ENTIDAD.,6. GENERAR LOS INFORMES, REPORTES, ARTICULOS Y DEMAS MATERIAL REQUERIDO CON EL FIN DE PRESENTAR LOS RESULTADOS OBTENIDOS DE LOS ESTUDIOS Y PROYECTOS DE INVESTIGACION, SEGUN LOS LINEAMIENTOS ESTABLECIDOS POR LA DIRECCION.,7. DESARROLLAR HERRAMIENTAS TECNOLOGICAS, MECANISMOS O PROCEDIMIENTOS PARA EL PROCESAMIENTO DE DATOS Y LA GENERACION DE CONTENIDOS TECNICOS ESPECIALIZADOS EN EL MARCO DE LAS FUNCIONES DE LA DIRECCION, DE ACUERDO CON LOS LINEAMIENTOS ESTABLECIDOS POR LA DIRECCION.,8. GENERAR LOS INFORMES, REPORTES, ARTICULOS Y DEMAS MATERIAL REQUERIDO CON EL FIN DE PRESENTAR LOS RESULTADOS OBTENIDOS DE LOS ESTUDIOS Y PROYECTOS DE INVESTIGACION, SEGUN LOS LINEAMIENTOS ESTABLECIDOS POR LA DIRECCION.,9. REALIZAR LA SUPERVISION DE LOS CONTRATOS Y CONVENIOS QUE LE SEAN ASIGNADOS POR LA DIRECCION, DE CONFORMIDAD CON LOS PROCEDIMIENTOS ESTABLECIDOS PARA TAL FIN Y EN CON CONCORDANCIA CON LAS NORMAS VIGENTES QUE REGULAN LA MATERIA.,10. IMPLEMENTAR LOS LINEAMIENTOS TECNICOS PARA LA PRODUCCION Y ESTANDARIZACION DE INFORMACION GEOGRAFICA ESTABLECIDOS POR LA INFRAESTRUCTURA COLOMBIANA DE DATOS ESPACIALES (ICDE).,11. MANTENER ACTUALIZADA LA DOCUMENTACION Y DEMAS COMPONENTES DEL SISTEMA INTEGRADO DE GESTION DE CALIDAD EN LO REFERENTE A LOS PROCESOS DE LA DEPENDENCIA, DE ACUERDO CON LOS PROCEDIMIENTOS Y NORMAS VIGENTES.,12. REALIZAR LAS ACCIONES NECESARIAS PARA ASEGURAR LA DOCUMENTACION, SOCIALIZACION Y TRANSFERENCIA DE CONOCIMIENTO RELACIONADA CON EL DESARROLLO DE LOS PROYECTOS Y ESTRATEGIAS EN CONCORDANCIA CON LOS PROCEDIMIENTOS ESTABLECIDOS Y LOS LINEAMIENTOS DE COMUNICACION DE LA ENTIDAD.,13. REALIZAR SEGUIMIENTO A LA IMPLEMENTACION DE LOS PLANES, PROGRAMAS Y PROYECTOS DEL AREA Y/O DEPENDENCIA, EN LAS DIRECCIONES TERRITORIALES, DE ACUERDO CON LAS NECESIDADES DEL SERVICIO.,14. REALIZAR ACCIONES DE SEGUIMIENTO Y APOYO AL SISTEMA DE GESTION INTEGRADO DE CALIDAD DE FORMA ARTICULADA CON LA OFICINA ASESORA DE PLANEACION.,15. DESEMPEÑAR LAS DEMAS FUNCIONES QUE SE LE SEAN ASIGNADAS, INHERENTES A LA NATURALEZA DE LA DEPENDENCIA CONFORME A LOS REQUERIMIENTOS Y LAS NORMAS VIGENTES QUE REGULAN LA MATERIA."/>
    <s v="ABIERTO"/>
    <e v="#N/A"/>
  </r>
  <r>
    <n v="21"/>
    <n v="11071"/>
    <x v="2"/>
    <x v="2"/>
    <x v="2"/>
    <x v="2"/>
    <x v="17"/>
    <x v="17"/>
    <x v="0"/>
    <x v="4"/>
    <s v="CARRERA ADMINISTRATIVA"/>
    <s v="VACANTE DEFINITIVA"/>
    <s v="ENCARGO"/>
    <s v="Si"/>
    <s v="AFECTADO POR EL CONCURSO"/>
    <n v="0"/>
    <m/>
    <n v="79496941"/>
    <s v="FREDY ORLANDO MONTEALEGRE MARTINEZ"/>
    <x v="0"/>
    <s v="Saberes Institucionales"/>
    <s v="Curso O ponencia"/>
    <s v="Grupal"/>
    <n v="183794"/>
    <s v="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
    <s v="ASCENSO"/>
    <d v="2024-04-12T00:00:00"/>
  </r>
  <r>
    <n v="22"/>
    <n v="11072"/>
    <x v="2"/>
    <x v="2"/>
    <x v="2"/>
    <x v="2"/>
    <x v="17"/>
    <x v="17"/>
    <x v="0"/>
    <x v="4"/>
    <s v="CARRERA ADMINISTRATIVA"/>
    <s v="VACANTE DEFINITIVA"/>
    <s v="ENCARGO"/>
    <s v="Si"/>
    <s v="AFECTADO POR EL CONCURSO"/>
    <n v="0"/>
    <m/>
    <n v="52765751"/>
    <s v="CLAUDINA ALICIA PEÑUELA PEÑA"/>
    <x v="0"/>
    <s v="Saberes Institucionales"/>
    <s v="Curso O ponencia"/>
    <s v="Grupal"/>
    <n v="184315"/>
    <s v="1. FORMULAR EN COORDINACION CON LAS DEPENDENCIAS INVOLUCRADAS Y ACTORES ESTRATEGICOS, PROYECTOS DE INVESTIGACION APLICADA MEDIANTE EL ANALISIS PROSPECTIVO O LA CIENCIA DE DATOS PARA EL APROVECHAMIENTO DE LA INFORMACION CATASTRAL, GEOGRAFICA, AGROLOGICA, DATOS DE OBSERVACION DE LA TIERRA Y OTRAS FUENTES, DE CONFORMIDAD CON LOS LINEAMIENTOS DE LA DIRECCION.,2. FORMULAR EN COORDINACION CON LAS DEPENDENCIAS INVOLUCRADAS PROYECTOS PARA EL DESARROLLO DE LOS ESTUDIOS E INVESTIGACIONES QUE INCORPOREN NUEVAS TECNOLOGIAS Y OPTIMICEN LOS PROCESOS DE PRODUCCION DE INFORMACION DE LA ENTIDAD SEGUN LOS REQUERIMIENTOS Y LAS NORMAS VIGENTES QUE REGULEN LA MATERIA.,3. DESARROLLAR LOS PROYECTOS DE INVESTIGACION Y ESTUDIOS DE ANALISIS PROSPECTIVO O DE CIENCIA DE DATOS QUE SON DE INTERES DE LA DEPENDENCIA, ASI COMO LAS ACTIVIDADES DE MONITOREO Y CONTROL CORRESPONDIENTES DE CONFORMIDAD CON LOS LINEAMIENTOS ESTABLECIDOS.,4. GESTIONAR Y ANALIZAR LA EVALUACION E IMPLEMENTACION DE LOS RESULTADOS OBTENIDOS EN LOS PROYECTOS DESARROLLADOS CON LAS AREAS MISIONALES Y DEMAS ACTORES INVOLUCRADOS CON BASE EN LOS LINEAMIENTOS O PROCEDIMIENTOS ESTABLECIDOS.,5. GENERAR Y ANALIZAR LOS INFORMES, REPORTES, ARTICULOS Y DEMAS MATERIAL REQUERIDO CON EL FIN DE PRESENTAR LOS RESULTADOS OBTENIDOS DE LOS ESTUDIOS Y PROYECTOS DE INVESTIGACION, SEGUN LOS LINEAMIENTOS ESTABLECIDOS POR LA DIRECCION.,6. REALIZAR LAS ACCIONES NECESARIAS PARA DOCUMENTAR, SOCIALIZAR Y TRANSFERIR EL CONOCIMIENTO RELACIONADO CON EL DESARROLLO DE LOS PROYECTOS REALIZADOS EN CONCORDANCIA CON LOS PROCEDIMIENTOS ESTABLECIDOS Y LOS LINEAMIENTOS DE COMUNICACION DE LA ENTIDAD.,7. IMPLEMENTAR LOS LINEAMIENTOS TECNICOS PARA LA PRODUCCION Y ESTANDARIZACION DE INFORMACION GEOGRAFICA ESTABLECIDOS POR LA INFRAESTRUCTURA COLOMBIANA DE DATOS ESPACIALES (ICDE).,8. REALIZAR LA SUPERVISION DE LOS CONTRATOS Y CONVENIOS QUE LE SEAN ASIGNADOS POR LA DIRECCION, DE CONFORMIDAD CON LOS PROCEDIMIENTOS ESTABLECIDOS PARA TAL FIN Y EN CO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CONFORME A LOS REQUERIMIENTOS Y LAS NORMAS VIGENTES QUE REGULAN LA MATERIA."/>
    <s v="ABIERTO"/>
    <e v="#N/A"/>
  </r>
  <r>
    <n v="23"/>
    <n v="10397"/>
    <x v="1"/>
    <x v="6"/>
    <x v="6"/>
    <x v="8"/>
    <x v="18"/>
    <x v="18"/>
    <x v="0"/>
    <x v="6"/>
    <s v="CARRERA ADMINISTRATIVA"/>
    <s v="VACANTE DEFINITIVA"/>
    <s v="VACANTE"/>
    <s v="Si"/>
    <s v="AFECTADO POR EL CONCURSO"/>
    <n v="0"/>
    <m/>
    <s v="-"/>
    <s v="-"/>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4"/>
    <n v="10173"/>
    <x v="3"/>
    <x v="7"/>
    <x v="7"/>
    <x v="7"/>
    <x v="19"/>
    <x v="19"/>
    <x v="0"/>
    <x v="5"/>
    <s v="CARRERA ADMINISTRATIVA"/>
    <s v="VACANTE TEMPORAL"/>
    <s v="VACANTE"/>
    <s v="No"/>
    <s v="PUEDE RETORNAR AL EMPLEO EL TITULAR DEL CARGO"/>
    <n v="79563426"/>
    <s v="ELKIN ENRIQUE VIRGEN GALAN"/>
    <s v="-"/>
    <s v="-"/>
    <x v="2"/>
    <s v="Lecciones aprendidas"/>
    <s v="Cápsulas de conocimiento"/>
    <s v="Individual"/>
    <e v="#N/A"/>
    <e v="#N/A"/>
    <e v="#N/A"/>
    <e v="#N/A"/>
  </r>
  <r>
    <n v="25"/>
    <n v="10175"/>
    <x v="3"/>
    <x v="8"/>
    <x v="8"/>
    <x v="6"/>
    <x v="20"/>
    <x v="20"/>
    <x v="0"/>
    <x v="5"/>
    <s v="CARRERA ADMINISTRATIVA"/>
    <s v="VACANTE TEMPORAL"/>
    <s v="VACANTE"/>
    <s v="No"/>
    <s v="PUEDE RETORNAR AL EMPLEO EL TITULAR DEL CARGO"/>
    <n v="79605648"/>
    <s v="OSWALDO GILBERTO IBARRA ORTIZ"/>
    <s v="-"/>
    <s v="-"/>
    <x v="2"/>
    <s v="Lecciones aprendidas"/>
    <s v="Cápsulas de conocimiento"/>
    <s v="Individual"/>
    <e v="#N/A"/>
    <e v="#N/A"/>
    <e v="#N/A"/>
    <e v="#N/A"/>
  </r>
  <r>
    <n v="26"/>
    <n v="10401"/>
    <x v="1"/>
    <x v="1"/>
    <x v="1"/>
    <x v="9"/>
    <x v="21"/>
    <x v="21"/>
    <x v="0"/>
    <x v="6"/>
    <s v="CARRERA ADMINISTRATIVA"/>
    <s v="VACANTE DEFINITIVA"/>
    <s v="VACANTE"/>
    <s v="Si"/>
    <s v="AFECTADO POR EL CONCURSO"/>
    <n v="0"/>
    <m/>
    <s v="-"/>
    <s v="-"/>
    <x v="2"/>
    <s v="Lecciones aprendidas"/>
    <s v="Cápsulas de conocimiento"/>
    <s v="Individu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27"/>
    <n v="11151"/>
    <x v="0"/>
    <x v="4"/>
    <x v="4"/>
    <x v="1"/>
    <x v="22"/>
    <x v="22"/>
    <x v="0"/>
    <x v="7"/>
    <s v="LIBRE NOMBRAMIENTO"/>
    <s v="PROVISTO"/>
    <s v="EN PROPIEDAD"/>
    <s v="No"/>
    <s v="NO AFECTADO POR EL CONCURSO"/>
    <n v="10931703"/>
    <s v="CRISTIAN JOSE PETRO PETRO"/>
    <n v="10931703"/>
    <s v="CRISTIAN JOSE PETRO PETRO"/>
    <x v="0"/>
    <s v="Saberes Institucionales"/>
    <s v="Curso O ponencia"/>
    <s v="Grupal"/>
    <e v="#N/A"/>
    <e v="#N/A"/>
    <e v="#N/A"/>
    <e v="#N/A"/>
  </r>
  <r>
    <n v="28"/>
    <n v="11055"/>
    <x v="2"/>
    <x v="2"/>
    <x v="2"/>
    <x v="2"/>
    <x v="23"/>
    <x v="23"/>
    <x v="0"/>
    <x v="6"/>
    <s v="CARRERA ADMINISTRATIVA"/>
    <s v="VACANTE DEFINITIVA"/>
    <s v="ENCARGO"/>
    <s v="Si"/>
    <s v="AFECTADO POR EL CONCURSO"/>
    <n v="0"/>
    <m/>
    <n v="79971832"/>
    <s v="RENE HORACIO TORRES LOPEZ"/>
    <x v="2"/>
    <s v="Lecciones aprendidas"/>
    <s v="Cápsulas de conocimiento"/>
    <s v="Individual"/>
    <n v="183795"/>
    <s v="1. ELABORAR LAS PROPUESTAS PARA LA PRESENTACION A LA DIRECCION GENERAL Y A LAS INSTANCIAS PERTINENTES, DE LAS POLITICAS, REGLAMENTOS, PLANES, PROGRAMAS, PROYECTOS Y PROCESOS PARA LA PRODUCCION, ACTUALIZACION Y MANTENIMIENTO DE INFORMACION, PRODUCTOS Y SERVICIOS CATASTRALES, CARTOGRAFICOS, AGROLOGICOS Y GEOGRAFICOS DEL PAIS, DE ACUERDO CON LOS LINEAMIENTOS NORMATIVOS VIGENTES Y LOS PRINCIPIOS DE INTEGRIDAD, TRANSPARENCIA Y EFECTIVIDAD.,2. LIDERAR LA ELABORACION Y REVISION DE LA ESTRUCTURACION DE LAS NORMAS, ESPECIFICACIONES TECNICAS Y ESTANDARES QUE DEBA EXPEDIR EL INSTITUTO COMO MAXIMA AUTORIDAD CATASTRAL, CARTOGRAFICA, AGROLOGICA Y GEOGRAFICA EN EL PAIS Y PROMOVER SU ADOPCION, DE ACUERDO CON LOS LINEAMIENTOS NORMATIVOS VIGENTES Y LOS PRINCIPIOS DE INTEGRIDAD, TRANSPARENCIA Y EFECTIVIDAD.,3. FORMULAR PLANES Y PROYECTOS DE RESPONSABILIDAD DEL AREA, DE ACUERDO CON LOS PROCEDIMIENTOS Y NORMAS VIGENTES.,4. REALIZAR SEGUIMIENTO Y CONTROL DE LOS PLANES, PROYECTOS, PROGRAMAS, METODOLOGIAS Y PROCEDIMIENTOS DEL AREA DE REGULACION Y HABILITACION, TENIENDO COMO REFERENTE LA NORMATIVIDAD VIGENTE, LAS COMPETENCIAS LEGALES ASIGNADAS A LA ENTIDAD Y LA NATURALEZA DE LOS ENTES DE EJECUCION CATASTRAL.,5. ATENDER LAS SOLICITUDES PRESENTADAS POR LOS USUARIOS EN LOS TERMINOS Y CONDICIONES DE LEY, DE ACUERDO CON LOS PROCEDIMIENTOS Y NORMAS VIGENTES.,6. PREPARAR Y PRESENTAR LOS INFORMES QUE SEAN REQUERIDOS INTERNA O EXTERNAMENTE, OBSERVANDO CRITERIOS DE OPORTUNIDAD, VERACIDAD Y CONFIABILIDAD DE LA INFORMACION, EMPLEANDO LOS SISTEMAS DE INFORMACION, GESTION O BASES DE DATOS, GARANTIZANDO LA SEGURIDAD DE LA INFORMACION.,7. REALIZAR SEGUIMIENTO A LA IMPLEMENTACION DE LOS PLANES, PROGRAMAS Y PROYECTOS DEL AREA Y/O DEPENDENCIA, EN LAS DIRECCIONES TERRITORIALES, DE ACUERDO CON LAS NECESIDADES DEL SERVICIO Y LOS PROCEDIMIENTOS ESTABLECIDOS.,8. PROPONER Y DESARROLLAR ACTIVIDADES QUE PROMUEVAN LA ARTICULACION DE LA ENTIDAD CON LAS ENTIDADES DEL ORDEN NACIONAL Y/O TERRITORIAL, EN LO REFERENTE A LOS TEMAS DE REGULACION Y HABILITACION.,9. LIDERAR LA GENERACION Y/O ACTUALIZACION DE LAS METODOLOGIAS, MANUALES, PROCEDIMIENTOS Y DEMAS INFORMACION DOCUMENTADA EN EL SISTEMA DE GESTION INTEGRADO – SGI DEL AREA DE REGULACION Y HABILITACION.,10. DESEMPEÑAR LAS DEMAS FUNCIONES QUE SE LE SEAN ASIGNADAS, INHERENTES A LA NATURALEZA DE LA DEPENDENCIA CONFORME A LOS REQUERIMIENTOS Y LAS NORMAS VIGENTES QUE REGULAN LA MATERIA."/>
    <s v="ASCENSO"/>
    <d v="2024-04-12T00:00:00"/>
  </r>
  <r>
    <n v="29"/>
    <n v="11056"/>
    <x v="2"/>
    <x v="2"/>
    <x v="2"/>
    <x v="1"/>
    <x v="24"/>
    <x v="24"/>
    <x v="0"/>
    <x v="6"/>
    <s v="CARRERA ADMINISTRATIVA"/>
    <s v="VACANTE DEFINITIVA"/>
    <s v="ENCARGO"/>
    <s v="Si"/>
    <s v="AFECTADO POR EL CONCURSO"/>
    <n v="0"/>
    <m/>
    <n v="1049607517"/>
    <s v="JUAN PABLO LOPEZ MELENDEZ"/>
    <x v="2"/>
    <s v="Lecciones aprendidas"/>
    <s v="Cápsulas de conocimiento"/>
    <s v="Individual"/>
    <n v="184174"/>
    <s v="1. ESTRUCTURAR LAS NORMAS QUE DEBA EXPEDIR EL INSTITUTO COMO MAXIMA AUTORIDAD CATASTRAL, CARTOGRAFICA, AGROLOGICA Y GEOGRAFICA EN EL PAIS Y PROMOVER SU ADOPCION, DE ACUERDO CON LOS LINEAMIENTOS NORMATIVOS VIGENTES Y LOS PRINCIPIOS DE INTEGRIDAD, TRANSPARENCIA Y EFECTIVIDAD.,2. PARTICIPAR EN LA FORMULACION, EJECUCION Y CONTROL DE PLANES Y PROYECTOS DE RESPONSABILIDAD DEL AREA, DE ACUERDO CON LOS PROCEDIMIENTOS Y NORMAS VIGENTES.,3. ATENDER LAS SOLICITUDES PRESENTADAS POR LOS USUARIOS EN LOS TERMINOS Y CONDICIONES DE LEY, DE ACUERDO CON LOS PROCEDIMIENTOS Y NORMAS VIGENTES.,4. PREPARAR Y PRESENTAR LOS INFORMES QUE SEAN REQUERIDOS INTERNA O EXTERNAMENTE, OBSERVANDO CRITERIOS DE OPORTUNIDAD, VERACIDAD Y CONFIABILIDAD DE LA INFORMACION, EMPLEANDO LOS SISTEMAS DE INFORMACION, GESTION O BASES DE DATOS, GARANTIZANDO LA SEGURIDAD DE LA INFORMACION.,5. REALIZAR SEGUIMIENTO A LA IMPLEMENTACION DE LOS PLANES, PROGRAMAS Y PROYECTOS DEL AREA Y/O DEPENDENCIA, EN LAS DIRECCIONES REGIONALES, DE ACUERDO CON LAS NECESIDADES DEL SERVICIO Y LOS PROCEDIMIENTOS ESTABLECIDOS.,6. LIDERAR Y EJECUTAR LAS ACTIVIDADES PROPIAS DEL PROCESO DE HABILITACION: EVALUACION DE LAS PROPUESTAS, REALIZACION DE LOS PROCESOS DE EMPALME Y ACOMPAÑAMIENTO A LOS GESTORES HABILITADOS DE ACUERDO CON LOS PROCEDIMIENTOS ESTABLECIDOS Y LINEAMIENTOS NORMATIVOS VIGENTES.,7. DISEÑAR ESTRATEGIAS DE DIVULGACION Y ACOMPAÑAMIENTO A LAS ENTIDADES TERRITORIALES, ESQUEMAS ASOCIATIVOS Y ENTIDADES DEL ORDEN NACIONAL PARA IMPULSAR LOS PROCESOS DE HABILITACION CATASTRAL, DE CONFORMIDAD CON LA NORMATIVIDAD VIGENTE APLICABLE Y LOS PROCEDIMIENTOS ESTABLECIDOS.,8. REVISAR Y HACER SEGUIMIENTO A LOS CONCEPTOS QUE SE DEBAN EMITIR EN MATERIA DE HABILITACION Y REGULACION DE ACUERDO CON LOS LINEAMIENTOS INSTITUCIONALES Y NORMATIVOS ESTABLECIDOS.,10. ELABORAR Y/O ACTUALIZAR LAS METODOLOGIAS, MANUALES, PROCEDIMIENTOS Y DEMAS INFORMACION DOCUMENTADA EN EL SISTEMA DE GESTION INTEGRADO – SGI DEL AREA DE REGULACION Y HABILITACION.,9. DESEMPEÑAR LAS DEMAS FUNCIONES QUE SE LE SEAN ASIGNADAS, INHERENTES A LA NATURALEZA DE LA DEPENDENCIA CONFORME A LOS REQUERIMIENTOS Y LAS NORMAS VIGENTES QUE REGULAN LA MATERIA."/>
    <s v="ABIERTO"/>
    <e v="#N/A"/>
  </r>
  <r>
    <n v="30"/>
    <n v="10171"/>
    <x v="2"/>
    <x v="3"/>
    <x v="3"/>
    <x v="3"/>
    <x v="25"/>
    <x v="25"/>
    <x v="0"/>
    <x v="7"/>
    <s v="CARRERA ADMINISTRATIVA"/>
    <s v="VACANTE TEMPORAL"/>
    <s v="VACANTE"/>
    <s v="No"/>
    <s v="PUEDE RETORNAR AL EMPLEO EL TITULAR DEL CARGO"/>
    <n v="79999483"/>
    <s v="JUAN ANDRES NOVA GOMEZ"/>
    <s v="-"/>
    <s v="-"/>
    <x v="2"/>
    <s v="Lecciones aprendidas"/>
    <s v="Cápsulas de conocimiento"/>
    <s v="Individual"/>
    <e v="#N/A"/>
    <e v="#N/A"/>
    <e v="#N/A"/>
    <e v="#N/A"/>
  </r>
  <r>
    <n v="31"/>
    <n v="10172"/>
    <x v="2"/>
    <x v="3"/>
    <x v="3"/>
    <x v="3"/>
    <x v="26"/>
    <x v="26"/>
    <x v="0"/>
    <x v="7"/>
    <s v="CARRERA ADMINISTRATIVA"/>
    <s v="VACANTE TEMPORAL"/>
    <s v="VACANTE"/>
    <s v="No"/>
    <s v="PUEDE RETORNAR AL EMPLEO EL TITULAR DEL CARGO"/>
    <n v="19352047"/>
    <s v="LUIS ALEJANDRO FIORENZANO CONTRERAS"/>
    <s v="-"/>
    <s v="-"/>
    <x v="2"/>
    <s v="Lecciones aprendidas"/>
    <s v="Cápsulas de conocimiento"/>
    <s v="Individual"/>
    <e v="#N/A"/>
    <e v="#N/A"/>
    <e v="#N/A"/>
    <e v="#N/A"/>
  </r>
  <r>
    <n v="32"/>
    <n v="10174"/>
    <x v="3"/>
    <x v="8"/>
    <x v="8"/>
    <x v="10"/>
    <x v="27"/>
    <x v="27"/>
    <x v="0"/>
    <x v="7"/>
    <s v="CARRERA ADMINISTRATIVA"/>
    <s v="PROVISTO"/>
    <s v="EN PROPIEDAD"/>
    <s v="No"/>
    <s v="NO AFECTADO POR EL CONCURSO"/>
    <n v="79428001"/>
    <s v="WILSON EDUARDO ROA GONZALEZ"/>
    <n v="79428001"/>
    <s v="WILSON EDUARDO ROA GONZALEZ"/>
    <x v="2"/>
    <s v="Lecciones aprendidas"/>
    <s v="Cápsulas de conocimiento"/>
    <s v="Individual"/>
    <e v="#N/A"/>
    <e v="#N/A"/>
    <e v="#N/A"/>
    <e v="#N/A"/>
  </r>
  <r>
    <n v="33"/>
    <n v="11064"/>
    <x v="2"/>
    <x v="3"/>
    <x v="3"/>
    <x v="11"/>
    <x v="28"/>
    <x v="28"/>
    <x v="0"/>
    <x v="6"/>
    <s v="CARRERA ADMINISTRATIVA"/>
    <s v="VACANTE DEFINITIVA"/>
    <s v="VACANTE"/>
    <s v="Si"/>
    <s v="AFECTADO POR EL CONCURSO"/>
    <n v="0"/>
    <m/>
    <s v="-"/>
    <s v="-"/>
    <x v="2"/>
    <s v="Lecciones aprendidas"/>
    <s v="Cápsulas de conocimiento"/>
    <s v="Individual"/>
    <n v="184100"/>
    <s v="1. REALIZAR LA VERIFICACION DE CUMPLIMIENTO DE REQUISITOS Y EJECUTAR LAS ACTIVIDADES PROPIAS DEL PROCESO DE HABILITACION: EVALUACION DE LAS PROPUESTAS, REALIZACION DE LOS PROCESOS DE EMPALME Y ACOMPAÑAMIENTO A LOS GESTORES HABILITADOS DE ACUERDO CON LOS PROCEDIMIENTOS ESTABLECIDOS Y LA NORMATIVIDAD VIGENTE.,2. PRESTAR ACOMPAÑAMIENTO A LAS ENTIDADES TERRITORIALES, ESQUEMAS ASOCIATIVOS Y ENTIDADES DEL ORDEN NACIONAL PARA LA SUBSANACION DE REQUISITOS DE HABILITACION EN LOS CASOS EN LOS QUE SEA REQUERIDO DE CONFORMIDAD CON LA NORMATIVIDAD VIGENTE APLICABLE.,3. PROYECTAR LOS ACTOS ADMINISTRATIVOS Y DOCUMENTOS REQUERIDOS, EN EL MARCO DE LOS PROCESOS DE HABILITACION CATASTRAL.,4. 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PARTICIPAR EN LA ESTRUCTURACION DE LAS NORMAS QUE DEBA EXPEDIR EL INSTITUTO COMO MAXIMA AUTORIDAD CATASTRAL, CARTOGRAFICA, AGROLOGICA Y GEOGRAFICA EN EL PAIS Y PROMOVER SU ADOPCION, DE ACUERDO CON LOS LINEAMIENTOS NORMATIVOS VIGENTES Y LOS PRINCIPIOS DE INTEGRIDAD, TRANSPARENCIA Y EFECTIVIDAD.,7. PARTICIPAR EN LA FORMULACION, EJECUCION Y CONTROL DE PLANES Y PROYECTOS DE RESPONSABILIDAD DEL AREA DE REGULACION Y HABILITACION, DE ACUERDO CON LOS PROCEDIMIENTOS Y NORMAS VIGENTES.,8. DESEMPEÑAR LAS DEMAS FUNCIONES QUE SE LE SEAN ASIGNADAS, INHERENTES A LA NATURALEZA DE LA DEPENDENCIA CONFORME A LOS REQUERIMIENTOS Y LAS NORMAS VIGENTES QUE REGULAN LA MATERIA."/>
    <s v="ABIERTO"/>
    <e v="#N/A"/>
  </r>
  <r>
    <n v="34"/>
    <n v="11143"/>
    <x v="0"/>
    <x v="0"/>
    <x v="0"/>
    <x v="0"/>
    <x v="29"/>
    <x v="29"/>
    <x v="0"/>
    <x v="1"/>
    <s v="LIBRE NOMBRAMIENTO"/>
    <s v="PROVISTO"/>
    <s v="EN PROPIEDAD"/>
    <s v="No"/>
    <s v="NO AFECTADO POR EL CONCURSO"/>
    <n v="36285986"/>
    <s v="LUISA CRISTINA BURBANO GUZMAN"/>
    <n v="36285986"/>
    <s v="LUISA CRISTINA BURBANO GUZMAN"/>
    <x v="0"/>
    <s v="Saberes Institucionales"/>
    <s v="Curso O ponencia"/>
    <s v="Grupal"/>
    <e v="#N/A"/>
    <e v="#N/A"/>
    <e v="#N/A"/>
    <e v="#N/A"/>
  </r>
  <r>
    <n v="35"/>
    <n v="10179"/>
    <x v="1"/>
    <x v="9"/>
    <x v="9"/>
    <x v="5"/>
    <x v="30"/>
    <x v="30"/>
    <x v="0"/>
    <x v="0"/>
    <s v="CARRERA ADMINISTRATIVA"/>
    <s v="VACANTE DEFINITIVA"/>
    <s v="NOMBRAMIENTO PROVISIONAL"/>
    <s v="Si"/>
    <s v="AFECTADO POR EL CONCURSO"/>
    <n v="0"/>
    <m/>
    <n v="35331268"/>
    <s v="DORA NELLY MARTINEZ BASTO"/>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36"/>
    <n v="10369"/>
    <x v="2"/>
    <x v="2"/>
    <x v="2"/>
    <x v="12"/>
    <x v="31"/>
    <x v="31"/>
    <x v="0"/>
    <x v="1"/>
    <s v="CARRERA ADMINISTRATIVA"/>
    <s v="VACANTE TEMPORAL"/>
    <s v="ENCARGO"/>
    <s v="No"/>
    <s v="PUEDE RETORNAR AL EMPLEO EL TITULAR DEL CARGO"/>
    <n v="51964148"/>
    <s v="ADRIANA EMILCEN CASAS FAJARDO"/>
    <n v="52800674"/>
    <s v="ASTRID JOHANNA TORRES NUÑEZ"/>
    <x v="0"/>
    <s v="Saberes Institucionales"/>
    <s v="Curso O ponencia"/>
    <s v="Grupal"/>
    <e v="#N/A"/>
    <e v="#N/A"/>
    <e v="#N/A"/>
    <e v="#N/A"/>
  </r>
  <r>
    <n v="37"/>
    <n v="11115"/>
    <x v="2"/>
    <x v="2"/>
    <x v="2"/>
    <x v="1"/>
    <x v="32"/>
    <x v="32"/>
    <x v="0"/>
    <x v="0"/>
    <s v="CARRERA ADMINISTRATIVA"/>
    <s v="VACANTE DEFINITIVA"/>
    <s v="VACANTE"/>
    <s v="Si"/>
    <s v="AFECTADO POR EL CONCURSO"/>
    <n v="0"/>
    <m/>
    <s v="-"/>
    <s v="-"/>
    <x v="2"/>
    <s v="Lecciones aprendidas"/>
    <s v="Cápsulas de conocimiento"/>
    <s v="Individual"/>
    <n v="184178"/>
    <s v="1. PLANEAR, ELABORAR Y GESTIONAR LOS DOCUMENTOS DE LOS PLANES DE CONTINGENCIA, CONTINUIDAD DEL NEGOCIO Y RECUPERACION DE DESASTRES DE ACUERDO CON LOS LINEAMIENTOS Y PROCEDIMIENTOS ESTABLECIDOS POR EL INSTITUTO.,2. INVESTIGAR Y PROPONER LA ADOPCION DE LAS MEJORES PRACTICAS EN TECNOLOGIA PARA EL DISEÑO DE POLITICAS, PLANES DE CONTINGENCIA, CONTINUIDAD DEL NEGOCIO Y RECUPERACION DE DESASTRE CONFORME LOS LINEAMIENTOS Y PROCEDIMIENTOS ESTABLECIDOS.,3. REALIZAR ANALISIS DE IMPACTO DEL NEGOCIO (BIA) QUE PERMITA IDENTIFICAR LA URGENCIA DE RECUPERACION DE CADA AREA, DETERMINANDO EL IMPACTO EN CASO DE INTERRUPCION DE LA OPERACION, DE ACUERDO CON LOS PLANES ESTABLECIDOS.,4. PLANEAR Y GESTIONAR LAS ESTRATEGIAS NECESARIAS PARA EVALUAR LOS RIESGOS Y DETECTAR LOS PUNTOS VULNERABLES DEL SISTEMA DE GESTION DE CONTINUIDAD DE NEGOCIO (SGCN) CONFORME A LOS REQUERIMIENTOS, PROCEDIMIENTOS Y PLANES ESTABLECIDOS.,5. PROPONER E IMPLEMENTAR MECANISMOS DE MONITOREO Y AUDITORIAS AL SISTEMA DE GESTION DE CONTINUIDAD DE NEGOCIO (SGCN), CONFORME A LOS REQUERIMIENTOS, PROCEDIMIENTOS Y PLANES ESTABLECIDOS.,6. LIDERAR LA RECUPERACION TECNOLOGICA, BASADOS EN LAS ESTRATEGIAS DE CONTINUIDAD IMPLEMENTADAS, DE ACUERDO CON LOS PLANES ESTABLECIDOS.,7. MONITOREAR EL DESEMPEÑO DE LAS TIC Y DE LOS PROYECTOS A TRAVES DE INDICADORES, NIVELES DE SERVICIO Y CRITERIOS ESTABLECIDOS.,8. ADELANTAR LAS GESTIONES PRECONTRACTUALES Y CONTRACTUALES ASIGNADAS, DE LOS PRODUCTOS Y/O SERVICIOS A ADQUIRIR EN EL PLAN ANUAL DE ADQUISICIONES POR PARTE DE LA GERENCIA DE TECNOLOGIA DE ACUERDO CON LOS REQUERIMIENTOS Y PROCEDIMIENTOS ESTABLECIDOS.,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
    <s v="ABIERTO"/>
    <e v="#N/A"/>
  </r>
  <r>
    <n v="38"/>
    <n v="10375"/>
    <x v="2"/>
    <x v="2"/>
    <x v="2"/>
    <x v="13"/>
    <x v="33"/>
    <x v="33"/>
    <x v="0"/>
    <x v="1"/>
    <s v="CARRERA ADMINISTRATIVA"/>
    <s v="VACANTE TEMPORAL"/>
    <s v="NOMBRAMIENTO PROVISIONAL"/>
    <s v="No"/>
    <s v="NO AFECTADO POR EL CONCURSO"/>
    <n v="1014232489"/>
    <s v="CRISTHIAN CAMILO PARDO CLAVIJO"/>
    <n v="1022986324"/>
    <s v="JEFERSON CARRERO MORENO"/>
    <x v="1"/>
    <s v="Enseñanza aprendizaje organizacional"/>
    <s v="Taller O Circulo de saber"/>
    <s v="Grupal"/>
    <e v="#N/A"/>
    <e v="#N/A"/>
    <e v="#N/A"/>
    <e v="#N/A"/>
  </r>
  <r>
    <n v="39"/>
    <n v="11116"/>
    <x v="2"/>
    <x v="2"/>
    <x v="2"/>
    <x v="2"/>
    <x v="34"/>
    <x v="34"/>
    <x v="0"/>
    <x v="0"/>
    <s v="CARRERA ADMINISTRATIVA"/>
    <s v="VACANTE DEFINITIVA"/>
    <s v="ENCARGO"/>
    <s v="Si"/>
    <s v="AFECTADO POR EL CONCURSO"/>
    <n v="0"/>
    <m/>
    <n v="1061456"/>
    <s v="JOSE ANTONIO OCHOA WALTEROS"/>
    <x v="2"/>
    <s v="Lecciones aprendidas"/>
    <s v="Cápsulas de conocimiento"/>
    <s v="Individual"/>
    <n v="184157"/>
    <s v="1. IMPLEMENTAR EL MODELO INTEGRAL DE GESTION DE TECNOLOGIA, APOYANDO AL INTERIOR DE LA ENTIDAD LAS ACTIVIDADES DE SEGUIMIENTO A LOS LINEAMIENTOS, POLITICAS Y ESTANDARES PARA EL DESARROLLO DE LAS ACTIVIDADES DE GESTION DE PROYECTOS DE TI, DESARROLLO DE SISTEMAS DE INFORMACION, GESTION SEGURIDAD, DE PROTECCION DE DATOS PERSONALES Y GESTION DE SERVICIOS TECNOLOGICOS, DE ACUERDO CON LOS REQUERIMIENTOS Y PROCEDIMIENTOS ESTABLECIDOS POR LA DIRECCION.,2. CONTROLAR Y HACER SEGUIMIENTO TRANSVERSAL AL CUMPLIMIENTO DE POLITICAS Y ESTANDARES DE GOBIERNO DIGITAL, SEGURIDAD DE LA INFORMACION Y PROTECCION DE DATOS PERSONALES EN LOS PROYECTOS DE TI QUE ADELANTE EL INSTITUTO, DE ACUERDO CON LOS PROCEDIMIENTOS EXISTENTES.,3. BRINDAR APOYO EN EL SEGUIMIENTO GENERAL DE EJECUCION DEL PLAN ESTRATEGICO DE TI Y PLAN DE ACCION DE LA DIRECCION, CUMPLIENDO CON LOS CRITERIOS DE CALIDAD, OPORTUNIDAD Y EFECTIVIDAD, DE CONFORMIDAD CON LOS PROCEDIMIENTOS FIJADOS.,4. PRESENTAR INFORMES ANTE LOS COMITES DE SEGUIMIENTO ESTRATEGICO DEL AREA DE TI Y REPORTAR LA INFORMACION DE AVANCE O MODIFICACIONES DEL PLAN Y SUS INDICADORES A LAS AREAS O ENTIDADES ENCARGADAS DEL SEGUIMIENTO DE LAS ACTIVIDADES ESTRATEGICAS DE LA ENTIDAD, CUMPLIENDO LOS MAXIMOS CRITERIOS DE CALIDAD, OPORTUNIDAD Y EFECTIVIDAD.,5. ADELANTAR LAS GESTIONES PRECONTRACTUALES Y CONTRACTUALES ASIGNADAS, DE LOS PRODUCTOS Y/O SERVICIOS A ADQUIRIR EN EL PLAN ANUAL DE ADQUISICIONES DE ACUERDO CON LOS REQUERIMIENTOS Y PROCEDIMIENTOS ESTABLECIDOS.,6. REALIZAR EL MONITOREO DE LA EJECUCION DEL PLAN ANUAL DE ADQUISICIONES, SEGUN LOS INDICADORES ESTABLECIDOS, Y APOYAR SU ELABORACION DE ACUERDO CON LOS REQUERIMIENTOS Y PROCEDIMIENTOS ESTABLECIDOS.,7.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8. REALIZAR SEGUIMIENTO A LA IMPLEMENTACION DE LOS PLANES, PROGRAMAS Y PROYECTOS DEL AREA Y/O DEPENDENCIA, EN LAS DIRECCIONES TERRITORIALES, DE ACUERDO CON LAS NECESIDADES DEL SERVICIO,9. LAS DEMAS FUNCIONES QUE SE LE SEAN ASIGNADAS Y QUE PERTENEZCAN A LA NATURALEZA DE LA DEPENDENCIA."/>
    <s v="ABIERTO"/>
    <e v="#N/A"/>
  </r>
  <r>
    <n v="40"/>
    <n v="11144"/>
    <x v="0"/>
    <x v="4"/>
    <x v="4"/>
    <x v="1"/>
    <x v="35"/>
    <x v="35"/>
    <x v="0"/>
    <x v="8"/>
    <s v="LIBRE NOMBRAMIENTO"/>
    <s v="PROVISTO"/>
    <s v="EN PROPIEDAD"/>
    <s v="No"/>
    <s v="NO AFECTADO POR EL CONCURSO"/>
    <n v="80543159"/>
    <s v="JOHN GUIBSSON GARCIA GUERRERO"/>
    <n v="80543159"/>
    <s v="JOHN GUIBSSON GARCIA GUERRERO"/>
    <x v="0"/>
    <s v="Saberes Institucionales"/>
    <s v="Curso O ponencia"/>
    <s v="Grupal"/>
    <e v="#N/A"/>
    <e v="#N/A"/>
    <e v="#N/A"/>
    <e v="#N/A"/>
  </r>
  <r>
    <n v="41"/>
    <n v="10370"/>
    <x v="2"/>
    <x v="2"/>
    <x v="2"/>
    <x v="12"/>
    <x v="36"/>
    <x v="36"/>
    <x v="0"/>
    <x v="8"/>
    <s v="CARRERA ADMINISTRATIVA"/>
    <s v="VACANTE TEMPORAL"/>
    <s v="VACANTE"/>
    <s v="No"/>
    <s v="PUEDE RETORNAR AL EMPLEO EL TITULAR DEL CARGO"/>
    <n v="79971832"/>
    <s v="RENE HORACIO TORRES LOPEZ"/>
    <s v="-"/>
    <s v="-"/>
    <x v="1"/>
    <s v="Enseñanza aprendizaje organizacional"/>
    <s v="Taller O Circulo de saber"/>
    <s v="Grupal"/>
    <e v="#N/A"/>
    <e v="#N/A"/>
    <e v="#N/A"/>
    <e v="#N/A"/>
  </r>
  <r>
    <n v="42"/>
    <n v="10372"/>
    <x v="2"/>
    <x v="2"/>
    <x v="2"/>
    <x v="1"/>
    <x v="37"/>
    <x v="37"/>
    <x v="0"/>
    <x v="8"/>
    <s v="CARRERA ADMINISTRATIVA"/>
    <s v="VACANTE TEMPORAL"/>
    <s v="ENCARGO"/>
    <s v="No"/>
    <s v="PUEDE RETORNAR AL EMPLEO EL TITULAR DEL CARGO"/>
    <n v="79671652"/>
    <s v="JUAN CARLOS VERA AVILA"/>
    <n v="51785582"/>
    <s v="ELVIA JEANNETTE DAZA OSPINA"/>
    <x v="0"/>
    <s v="Saberes Institucionales"/>
    <s v="Curso O ponencia"/>
    <s v="Grupal"/>
    <e v="#N/A"/>
    <e v="#N/A"/>
    <e v="#N/A"/>
    <e v="#N/A"/>
  </r>
  <r>
    <n v="43"/>
    <n v="11122"/>
    <x v="2"/>
    <x v="2"/>
    <x v="2"/>
    <x v="14"/>
    <x v="38"/>
    <x v="38"/>
    <x v="0"/>
    <x v="0"/>
    <s v="CARRERA ADMINISTRATIVA"/>
    <s v="VACANTE DEFINITIVA"/>
    <s v="VACANTE"/>
    <s v="Si"/>
    <s v="AFECTADO POR EL CONCURSO"/>
    <n v="0"/>
    <m/>
    <s v="-"/>
    <s v="-"/>
    <x v="2"/>
    <s v="Lecciones aprendidas"/>
    <s v="Cápsulas de conocimiento"/>
    <s v="Individual"/>
    <n v="183756"/>
    <s v="1. DESARROLLAR E IMPLEMENTAR  POLITICAS, NORMAS, DIRECTRICES Y PROCEDIMIENTOS DE SEGURIDAD DE GESTION DE TI E INFORMACION AL INTERIOR DEL INSTITUTO, SIGUIENDO LOS PROCEDIMIENTOS ESTABLECIDOS.,2. DEFINIR MECANISMOS DE CONTROL Y SEGUIMIENTO QUE PERMITAN MEDIR EL NIVEL DE CUMPLIMIENTO DE IMPLANTACION DE LAS MEDIDAS DE SEGURIDAD ADOPTADAS, REALIZANDO GESTION DE RIESGOS DE SEGURIDAD SOBRE LA GESTION DE TI Y DE INFORMACION DEL INSTITUTO, DE ACUERDO CON LOS PROCEDIMIENTOS ESTABLECIDOS.,3. SUPERVISAR PRUEBAS DE VULNERABILIDAD SOBRE LOS SERVICIOS TECNOLOGICOS PARA DETECTAR DEFICIENCIAS Y OPORTUNIDADES DE MEJORA A NIVEL DE SEGURIDAD DE LA INFORMACION, DE CONFORMIDAD CON LOS PROCEDIMIENTOS EXISTENTES.,4. IDENTIFICAR LA BRECHA ENTRE EL MODELO DE SEGURIDAD Y PRIVACIDAD DE LA INFORMACION Y LA SITUACION ACTUAL DEL INSTITUTO, SIGUIENDO PROCEDIMIENTOS ESTABLECIDOS.,5. LIDERAR EL PROCESO DE GESTION DE INCIDENTES DE SEGURIDAD, ASI COMO LA POSTERIOR INVESTIGACION DE DICHOS EVENTOS PARA DETERMINAR CAUSAS, POSIBLES RESPONSABLES Y RECOMENDACIONES DE MEJORA, EN CONCORDANCIA CON LOS PROCEDIMIENTOS ESTABLECIDOS.,6. SUPERVISAR LA RESPUESTA A INCIDENTES Y LA INVESTIGACION DE VIOLACIONES DE LA SEGURIDAD, CONCEPTUANDO TECNICAMENTE PARA APOYAR EN  LOS TEMAS DISCIPLINARIOS Y LEGALES NECESARIOS QUE SE ADELANTE POR PARTE DE LA ENTIDAD, DE ACUERDO CON LOS PROCEDIMIENTOS Y NORMAS VIGENTES.,7. GARANTIZAR LA CONFIDENCIALIDAD, INTEGRIDAD Y DISPONIBILIDAD DE LA INFORMACION A TRAVES DE LOS DISTINTOS COMPONENTES DE INFORMACION IMPLEMENTADOS, DE ACUERDO CON LOS PROCEDIMIENTOS Y NORMAS VIGENTES.,8. DESARROLLAR EL PLAN DE FORMACION Y SENSIBILIZACION DE LA ENTIDAD INCORPORANDO EL COMPONENTE DE SEGURIDAD DE LA INFORMACION EN DIFERENTES NIVELES Y AREAS DEL INSTITUTO, DE CONFORMIDAD CON LOS LINEAMIENTOS FIJADOS.,9.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SCENSO"/>
    <d v="2024-04-12T00:00:00"/>
  </r>
  <r>
    <n v="44"/>
    <n v="10420"/>
    <x v="2"/>
    <x v="2"/>
    <x v="2"/>
    <x v="14"/>
    <x v="39"/>
    <x v="39"/>
    <x v="1"/>
    <x v="9"/>
    <s v="CARRERA ADMINISTRATIVA"/>
    <s v="VACANTE DEFINITIVA"/>
    <s v="NOMBRAMIENTO PROVISIONAL"/>
    <s v="Si"/>
    <s v="AFECTADO POR EL CONCURSO"/>
    <n v="0"/>
    <m/>
    <n v="3736674"/>
    <s v="ISMAEL DE LOS REYES BARRIOS MARIN"/>
    <x v="2"/>
    <s v="Lecciones aprendidas"/>
    <s v="Cápsulas de conocimiento"/>
    <s v="Individu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5"/>
    <n v="10421"/>
    <x v="2"/>
    <x v="2"/>
    <x v="2"/>
    <x v="6"/>
    <x v="40"/>
    <x v="40"/>
    <x v="1"/>
    <x v="9"/>
    <s v="CARRERA ADMINISTRATIVA"/>
    <s v="VACANTE DEFINITIVA"/>
    <s v="NOMBRAMIENTO PROVISIONAL"/>
    <s v="Si"/>
    <s v="AFECTADO POR EL CONCURSO"/>
    <n v="0"/>
    <m/>
    <n v="40332741"/>
    <s v="ADRIANA LEONID RIVERA CAÑAS"/>
    <x v="1"/>
    <s v="Enseñanza aprendizaje organizacional"/>
    <s v="Taller O Circulo de saber"/>
    <s v="Grupal"/>
    <n v="184132"/>
    <s v="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BIERTO"/>
    <e v="#N/A"/>
  </r>
  <r>
    <n v="46"/>
    <n v="10381"/>
    <x v="2"/>
    <x v="2"/>
    <x v="2"/>
    <x v="6"/>
    <x v="41"/>
    <x v="41"/>
    <x v="0"/>
    <x v="8"/>
    <s v="CARRERA ADMINISTRATIVA"/>
    <s v="VACANTE DEFINITIVA"/>
    <s v="NOMBRAMIENTO PROVISIONAL"/>
    <s v="No"/>
    <s v="NO AFECTADO POR EL CONCURSO"/>
    <n v="0"/>
    <m/>
    <n v="1032470137"/>
    <s v="LAURA DANIELA RODRIGUEZ TORRES"/>
    <x v="0"/>
    <s v="Saberes Institucionales"/>
    <s v="Curso O ponencia"/>
    <s v="Grupal"/>
    <e v="#N/A"/>
    <e v="#N/A"/>
    <e v="#N/A"/>
    <e v="#N/A"/>
  </r>
  <r>
    <n v="47"/>
    <n v="10385"/>
    <x v="2"/>
    <x v="3"/>
    <x v="3"/>
    <x v="4"/>
    <x v="42"/>
    <x v="42"/>
    <x v="0"/>
    <x v="8"/>
    <s v="CARRERA ADMINISTRATIVA"/>
    <s v="VACANTE TEMPORAL"/>
    <s v="ENCARGO"/>
    <s v="No"/>
    <s v="PUEDE RETORNAR AL EMPLEO EL TITULAR DEL CARGO"/>
    <n v="1023877764"/>
    <s v="SONIA FERNANDA NIEVES CUERVO"/>
    <n v="1087994117"/>
    <s v="STEPHANIE DEL PILAR NEIRA VALENCIA"/>
    <x v="0"/>
    <s v="Saberes Institucionales"/>
    <s v="Curso O ponencia"/>
    <s v="Grupal"/>
    <e v="#N/A"/>
    <e v="#N/A"/>
    <e v="#N/A"/>
    <e v="#N/A"/>
  </r>
  <r>
    <n v="48"/>
    <n v="10386"/>
    <x v="2"/>
    <x v="3"/>
    <x v="3"/>
    <x v="4"/>
    <x v="42"/>
    <x v="42"/>
    <x v="0"/>
    <x v="8"/>
    <s v="CARRERA ADMINISTRATIVA"/>
    <s v="VACANTE DEFINITIVA"/>
    <s v="VACANTE"/>
    <s v="No"/>
    <s v="NO AFECTADO POR EL CONCURSO"/>
    <n v="0"/>
    <m/>
    <s v="-"/>
    <s v="-"/>
    <x v="2"/>
    <s v="Lecciones aprendidas"/>
    <s v="Cápsulas de conocimiento"/>
    <s v="Individual"/>
    <e v="#N/A"/>
    <e v="#N/A"/>
    <e v="#N/A"/>
    <e v="#N/A"/>
  </r>
  <r>
    <n v="49"/>
    <n v="10388"/>
    <x v="2"/>
    <x v="3"/>
    <x v="3"/>
    <x v="4"/>
    <x v="42"/>
    <x v="42"/>
    <x v="0"/>
    <x v="8"/>
    <s v="CARRERA ADMINISTRATIVA"/>
    <s v="VACANTE TEMPORAL"/>
    <s v="ENCARGO"/>
    <s v="No"/>
    <s v="PUEDE RETORNAR AL EMPLEO EL TITULAR DEL CARGO"/>
    <n v="52800674"/>
    <s v="ASTRID JOHANNA TORRES NUÑEZ"/>
    <n v="32699773"/>
    <s v="BETTY ESTHER MENDOZA PADILLA"/>
    <x v="0"/>
    <s v="Saberes Institucionales"/>
    <s v="Curso O ponencia"/>
    <s v="Grupal"/>
    <e v="#N/A"/>
    <e v="#N/A"/>
    <e v="#N/A"/>
    <e v="#N/A"/>
  </r>
  <r>
    <n v="50"/>
    <n v="10389"/>
    <x v="2"/>
    <x v="3"/>
    <x v="3"/>
    <x v="8"/>
    <x v="43"/>
    <x v="43"/>
    <x v="0"/>
    <x v="8"/>
    <s v="CARRERA ADMINISTRATIVA"/>
    <s v="VACANTE TEMPORAL"/>
    <s v="VACANTE"/>
    <s v="No"/>
    <s v="PUEDE RETORNAR AL EMPLEO EL TITULAR DEL CARGO"/>
    <n v="1015394815"/>
    <s v="OSCAR JAVIER PORRAS CUJAR"/>
    <s v="-"/>
    <s v="-"/>
    <x v="0"/>
    <s v="Saberes Institucionales"/>
    <s v="Curso O ponencia"/>
    <s v="Grupal"/>
    <e v="#N/A"/>
    <e v="#N/A"/>
    <e v="#N/A"/>
    <e v="#N/A"/>
  </r>
  <r>
    <n v="51"/>
    <n v="10425"/>
    <x v="2"/>
    <x v="3"/>
    <x v="3"/>
    <x v="3"/>
    <x v="44"/>
    <x v="44"/>
    <x v="1"/>
    <x v="9"/>
    <s v="CARRERA ADMINISTRATIVA"/>
    <s v="VACANTE DEFINITIVA"/>
    <s v="VACANTE"/>
    <s v="Si"/>
    <s v="AFECTADO POR EL CONCURSO"/>
    <n v="0"/>
    <m/>
    <s v="-"/>
    <s v="-"/>
    <x v="1"/>
    <s v="Enseñanza aprendizaje organizacional"/>
    <s v="Taller O Circulo de saber"/>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52"/>
    <n v="10394"/>
    <x v="2"/>
    <x v="3"/>
    <x v="3"/>
    <x v="11"/>
    <x v="45"/>
    <x v="45"/>
    <x v="0"/>
    <x v="8"/>
    <s v="CARRERA ADMINISTRATIVA"/>
    <s v="VACANTE TEMPORAL"/>
    <s v="VACANTE"/>
    <s v="No"/>
    <s v="PUEDE RETORNAR AL EMPLEO EL TITULAR DEL CARGO"/>
    <n v="52103204"/>
    <s v="OLGA LUCIA BOLIVAR SANDOVAL"/>
    <s v="-"/>
    <s v="-"/>
    <x v="0"/>
    <s v="Saberes Institucionales"/>
    <s v="Curso O ponencia"/>
    <s v="Grupal"/>
    <e v="#N/A"/>
    <e v="#N/A"/>
    <e v="#N/A"/>
    <e v="#N/A"/>
  </r>
  <r>
    <n v="53"/>
    <n v="10674"/>
    <x v="3"/>
    <x v="8"/>
    <x v="8"/>
    <x v="15"/>
    <x v="46"/>
    <x v="46"/>
    <x v="0"/>
    <x v="8"/>
    <s v="CARRERA ADMINISTRATIVA"/>
    <s v="VACANTE TEMPORAL"/>
    <s v="VACANTE"/>
    <s v="No"/>
    <s v="PUEDE RETORNAR AL EMPLEO EL TITULAR DEL CARGO"/>
    <n v="24626063"/>
    <s v="MARIA CRISTINA GIRALDO URIBE"/>
    <s v="-"/>
    <s v="-"/>
    <x v="0"/>
    <s v="Saberes Institucionales"/>
    <s v="Curso O ponencia"/>
    <s v="Grupal"/>
    <e v="#N/A"/>
    <e v="#N/A"/>
    <e v="#N/A"/>
    <e v="#N/A"/>
  </r>
  <r>
    <n v="54"/>
    <n v="10427"/>
    <x v="2"/>
    <x v="3"/>
    <x v="3"/>
    <x v="3"/>
    <x v="47"/>
    <x v="47"/>
    <x v="1"/>
    <x v="9"/>
    <s v="CARRERA ADMINISTRATIVA"/>
    <s v="VACANTE DEFINITIVA"/>
    <s v="NOMBRAMIENTO PROVISIONAL"/>
    <s v="Si"/>
    <s v="AFECTADO POR EL CONCURSO"/>
    <n v="0"/>
    <m/>
    <n v="49766184"/>
    <s v="LAURA MARIA OÑATE DAZA"/>
    <x v="2"/>
    <s v="Lecciones aprendidas"/>
    <s v="Cápsulas de conocimiento"/>
    <s v="Individu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55"/>
    <n v="10436"/>
    <x v="3"/>
    <x v="8"/>
    <x v="8"/>
    <x v="15"/>
    <x v="48"/>
    <x v="48"/>
    <x v="1"/>
    <x v="9"/>
    <s v="CARRERA ADMINISTRATIVA"/>
    <s v="VACANTE DEFINITIVA"/>
    <s v="NOMBRAMIENTO PROVISIONAL"/>
    <s v="Si"/>
    <s v="AFECTADO POR EL CONCURSO"/>
    <n v="0"/>
    <m/>
    <n v="1042439377"/>
    <s v="JENIFER ERLIN GALOFRE ESCORCIA"/>
    <x v="1"/>
    <s v="Enseñanza aprendizaje organizacional"/>
    <s v="Taller O Circulo de saber"/>
    <s v="Grupal"/>
    <n v="184030"/>
    <s v="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
    <s v="ABIERTO"/>
    <e v="#N/A"/>
  </r>
  <r>
    <n v="56"/>
    <n v="10367"/>
    <x v="0"/>
    <x v="4"/>
    <x v="4"/>
    <x v="1"/>
    <x v="49"/>
    <x v="49"/>
    <x v="0"/>
    <x v="10"/>
    <s v="LIBRE NOMBRAMIENTO"/>
    <s v="PROVISTO"/>
    <s v="COMISIÓN"/>
    <s v="No"/>
    <s v="NO AFECTADO POR EL CONCURSO"/>
    <n v="72209632"/>
    <s v="ALEXIS JAVIER CARBONO MENDOZA"/>
    <n v="72209632"/>
    <s v="ALEXIS JAVIER CARBONO MENDOZA"/>
    <x v="0"/>
    <s v="Saberes Institucionales"/>
    <s v="Curso O ponencia"/>
    <s v="Grupal"/>
    <e v="#N/A"/>
    <e v="#N/A"/>
    <e v="#N/A"/>
    <e v="#N/A"/>
  </r>
  <r>
    <n v="57"/>
    <n v="10371"/>
    <x v="2"/>
    <x v="2"/>
    <x v="2"/>
    <x v="1"/>
    <x v="50"/>
    <x v="50"/>
    <x v="0"/>
    <x v="10"/>
    <s v="CARRERA ADMINISTRATIVA"/>
    <s v="VACANTE TEMPORAL"/>
    <s v="ENCARGO"/>
    <s v="No"/>
    <s v="NO AFECTADO POR EL CONCURSO"/>
    <n v="79262100"/>
    <s v="HENRY QUIROGA VACA"/>
    <n v="1143334597"/>
    <s v="AARON ULISES ROMERO LUGO"/>
    <x v="1"/>
    <s v="Enseñanza aprendizaje organizacional"/>
    <s v="Taller O Circulo de saber"/>
    <s v="Grupal"/>
    <e v="#N/A"/>
    <e v="#N/A"/>
    <e v="#N/A"/>
    <e v="#N/A"/>
  </r>
  <r>
    <n v="58"/>
    <n v="10439"/>
    <x v="1"/>
    <x v="6"/>
    <x v="6"/>
    <x v="16"/>
    <x v="51"/>
    <x v="51"/>
    <x v="1"/>
    <x v="9"/>
    <s v="CARRERA ADMINISTRATIVA"/>
    <s v="VACANTE DEFINITIVA"/>
    <s v="ENCARGO"/>
    <s v="Si"/>
    <s v="AFECTADO POR EL CONCURSO"/>
    <n v="0"/>
    <m/>
    <n v="72133302"/>
    <s v="JUAN BILBREL DE LA PUENTE GARCIA"/>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59"/>
    <n v="10373"/>
    <x v="2"/>
    <x v="2"/>
    <x v="2"/>
    <x v="13"/>
    <x v="52"/>
    <x v="52"/>
    <x v="0"/>
    <x v="10"/>
    <s v="CARRERA ADMINISTRATIVA"/>
    <s v="VACANTE DEFINITIVA"/>
    <s v="ENCARGO"/>
    <s v="No"/>
    <s v="NO AFECTADO POR EL CONCURSO"/>
    <n v="0"/>
    <m/>
    <n v="52813911"/>
    <s v="YURY IDALI CASTRO LINARES"/>
    <x v="1"/>
    <s v="Enseñanza aprendizaje organizacional"/>
    <s v="Taller O Circulo de saber"/>
    <s v="Grupal"/>
    <e v="#N/A"/>
    <e v="#N/A"/>
    <e v="#N/A"/>
    <e v="#N/A"/>
  </r>
  <r>
    <n v="60"/>
    <n v="10377"/>
    <x v="2"/>
    <x v="2"/>
    <x v="2"/>
    <x v="6"/>
    <x v="53"/>
    <x v="53"/>
    <x v="0"/>
    <x v="10"/>
    <s v="CARRERA ADMINISTRATIVA"/>
    <s v="PROVISTO"/>
    <s v="EN PROPIEDAD"/>
    <s v="No"/>
    <s v="NO AFECTADO POR EL CONCURSO"/>
    <n v="12552530"/>
    <s v="JORGE LUIS BARRIOS CONDE"/>
    <n v="12552530"/>
    <s v="JORGE LUIS BARRIOS CONDE"/>
    <x v="1"/>
    <s v="Enseñanza aprendizaje organizacional"/>
    <s v="Taller O Circulo de saber"/>
    <s v="Grupal"/>
    <e v="#N/A"/>
    <e v="#N/A"/>
    <e v="#N/A"/>
    <e v="#N/A"/>
  </r>
  <r>
    <n v="61"/>
    <n v="10378"/>
    <x v="2"/>
    <x v="2"/>
    <x v="2"/>
    <x v="6"/>
    <x v="53"/>
    <x v="53"/>
    <x v="0"/>
    <x v="10"/>
    <s v="CARRERA ADMINISTRATIVA"/>
    <s v="VACANTE TEMPORAL"/>
    <s v="NOMBRAMIENTO PROVISIONAL"/>
    <s v="No"/>
    <s v="PUEDE RETORNAR AL EMPLEO EL TITULAR DEL CARGO"/>
    <n v="19498042"/>
    <s v="WILSON FABIO CRIOLLO CEPEDA"/>
    <n v="1000363175"/>
    <s v="JESSICA GONZALEZ ROMERO"/>
    <x v="0"/>
    <s v="Saberes Institucionales"/>
    <s v="Curso O ponencia"/>
    <s v="Grupal"/>
    <e v="#N/A"/>
    <e v="#N/A"/>
    <e v="#N/A"/>
    <e v="#N/A"/>
  </r>
  <r>
    <n v="62"/>
    <n v="10382"/>
    <x v="2"/>
    <x v="2"/>
    <x v="2"/>
    <x v="6"/>
    <x v="53"/>
    <x v="53"/>
    <x v="0"/>
    <x v="10"/>
    <s v="CARRERA ADMINISTRATIVA"/>
    <s v="VACANTE TEMPORAL"/>
    <s v="NOMBRAMIENTO PROVISIONAL"/>
    <s v="No"/>
    <s v="PUEDE RETORNAR AL EMPLEO EL TITULAR DEL CARGO"/>
    <n v="1015422345"/>
    <s v="SINDY DAYANY QUIJANO GONZALEZ"/>
    <n v="1030546949"/>
    <s v="JULIE MARCELA GUTIERREZ PACHECO"/>
    <x v="0"/>
    <s v="Saberes Institucionales"/>
    <s v="Curso O ponencia"/>
    <s v="Grupal"/>
    <e v="#N/A"/>
    <e v="#N/A"/>
    <e v="#N/A"/>
    <e v="#N/A"/>
  </r>
  <r>
    <n v="63"/>
    <n v="10383"/>
    <x v="2"/>
    <x v="2"/>
    <x v="2"/>
    <x v="6"/>
    <x v="53"/>
    <x v="53"/>
    <x v="0"/>
    <x v="10"/>
    <s v="CARRERA ADMINISTRATIVA"/>
    <s v="VACANTE DEFINITIVA"/>
    <s v="NOMBRAMIENTO PROVISIONAL"/>
    <s v="No"/>
    <s v="NO AFECTADO POR EL CONCURSO"/>
    <n v="0"/>
    <m/>
    <n v="1014251775"/>
    <s v="JESUS DAVID AMEZQUITA ANDRADE"/>
    <x v="0"/>
    <s v="Saberes Institucionales"/>
    <s v="Curso O ponencia"/>
    <s v="Grupal"/>
    <e v="#N/A"/>
    <e v="#N/A"/>
    <e v="#N/A"/>
    <e v="#N/A"/>
  </r>
  <r>
    <n v="64"/>
    <n v="10441"/>
    <x v="1"/>
    <x v="6"/>
    <x v="6"/>
    <x v="6"/>
    <x v="54"/>
    <x v="54"/>
    <x v="1"/>
    <x v="9"/>
    <s v="CARRERA ADMINISTRATIVA"/>
    <s v="VACANTE DEFINITIVA"/>
    <s v="NOMBRAMIENTO PROVISIONAL"/>
    <s v="Si"/>
    <s v="AFECTADO POR EL CONCURSO"/>
    <n v="0"/>
    <m/>
    <n v="8801290"/>
    <s v="CARLOS MISAEL FLOREZ VERBEL"/>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5"/>
    <n v="10392"/>
    <x v="2"/>
    <x v="3"/>
    <x v="3"/>
    <x v="3"/>
    <x v="55"/>
    <x v="55"/>
    <x v="0"/>
    <x v="10"/>
    <s v="CARRERA ADMINISTRATIVA"/>
    <s v="VACANTE TEMPORAL"/>
    <s v="VACANTE"/>
    <s v="No"/>
    <s v="PUEDE RETORNAR AL EMPLEO EL TITULAR DEL CARGO"/>
    <n v="1093744862"/>
    <s v="ADRIANA PATRICIA GRANADOS JAIMES"/>
    <s v="-"/>
    <s v="-"/>
    <x v="0"/>
    <s v="Saberes Institucionales"/>
    <s v="Curso O ponencia"/>
    <s v="Grupal"/>
    <e v="#N/A"/>
    <e v="#N/A"/>
    <e v="#N/A"/>
    <e v="#N/A"/>
  </r>
  <r>
    <n v="66"/>
    <n v="10266"/>
    <x v="3"/>
    <x v="8"/>
    <x v="8"/>
    <x v="6"/>
    <x v="56"/>
    <x v="56"/>
    <x v="0"/>
    <x v="10"/>
    <s v="CARRERA ADMINISTRATIVA"/>
    <s v="VACANTE TEMPORAL"/>
    <s v="ENCARGO"/>
    <s v="No"/>
    <s v="PUEDE RETORNAR AL EMPLEO EL TITULAR DEL CARGO"/>
    <n v="32699773"/>
    <s v="BETTY ESTHER MENDOZA PADILLA"/>
    <n v="24626063"/>
    <s v="MARIA CRISTINA GIRALDO URIBE"/>
    <x v="0"/>
    <s v="Saberes Institucionales"/>
    <s v="Curso O ponencia"/>
    <s v="Grupal"/>
    <e v="#N/A"/>
    <e v="#N/A"/>
    <e v="#N/A"/>
    <e v="#N/A"/>
  </r>
  <r>
    <n v="67"/>
    <n v="10443"/>
    <x v="1"/>
    <x v="6"/>
    <x v="6"/>
    <x v="6"/>
    <x v="54"/>
    <x v="54"/>
    <x v="1"/>
    <x v="9"/>
    <s v="CARRERA ADMINISTRATIVA"/>
    <s v="VACANTE DEFINITIVA"/>
    <s v="NOMBRAMIENTO PROVISIONAL"/>
    <s v="Si"/>
    <s v="AFECTADO POR EL CONCURSO"/>
    <n v="0"/>
    <m/>
    <n v="72232931"/>
    <s v="ALFONSO HERNANDEZ LAR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8"/>
    <n v="10204"/>
    <x v="1"/>
    <x v="9"/>
    <x v="9"/>
    <x v="5"/>
    <x v="57"/>
    <x v="57"/>
    <x v="0"/>
    <x v="10"/>
    <s v="CARRERA ADMINISTRATIVA"/>
    <s v="VACANTE TEMPORAL"/>
    <s v="VACANTE"/>
    <s v="No"/>
    <s v="PUEDE RETORNAR AL EMPLEO EL TITULAR DEL CARGO"/>
    <n v="37925711"/>
    <s v="GIOMAR CORRALES RANGEL"/>
    <s v="-"/>
    <s v="-"/>
    <x v="1"/>
    <s v="Enseñanza aprendizaje organizacional"/>
    <s v="Taller O Circulo de saber"/>
    <s v="Grupal"/>
    <e v="#N/A"/>
    <e v="#N/A"/>
    <e v="#N/A"/>
    <e v="#N/A"/>
  </r>
  <r>
    <n v="69"/>
    <n v="10209"/>
    <x v="0"/>
    <x v="0"/>
    <x v="0"/>
    <x v="0"/>
    <x v="58"/>
    <x v="58"/>
    <x v="0"/>
    <x v="2"/>
    <s v="LIBRE NOMBRAMIENTO"/>
    <s v="PROVISTO"/>
    <s v="EN PROPIEDAD"/>
    <s v="No"/>
    <s v="NO AFECTADO POR EL CONCURSO"/>
    <n v="79986940"/>
    <s v="ANDERSON PUENTES CARVAJAL"/>
    <n v="79986940"/>
    <s v="ANDERSON PUENTES CARVAJAL"/>
    <x v="0"/>
    <s v="Saberes Institucionales"/>
    <s v="Curso O ponencia"/>
    <s v="Grupal"/>
    <e v="#N/A"/>
    <e v="#N/A"/>
    <e v="#N/A"/>
    <e v="#N/A"/>
  </r>
  <r>
    <n v="70"/>
    <n v="10451"/>
    <x v="1"/>
    <x v="10"/>
    <x v="10"/>
    <x v="5"/>
    <x v="59"/>
    <x v="59"/>
    <x v="1"/>
    <x v="9"/>
    <s v="CARRERA ADMINISTRATIVA"/>
    <s v="VACANTE DEFINITIVA"/>
    <s v="NOMBRAMIENTO PROVISIONAL"/>
    <s v="Si"/>
    <s v="AFECTADO POR EL CONCURSO"/>
    <n v="0"/>
    <m/>
    <n v="8753659"/>
    <s v="LUIS IGNACIO CONTRERAS MIRANDA"/>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71"/>
    <n v="11059"/>
    <x v="2"/>
    <x v="3"/>
    <x v="3"/>
    <x v="17"/>
    <x v="60"/>
    <x v="60"/>
    <x v="1"/>
    <x v="9"/>
    <s v="CARRERA ADMINISTRATIVA"/>
    <s v="VACANTE DEFINITIVA"/>
    <s v="NOMBRAMIENTO PROVISIONAL"/>
    <s v="Si"/>
    <s v="AFECTADO POR EL CONCURSO"/>
    <n v="0"/>
    <m/>
    <n v="1047359981"/>
    <s v="LISETH PAOLA HERRERA BARANDICA"/>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72"/>
    <n v="10459"/>
    <x v="2"/>
    <x v="3"/>
    <x v="3"/>
    <x v="3"/>
    <x v="61"/>
    <x v="61"/>
    <x v="1"/>
    <x v="11"/>
    <s v="CARRERA ADMINISTRATIVA"/>
    <s v="VACANTE DEFINITIVA"/>
    <s v="NOMBRAMIENTO PROVISIONAL"/>
    <s v="Si"/>
    <s v="AFECTADO POR EL CONCURSO"/>
    <n v="0"/>
    <m/>
    <n v="9294180"/>
    <s v="CARLOS AUGUSTO RODRIGUEZ GONZAL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73"/>
    <n v="10461"/>
    <x v="2"/>
    <x v="3"/>
    <x v="3"/>
    <x v="3"/>
    <x v="47"/>
    <x v="47"/>
    <x v="1"/>
    <x v="11"/>
    <s v="CARRERA ADMINISTRATIVA"/>
    <s v="VACANTE DEFINITIVA"/>
    <s v="VACANTE"/>
    <s v="Si"/>
    <s v="AFECTADO POR EL CONCURSO"/>
    <n v="0"/>
    <m/>
    <s v="-"/>
    <s v="-"/>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74"/>
    <n v="10465"/>
    <x v="3"/>
    <x v="11"/>
    <x v="11"/>
    <x v="15"/>
    <x v="62"/>
    <x v="62"/>
    <x v="1"/>
    <x v="11"/>
    <s v="CARRERA ADMINISTRATIVA"/>
    <s v="VACANTE DEFINITIVA"/>
    <s v="NOMBRAMIENTO PROVISIONAL"/>
    <s v="Si"/>
    <s v="AFECTADO POR EL CONCURSO"/>
    <n v="0"/>
    <m/>
    <n v="9091842"/>
    <s v="NELSON LONG AVIL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75"/>
    <n v="10256"/>
    <x v="3"/>
    <x v="12"/>
    <x v="12"/>
    <x v="6"/>
    <x v="63"/>
    <x v="63"/>
    <x v="0"/>
    <x v="2"/>
    <s v="CARRERA ADMINISTRATIVA"/>
    <s v="PROVISTO"/>
    <s v="EN PROPIEDAD"/>
    <s v="No"/>
    <s v="NO AFECTADO POR EL CONCURSO"/>
    <n v="14318192"/>
    <s v="GUSTAVO ALBERTO ACEVEDO CARDENAS"/>
    <n v="14318192"/>
    <s v="GUSTAVO ALBERTO ACEVEDO CARDENAS"/>
    <x v="1"/>
    <s v="Enseñanza aprendizaje organizacional"/>
    <s v="Taller O Circulo de saber"/>
    <s v="Grupal"/>
    <e v="#N/A"/>
    <e v="#N/A"/>
    <e v="#N/A"/>
    <e v="#N/A"/>
  </r>
  <r>
    <n v="76"/>
    <n v="10470"/>
    <x v="1"/>
    <x v="6"/>
    <x v="6"/>
    <x v="16"/>
    <x v="51"/>
    <x v="51"/>
    <x v="1"/>
    <x v="11"/>
    <s v="CARRERA ADMINISTRATIVA"/>
    <s v="VACANTE DEFINITIVA"/>
    <s v="NOMBRAMIENTO PROVISIONAL"/>
    <s v="Si"/>
    <s v="AFECTADO POR EL CONCURSO"/>
    <n v="0"/>
    <m/>
    <n v="33102644"/>
    <s v="JEXENIA DEL CARMEN CARBALLO LUGO"/>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77"/>
    <n v="11146"/>
    <x v="0"/>
    <x v="4"/>
    <x v="4"/>
    <x v="1"/>
    <x v="64"/>
    <x v="64"/>
    <x v="0"/>
    <x v="12"/>
    <s v="LIBRE NOMBRAMIENTO"/>
    <s v="PROVISTO"/>
    <s v="COMISIÓN"/>
    <s v="No"/>
    <s v="NO AFECTADO POR EL CONCURSO"/>
    <n v="80010633"/>
    <s v="CARLOS ANDRES FRANCO PRIETO"/>
    <n v="80010633"/>
    <s v="CARLOS ANDRES FRANCO PRIETO"/>
    <x v="0"/>
    <s v="Saberes Institucionales"/>
    <s v="Curso O ponencia"/>
    <s v="Grupal"/>
    <e v="#N/A"/>
    <e v="#N/A"/>
    <e v="#N/A"/>
    <e v="#N/A"/>
  </r>
  <r>
    <n v="78"/>
    <n v="10471"/>
    <x v="1"/>
    <x v="6"/>
    <x v="6"/>
    <x v="16"/>
    <x v="51"/>
    <x v="51"/>
    <x v="1"/>
    <x v="11"/>
    <s v="CARRERA ADMINISTRATIVA"/>
    <s v="VACANTE DEFINITIVA"/>
    <s v="NOMBRAMIENTO PROVISIONAL"/>
    <s v="Si"/>
    <s v="AFECTADO POR EL CONCURSO"/>
    <n v="0"/>
    <m/>
    <n v="73125837"/>
    <s v="EIDER ENRIQUE APONTE ZABALETA"/>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79"/>
    <n v="10473"/>
    <x v="1"/>
    <x v="6"/>
    <x v="6"/>
    <x v="6"/>
    <x v="54"/>
    <x v="54"/>
    <x v="1"/>
    <x v="11"/>
    <s v="CARRERA ADMINISTRATIVA"/>
    <s v="VACANTE DEFINITIVA"/>
    <s v="NOMBRAMIENTO PROVISIONAL"/>
    <s v="Si"/>
    <s v="AFECTADO POR EL CONCURSO"/>
    <n v="0"/>
    <m/>
    <n v="1050954061"/>
    <s v="LIZETH CAROLINA LOMBANA MORALES"/>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80"/>
    <n v="10212"/>
    <x v="2"/>
    <x v="2"/>
    <x v="2"/>
    <x v="12"/>
    <x v="65"/>
    <x v="65"/>
    <x v="0"/>
    <x v="12"/>
    <s v="CARRERA ADMINISTRATIVA"/>
    <s v="VACANTE TEMPORAL"/>
    <s v="ENCARGO"/>
    <s v="No"/>
    <s v="PUEDE RETORNAR AL EMPLEO EL TITULAR DEL CARGO"/>
    <n v="79048731"/>
    <s v="ORLANDO ALFONSO LOPEZ PEREZ"/>
    <n v="28657302"/>
    <s v="LILIANA BARRERA LOMBO"/>
    <x v="0"/>
    <s v="Saberes Institucionales"/>
    <s v="Curso O ponencia"/>
    <s v="Grupal"/>
    <e v="#N/A"/>
    <e v="#N/A"/>
    <e v="#N/A"/>
    <e v="#N/A"/>
  </r>
  <r>
    <n v="81"/>
    <n v="10474"/>
    <x v="1"/>
    <x v="6"/>
    <x v="6"/>
    <x v="5"/>
    <x v="66"/>
    <x v="66"/>
    <x v="1"/>
    <x v="11"/>
    <s v="CARRERA ADMINISTRATIVA"/>
    <s v="VACANTE DEFINITIVA"/>
    <s v="NOMBRAMIENTO PROVISIONAL"/>
    <s v="Si"/>
    <s v="AFECTADO POR EL CONCURSO"/>
    <n v="0"/>
    <m/>
    <n v="1047388203"/>
    <s v="LEANDRO ANDRES FUENTES LUNG"/>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82"/>
    <n v="10476"/>
    <x v="1"/>
    <x v="10"/>
    <x v="10"/>
    <x v="5"/>
    <x v="59"/>
    <x v="59"/>
    <x v="1"/>
    <x v="11"/>
    <s v="CARRERA ADMINISTRATIVA"/>
    <s v="VACANTE DEFINITIVA"/>
    <s v="NOMBRAMIENTO PROVISIONAL"/>
    <s v="Si"/>
    <s v="AFECTADO POR EL CONCURSO"/>
    <n v="0"/>
    <m/>
    <n v="9284338"/>
    <s v="HAROLDO NICOLAS AHUMADA MARRUGO"/>
    <x v="0"/>
    <s v="Saberes Institucionales"/>
    <s v="Curso O ponencia"/>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83"/>
    <n v="10219"/>
    <x v="2"/>
    <x v="2"/>
    <x v="2"/>
    <x v="1"/>
    <x v="67"/>
    <x v="67"/>
    <x v="0"/>
    <x v="12"/>
    <s v="CARRERA ADMINISTRATIVA"/>
    <s v="VACANTE TEMPORAL"/>
    <s v="ENCARGO"/>
    <s v="No"/>
    <s v="PUEDE RETORNAR AL EMPLEO EL TITULAR DEL CARGO"/>
    <n v="79408310"/>
    <s v="MARTIN HERNANDO GONZALEZ MARTINEZ"/>
    <n v="36750224"/>
    <s v="VIANEY ALEXANDRA MUÑOZ LOPEZ"/>
    <x v="2"/>
    <s v="Lecciones aprendidas"/>
    <s v="Cápsulas de conocimiento"/>
    <s v="Individual"/>
    <e v="#N/A"/>
    <e v="#N/A"/>
    <e v="#N/A"/>
    <e v="#N/A"/>
  </r>
  <r>
    <n v="84"/>
    <n v="10477"/>
    <x v="1"/>
    <x v="9"/>
    <x v="9"/>
    <x v="5"/>
    <x v="68"/>
    <x v="68"/>
    <x v="1"/>
    <x v="11"/>
    <s v="CARRERA ADMINISTRATIVA"/>
    <s v="VACANTE DEFINITIVA"/>
    <s v="NOMBRAMIENTO PROVISIONAL"/>
    <s v="Si"/>
    <s v="AFECTADO POR EL CONCURSO"/>
    <n v="0"/>
    <m/>
    <n v="33335546"/>
    <s v="LILIANA CAMACHO MENDOZA"/>
    <x v="0"/>
    <s v="Saberes Institucionales"/>
    <s v="Curso O ponencia"/>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85"/>
    <n v="10222"/>
    <x v="2"/>
    <x v="2"/>
    <x v="2"/>
    <x v="13"/>
    <x v="69"/>
    <x v="69"/>
    <x v="0"/>
    <x v="12"/>
    <s v="CARRERA ADMINISTRATIVA"/>
    <s v="VACANTE TEMPORAL"/>
    <s v="ENCARGO"/>
    <s v="No"/>
    <s v="PUEDE RETORNAR AL EMPLEO EL TITULAR DEL CARGO"/>
    <n v="79349771"/>
    <s v="JOSE RICARDO GUEVARA LIMA"/>
    <n v="1032390245"/>
    <s v="CARLOS CARO ORDOÑEZ"/>
    <x v="2"/>
    <s v="Lecciones aprendidas"/>
    <s v="Cápsulas de conocimiento"/>
    <s v="Individual"/>
    <e v="#N/A"/>
    <e v="#N/A"/>
    <e v="#N/A"/>
    <e v="#N/A"/>
  </r>
  <r>
    <n v="86"/>
    <n v="11067"/>
    <x v="2"/>
    <x v="3"/>
    <x v="3"/>
    <x v="17"/>
    <x v="60"/>
    <x v="60"/>
    <x v="1"/>
    <x v="11"/>
    <s v="CARRERA ADMINISTRATIVA"/>
    <s v="VACANTE DEFINITIVA"/>
    <s v="NOMBRAMIENTO PROVISIONAL"/>
    <s v="Si"/>
    <s v="AFECTADO POR EL CONCURSO"/>
    <n v="0"/>
    <m/>
    <n v="1001898776"/>
    <s v="JUAN DE DIOS AMARANTO MERCA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87"/>
    <n v="10224"/>
    <x v="2"/>
    <x v="2"/>
    <x v="2"/>
    <x v="13"/>
    <x v="69"/>
    <x v="69"/>
    <x v="0"/>
    <x v="12"/>
    <s v="CARRERA ADMINISTRATIVA"/>
    <s v="VACANTE TEMPORAL"/>
    <s v="ENCARGO"/>
    <s v="No"/>
    <s v="PUEDE RETORNAR AL EMPLEO EL TITULAR DEL CARGO"/>
    <n v="53091132"/>
    <s v="DAYANA PATRICIA BELTRAN FONSECA"/>
    <n v="52052393"/>
    <s v="INGRID JEANNETTE CIFUENTES BARRERA"/>
    <x v="2"/>
    <s v="Lecciones aprendidas"/>
    <s v="Cápsulas de conocimiento"/>
    <s v="Individual"/>
    <e v="#N/A"/>
    <e v="#N/A"/>
    <e v="#N/A"/>
    <e v="#N/A"/>
  </r>
  <r>
    <n v="88"/>
    <n v="10227"/>
    <x v="2"/>
    <x v="2"/>
    <x v="2"/>
    <x v="13"/>
    <x v="69"/>
    <x v="69"/>
    <x v="0"/>
    <x v="12"/>
    <s v="CARRERA ADMINISTRATIVA"/>
    <s v="VACANTE TEMPORAL"/>
    <s v="VACANTE"/>
    <s v="No"/>
    <s v="PUEDE RETORNAR AL EMPLEO EL TITULAR DEL CARGO"/>
    <n v="79342508"/>
    <s v="SIERVO WILLIAM LEON CALLEJAS"/>
    <s v="-"/>
    <s v="-"/>
    <x v="1"/>
    <s v="Enseñanza aprendizaje organizacional"/>
    <s v="Taller O Circulo de saber"/>
    <s v="Grupal"/>
    <e v="#N/A"/>
    <e v="#N/A"/>
    <e v="#N/A"/>
    <e v="#N/A"/>
  </r>
  <r>
    <n v="89"/>
    <n v="10228"/>
    <x v="2"/>
    <x v="2"/>
    <x v="2"/>
    <x v="13"/>
    <x v="69"/>
    <x v="69"/>
    <x v="0"/>
    <x v="12"/>
    <s v="CARRERA ADMINISTRATIVA"/>
    <s v="VACANTE TEMPORAL"/>
    <s v="ENCARGO"/>
    <s v="No"/>
    <s v="PUEDE RETORNAR AL EMPLEO EL TITULAR DEL CARGO"/>
    <n v="52104886"/>
    <s v="SANDRA MILENA ORTEGON"/>
    <n v="1030532645"/>
    <s v="MONICA LILIANA LOPEZ MARTINEZ"/>
    <x v="1"/>
    <s v="Enseñanza aprendizaje organizacional"/>
    <s v="Taller O Circulo de saber"/>
    <s v="Grupal"/>
    <e v="#N/A"/>
    <e v="#N/A"/>
    <e v="#N/A"/>
    <e v="#N/A"/>
  </r>
  <r>
    <n v="90"/>
    <n v="10479"/>
    <x v="2"/>
    <x v="2"/>
    <x v="2"/>
    <x v="14"/>
    <x v="39"/>
    <x v="39"/>
    <x v="1"/>
    <x v="13"/>
    <s v="CARRERA ADMINISTRATIVA"/>
    <s v="VACANTE DEFINITIVA"/>
    <s v="NOMBRAMIENTO PROVISIONAL"/>
    <s v="Si"/>
    <s v="AFECTADO POR EL CONCURSO"/>
    <n v="0"/>
    <m/>
    <n v="1055228114"/>
    <s v="YENY PATRICIA AMAYA PLAZA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91"/>
    <n v="10480"/>
    <x v="2"/>
    <x v="2"/>
    <x v="2"/>
    <x v="6"/>
    <x v="40"/>
    <x v="40"/>
    <x v="1"/>
    <x v="13"/>
    <s v="CARRERA ADMINISTRATIVA"/>
    <s v="VACANTE DEFINITIVA"/>
    <s v="ENCARGO"/>
    <s v="Si"/>
    <s v="AFECTADO POR EL CONCURSO"/>
    <n v="0"/>
    <m/>
    <n v="40028759"/>
    <s v="FANNY ELIZABETH DIAZ ALVAREZ"/>
    <x v="0"/>
    <s v="Saberes Institucionales"/>
    <s v="Curso O ponencia"/>
    <s v="Grupal"/>
    <n v="185227"/>
    <s v="1. ORGANIZAR Y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SCENSO"/>
    <d v="2024-04-12T00:00:00"/>
  </r>
  <r>
    <n v="92"/>
    <n v="10481"/>
    <x v="2"/>
    <x v="3"/>
    <x v="3"/>
    <x v="8"/>
    <x v="70"/>
    <x v="70"/>
    <x v="1"/>
    <x v="13"/>
    <s v="CARRERA ADMINISTRATIVA"/>
    <s v="VACANTE DEFINITIVA"/>
    <s v="ENCARGO"/>
    <s v="Si"/>
    <s v="AFECTADO POR EL CONCURSO"/>
    <n v="0"/>
    <m/>
    <n v="1049632823"/>
    <s v="ANDREA CAROLINA SOSSA PUENTES"/>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93"/>
    <n v="10232"/>
    <x v="2"/>
    <x v="2"/>
    <x v="2"/>
    <x v="6"/>
    <x v="71"/>
    <x v="71"/>
    <x v="0"/>
    <x v="12"/>
    <s v="CARRERA ADMINISTRATIVA"/>
    <s v="VACANTE TEMPORAL"/>
    <s v="ENCARGO"/>
    <s v="No"/>
    <s v="PUEDE RETORNAR AL EMPLEO EL TITULAR DEL CARGO"/>
    <n v="28657302"/>
    <s v="LILIANA BARRERA LOMBO"/>
    <n v="91248288"/>
    <s v="PEDRO NEL JACOME TORRES"/>
    <x v="2"/>
    <s v="Lecciones aprendidas"/>
    <s v="Cápsulas de conocimiento"/>
    <s v="Individual"/>
    <e v="#N/A"/>
    <e v="#N/A"/>
    <e v="#N/A"/>
    <e v="#N/A"/>
  </r>
  <r>
    <n v="94"/>
    <n v="10234"/>
    <x v="2"/>
    <x v="2"/>
    <x v="2"/>
    <x v="6"/>
    <x v="71"/>
    <x v="71"/>
    <x v="0"/>
    <x v="12"/>
    <s v="CARRERA ADMINISTRATIVA"/>
    <s v="VACANTE TEMPORAL"/>
    <s v="ENCARGO"/>
    <s v="No"/>
    <s v="PUEDE RETORNAR AL EMPLEO EL TITULAR DEL CARGO"/>
    <n v="36750224"/>
    <s v="VIANEY ALEXANDRA MUÑOZ LOPEZ"/>
    <n v="1014195874"/>
    <s v="DIEGO ARMANDO CORTES BOLIVAR"/>
    <x v="2"/>
    <s v="Lecciones aprendidas"/>
    <s v="Cápsulas de conocimiento"/>
    <s v="Individual"/>
    <e v="#N/A"/>
    <e v="#N/A"/>
    <e v="#N/A"/>
    <e v="#N/A"/>
  </r>
  <r>
    <n v="95"/>
    <n v="10482"/>
    <x v="2"/>
    <x v="3"/>
    <x v="3"/>
    <x v="8"/>
    <x v="70"/>
    <x v="70"/>
    <x v="1"/>
    <x v="13"/>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96"/>
    <n v="10489"/>
    <x v="3"/>
    <x v="11"/>
    <x v="11"/>
    <x v="15"/>
    <x v="62"/>
    <x v="62"/>
    <x v="1"/>
    <x v="13"/>
    <s v="CARRERA ADMINISTRATIVA"/>
    <s v="VACANTE DEFINITIVA"/>
    <s v="NOMBRAMIENTO PROVISIONAL"/>
    <s v="Si"/>
    <s v="AFECTADO POR EL CONCURSO"/>
    <n v="0"/>
    <m/>
    <n v="24081392"/>
    <s v="ANGELA LUCIA CASTAÑEDA SANDOVAL"/>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7"/>
    <n v="10496"/>
    <x v="3"/>
    <x v="11"/>
    <x v="11"/>
    <x v="15"/>
    <x v="62"/>
    <x v="62"/>
    <x v="1"/>
    <x v="13"/>
    <s v="CARRERA ADMINISTRATIVA"/>
    <s v="VACANTE DEFINITIVA"/>
    <s v="NOMBRAMIENTO PROVISIONAL"/>
    <s v="Si"/>
    <s v="AFECTADO POR EL CONCURSO"/>
    <n v="0"/>
    <m/>
    <n v="33702457"/>
    <s v="YENNY PAOLA GORDILLO HERNAND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8"/>
    <n v="10498"/>
    <x v="3"/>
    <x v="11"/>
    <x v="11"/>
    <x v="15"/>
    <x v="62"/>
    <x v="62"/>
    <x v="1"/>
    <x v="13"/>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99"/>
    <n v="10500"/>
    <x v="3"/>
    <x v="5"/>
    <x v="5"/>
    <x v="6"/>
    <x v="72"/>
    <x v="72"/>
    <x v="1"/>
    <x v="13"/>
    <s v="CARRERA ADMINISTRATIVA"/>
    <s v="VACANTE DEFINITIVA"/>
    <s v="ENCARGO"/>
    <s v="Si"/>
    <s v="AFECTADO POR EL CONCURSO"/>
    <n v="0"/>
    <m/>
    <n v="46450995"/>
    <s v="SANDRA MILENA TAMAYO PEDRAZA"/>
    <x v="0"/>
    <s v="Saberes Institucionales"/>
    <s v="Curso O ponencia"/>
    <s v="Grupal"/>
    <n v="184023"/>
    <s v="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
    <s v="ASCENSO"/>
    <e v="#N/A"/>
  </r>
  <r>
    <n v="100"/>
    <n v="10238"/>
    <x v="2"/>
    <x v="3"/>
    <x v="3"/>
    <x v="3"/>
    <x v="73"/>
    <x v="73"/>
    <x v="0"/>
    <x v="12"/>
    <s v="CARRERA ADMINISTRATIVA"/>
    <s v="VACANTE TEMPORAL"/>
    <s v="VACANTE"/>
    <s v="No"/>
    <s v="PUEDE RETORNAR AL EMPLEO EL TITULAR DEL CARGO"/>
    <n v="1032390245"/>
    <s v="CARLOS CARO ORDOÑEZ"/>
    <s v="-"/>
    <s v="-"/>
    <x v="1"/>
    <s v="Enseñanza aprendizaje organizacional"/>
    <s v="Taller O Circulo de saber"/>
    <s v="Grupal"/>
    <e v="#N/A"/>
    <e v="#N/A"/>
    <e v="#N/A"/>
    <e v="#N/A"/>
  </r>
  <r>
    <n v="101"/>
    <n v="10241"/>
    <x v="2"/>
    <x v="3"/>
    <x v="3"/>
    <x v="3"/>
    <x v="73"/>
    <x v="73"/>
    <x v="0"/>
    <x v="12"/>
    <s v="CARRERA ADMINISTRATIVA"/>
    <s v="VACANTE TEMPORAL"/>
    <s v="VACANTE"/>
    <s v="No"/>
    <s v="PUEDE RETORNAR AL EMPLEO EL TITULAR DEL CARGO"/>
    <n v="52694809"/>
    <s v="YEISY VARGAS SANCHEZ"/>
    <n v="1013615564"/>
    <s v="DIANA CAROLINA SALAZAR VELANDIA"/>
    <x v="2"/>
    <s v="Lecciones aprendidas"/>
    <s v="Cápsulas de conocimiento"/>
    <s v="Individual"/>
    <e v="#N/A"/>
    <e v="#N/A"/>
    <e v="#N/A"/>
    <e v="#N/A"/>
  </r>
  <r>
    <n v="102"/>
    <n v="10242"/>
    <x v="2"/>
    <x v="3"/>
    <x v="3"/>
    <x v="3"/>
    <x v="73"/>
    <x v="73"/>
    <x v="0"/>
    <x v="12"/>
    <s v="CARRERA ADMINISTRATIVA"/>
    <s v="VACANTE TEMPORAL"/>
    <s v="ENCARGO"/>
    <s v="No"/>
    <s v="PUEDE RETORNAR AL EMPLEO EL TITULAR DEL CARGO"/>
    <n v="1030532645"/>
    <s v="MONICA LILIANA LOPEZ MARTINEZ"/>
    <n v="1069725816"/>
    <s v="EDNA LIZETTE GUERRA BENAVIDES"/>
    <x v="0"/>
    <s v="Saberes Institucionales"/>
    <s v="Curso O ponencia"/>
    <s v="Grupal"/>
    <e v="#N/A"/>
    <e v="#N/A"/>
    <e v="#N/A"/>
    <e v="#N/A"/>
  </r>
  <r>
    <n v="103"/>
    <n v="10503"/>
    <x v="3"/>
    <x v="8"/>
    <x v="8"/>
    <x v="15"/>
    <x v="74"/>
    <x v="74"/>
    <x v="1"/>
    <x v="13"/>
    <s v="CARRERA ADMINISTRATIVA"/>
    <s v="VACANTE DEFINITIVA"/>
    <s v="NOMBRAMIENTO PROVISIONAL"/>
    <s v="Si"/>
    <s v="AFECTADO POR EL CONCURSO"/>
    <n v="0"/>
    <m/>
    <n v="33366514"/>
    <s v="LIBY ANGELICA FONSECA SALAMANCA"/>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104"/>
    <n v="10244"/>
    <x v="2"/>
    <x v="3"/>
    <x v="3"/>
    <x v="3"/>
    <x v="73"/>
    <x v="73"/>
    <x v="0"/>
    <x v="12"/>
    <s v="CARRERA ADMINISTRATIVA"/>
    <s v="VACANTE TEMPORAL"/>
    <s v="ENCARGO"/>
    <s v="No"/>
    <s v="PUEDE RETORNAR AL EMPLEO EL TITULAR DEL CARGO"/>
    <n v="80188979"/>
    <s v="DANY ALEXANDER MANRIQUE LOPEZ"/>
    <n v="80849624"/>
    <s v="RODRIGO VELANDIA RUIZ"/>
    <x v="2"/>
    <s v="Lecciones aprendidas"/>
    <s v="Cápsulas de conocimiento"/>
    <s v="Individual"/>
    <e v="#N/A"/>
    <e v="#N/A"/>
    <e v="#N/A"/>
    <e v="#N/A"/>
  </r>
  <r>
    <n v="105"/>
    <n v="10245"/>
    <x v="2"/>
    <x v="3"/>
    <x v="3"/>
    <x v="3"/>
    <x v="73"/>
    <x v="73"/>
    <x v="0"/>
    <x v="12"/>
    <s v="CARRERA ADMINISTRATIVA"/>
    <s v="VACANTE TEMPORAL"/>
    <s v="VACANTE"/>
    <s v="No"/>
    <s v="PUEDE RETORNAR AL EMPLEO EL TITULAR DEL CARGO"/>
    <n v="1014195874"/>
    <s v="DIEGO ARMANDO CORTES BOLIVAR"/>
    <s v="-"/>
    <s v="-"/>
    <x v="1"/>
    <s v="Enseñanza aprendizaje organizacional"/>
    <s v="Taller O Circulo de saber"/>
    <s v="Grupal"/>
    <e v="#N/A"/>
    <e v="#N/A"/>
    <e v="#N/A"/>
    <e v="#N/A"/>
  </r>
  <r>
    <n v="106"/>
    <n v="10507"/>
    <x v="1"/>
    <x v="6"/>
    <x v="6"/>
    <x v="16"/>
    <x v="51"/>
    <x v="51"/>
    <x v="1"/>
    <x v="13"/>
    <s v="CARRERA ADMINISTRATIVA"/>
    <s v="VACANTE DEFINITIVA"/>
    <s v="ENCARGO"/>
    <s v="Si"/>
    <s v="AFECTADO POR EL CONCURSO"/>
    <n v="0"/>
    <m/>
    <n v="24079573"/>
    <s v="RAQUEL BLANCO MEDIN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07"/>
    <n v="10250"/>
    <x v="2"/>
    <x v="3"/>
    <x v="3"/>
    <x v="11"/>
    <x v="75"/>
    <x v="75"/>
    <x v="0"/>
    <x v="12"/>
    <s v="CARRERA ADMINISTRATIVA"/>
    <s v="VACANTE TEMPORAL"/>
    <s v="ENCARGO"/>
    <s v="No"/>
    <s v="PUEDE RETORNAR AL EMPLEO EL TITULAR DEL CARGO"/>
    <n v="51746716"/>
    <s v="WILFFY CECILIA GALVIS LAGOS"/>
    <n v="80142379"/>
    <s v="LOBSANG ALFONSO TABARES"/>
    <x v="2"/>
    <s v="Lecciones aprendidas"/>
    <s v="Cápsulas de conocimiento"/>
    <s v="Individual"/>
    <e v="#N/A"/>
    <e v="#N/A"/>
    <e v="#N/A"/>
    <e v="#N/A"/>
  </r>
  <r>
    <n v="108"/>
    <n v="10251"/>
    <x v="2"/>
    <x v="3"/>
    <x v="3"/>
    <x v="11"/>
    <x v="75"/>
    <x v="75"/>
    <x v="0"/>
    <x v="12"/>
    <s v="CARRERA ADMINISTRATIVA"/>
    <s v="VACANTE TEMPORAL"/>
    <s v="VACANTE"/>
    <s v="No"/>
    <s v="PUEDE RETORNAR AL EMPLEO EL TITULAR DEL CARGO"/>
    <n v="46377558"/>
    <s v="IBETH CAROLINA RINCON VIVAS"/>
    <s v="-"/>
    <s v="-"/>
    <x v="1"/>
    <s v="Enseñanza aprendizaje organizacional"/>
    <s v="Taller O Circulo de saber"/>
    <s v="Grupal"/>
    <e v="#N/A"/>
    <e v="#N/A"/>
    <e v="#N/A"/>
    <e v="#N/A"/>
  </r>
  <r>
    <n v="109"/>
    <n v="10510"/>
    <x v="1"/>
    <x v="6"/>
    <x v="6"/>
    <x v="16"/>
    <x v="51"/>
    <x v="51"/>
    <x v="1"/>
    <x v="13"/>
    <s v="CARRERA ADMINISTRATIVA"/>
    <s v="VACANTE DEFINITIVA"/>
    <s v="NOMBRAMIENTO PROVISIONAL"/>
    <s v="Si"/>
    <s v="AFECTADO POR EL CONCURSO"/>
    <n v="0"/>
    <m/>
    <n v="1049619725"/>
    <s v="YESICA MILENA PACHECO LARA"/>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
    <n v="10514"/>
    <x v="1"/>
    <x v="6"/>
    <x v="6"/>
    <x v="6"/>
    <x v="54"/>
    <x v="54"/>
    <x v="1"/>
    <x v="13"/>
    <s v="CARRERA ADMINISTRATIVA"/>
    <s v="VACANTE DEFINITIVA"/>
    <s v="NOMBRAMIENTO PROVISIONAL"/>
    <s v="Si"/>
    <s v="AFECTADO POR EL CONCURSO"/>
    <n v="0"/>
    <m/>
    <n v="46370430"/>
    <s v="ERICA MARIA MESA VARGAS"/>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1"/>
    <n v="10515"/>
    <x v="1"/>
    <x v="6"/>
    <x v="6"/>
    <x v="6"/>
    <x v="54"/>
    <x v="54"/>
    <x v="1"/>
    <x v="13"/>
    <s v="CARRERA ADMINISTRATIVA"/>
    <s v="VACANTE DEFINITIVA"/>
    <s v="NOMBRAMIENTO PROVISIONAL"/>
    <s v="Si"/>
    <s v="AFECTADO POR EL CONCURSO"/>
    <n v="0"/>
    <m/>
    <n v="6775555"/>
    <s v="MARTIN ALBERTO SANDOVAL VALER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2"/>
    <n v="10255"/>
    <x v="2"/>
    <x v="3"/>
    <x v="3"/>
    <x v="11"/>
    <x v="75"/>
    <x v="75"/>
    <x v="0"/>
    <x v="12"/>
    <s v="CARRERA ADMINISTRATIVA"/>
    <s v="VACANTE TEMPORAL"/>
    <s v="VACANTE"/>
    <s v="No"/>
    <s v="PUEDE RETORNAR AL EMPLEO EL TITULAR DEL CARGO"/>
    <n v="79322956"/>
    <s v="RAMIRO HERNANDO LAMILLA SANCHEZ"/>
    <s v="-"/>
    <s v="-"/>
    <x v="2"/>
    <s v="Lecciones aprendidas"/>
    <s v="Cápsulas de conocimiento"/>
    <s v="Individual"/>
    <e v="#N/A"/>
    <e v="#N/A"/>
    <e v="#N/A"/>
    <e v="#N/A"/>
  </r>
  <r>
    <n v="113"/>
    <n v="10518"/>
    <x v="1"/>
    <x v="6"/>
    <x v="6"/>
    <x v="6"/>
    <x v="54"/>
    <x v="54"/>
    <x v="1"/>
    <x v="13"/>
    <s v="CARRERA ADMINISTRATIVA"/>
    <s v="VACANTE DEFINITIVA"/>
    <s v="VACANTE"/>
    <s v="Si"/>
    <s v="AFECTADO POR EL CONCURSO"/>
    <n v="0"/>
    <m/>
    <s v="-"/>
    <s v="-"/>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114"/>
    <n v="10258"/>
    <x v="3"/>
    <x v="8"/>
    <x v="8"/>
    <x v="6"/>
    <x v="76"/>
    <x v="76"/>
    <x v="0"/>
    <x v="12"/>
    <s v="CARRERA ADMINISTRATIVA"/>
    <s v="PROVISTO"/>
    <s v="EN PROPIEDAD"/>
    <s v="No"/>
    <s v="NO AFECTADO POR EL CONCURSO"/>
    <n v="19450752"/>
    <s v="ALVARO ERNESTO REYES VELASCO"/>
    <n v="19450752"/>
    <s v="ALVARO ERNESTO REYES VELASCO"/>
    <x v="2"/>
    <s v="Lecciones aprendidas"/>
    <s v="Cápsulas de conocimiento"/>
    <s v="Individual"/>
    <e v="#N/A"/>
    <e v="#N/A"/>
    <e v="#N/A"/>
    <e v="#N/A"/>
  </r>
  <r>
    <n v="115"/>
    <n v="10519"/>
    <x v="1"/>
    <x v="6"/>
    <x v="6"/>
    <x v="5"/>
    <x v="66"/>
    <x v="66"/>
    <x v="1"/>
    <x v="13"/>
    <s v="CARRERA ADMINISTRATIVA"/>
    <s v="VACANTE DEFINITIVA"/>
    <s v="NOMBRAMIENTO PROVISIONAL"/>
    <s v="Si"/>
    <s v="AFECTADO POR EL CONCURSO"/>
    <n v="0"/>
    <m/>
    <n v="33378675"/>
    <s v="YUDY MARLEN JIMENEZ GRANADO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16"/>
    <n v="10260"/>
    <x v="3"/>
    <x v="8"/>
    <x v="8"/>
    <x v="6"/>
    <x v="76"/>
    <x v="76"/>
    <x v="0"/>
    <x v="12"/>
    <s v="CARRERA ADMINISTRATIVA"/>
    <s v="VACANTE TEMPORAL"/>
    <s v="VACANTE"/>
    <s v="No"/>
    <s v="PUEDE RETORNAR AL EMPLEO EL TITULAR DEL CARGO"/>
    <n v="10258696"/>
    <s v="JOSE FERNANDO REYES GIRALDO"/>
    <s v="-"/>
    <s v="-"/>
    <x v="2"/>
    <s v="Lecciones aprendidas"/>
    <s v="Cápsulas de conocimiento"/>
    <s v="Individual"/>
    <e v="#N/A"/>
    <e v="#N/A"/>
    <e v="#N/A"/>
    <e v="#N/A"/>
  </r>
  <r>
    <n v="117"/>
    <n v="10264"/>
    <x v="3"/>
    <x v="8"/>
    <x v="8"/>
    <x v="6"/>
    <x v="76"/>
    <x v="76"/>
    <x v="0"/>
    <x v="12"/>
    <s v="CARRERA ADMINISTRATIVA"/>
    <s v="VACANTE TEMPORAL"/>
    <s v="NOMBRAMIENTO PROVISIONAL"/>
    <s v="No"/>
    <s v="PUEDE RETORNAR AL EMPLEO EL TITULAR DEL CARGO"/>
    <n v="1026279493"/>
    <s v="LADY CAROLINA BERNAL DELGADO"/>
    <n v="1019091023"/>
    <s v="BRIGITTE DAYANA VEGA BERNAL"/>
    <x v="0"/>
    <s v="Saberes Institucionales"/>
    <s v="Curso O ponencia"/>
    <s v="Grupal"/>
    <e v="#N/A"/>
    <e v="#N/A"/>
    <e v="#N/A"/>
    <e v="#N/A"/>
  </r>
  <r>
    <n v="118"/>
    <n v="10265"/>
    <x v="3"/>
    <x v="8"/>
    <x v="8"/>
    <x v="6"/>
    <x v="76"/>
    <x v="76"/>
    <x v="0"/>
    <x v="12"/>
    <s v="CARRERA ADMINISTRATIVA"/>
    <s v="VACANTE TEMPORAL"/>
    <s v="VACANTE"/>
    <s v="No"/>
    <s v="PUEDE RETORNAR AL EMPLEO EL TITULAR DEL CARGO"/>
    <n v="1018414862"/>
    <s v="DAYANA INES PARRADO TORRES"/>
    <s v="-"/>
    <s v="-"/>
    <x v="1"/>
    <s v="Enseñanza aprendizaje organizacional"/>
    <s v="Taller O Circulo de saber"/>
    <s v="Grupal"/>
    <e v="#N/A"/>
    <e v="#N/A"/>
    <e v="#N/A"/>
    <e v="#N/A"/>
  </r>
  <r>
    <n v="119"/>
    <n v="10267"/>
    <x v="3"/>
    <x v="8"/>
    <x v="8"/>
    <x v="6"/>
    <x v="76"/>
    <x v="76"/>
    <x v="0"/>
    <x v="12"/>
    <s v="CARRERA ADMINISTRATIVA"/>
    <s v="PROVISTO"/>
    <s v="EN PROPIEDAD"/>
    <s v="No"/>
    <s v="NO AFECTADO POR EL CONCURSO"/>
    <n v="1030538109"/>
    <s v="DIANA CAROLINA PACHON LOPEZ"/>
    <n v="1030538109"/>
    <s v="DIANA CAROLINA PACHON LOPEZ"/>
    <x v="1"/>
    <s v="Enseñanza aprendizaje organizacional"/>
    <s v="Taller O Circulo de saber"/>
    <s v="Grupal"/>
    <e v="#N/A"/>
    <e v="#N/A"/>
    <e v="#N/A"/>
    <e v="#N/A"/>
  </r>
  <r>
    <n v="120"/>
    <n v="10268"/>
    <x v="3"/>
    <x v="8"/>
    <x v="8"/>
    <x v="6"/>
    <x v="76"/>
    <x v="76"/>
    <x v="0"/>
    <x v="12"/>
    <s v="CARRERA ADMINISTRATIVA"/>
    <s v="PROVISTO"/>
    <s v="EN PROPIEDAD"/>
    <s v="No"/>
    <s v="NO AFECTADO POR EL CONCURSO"/>
    <n v="79825385"/>
    <s v="EDISEN NESRLEY RINCON AREVALO"/>
    <n v="79825385"/>
    <s v="EDISEN NESRLEY RINCON AREVALO"/>
    <x v="1"/>
    <s v="Enseñanza aprendizaje organizacional"/>
    <s v="Taller O Circulo de saber"/>
    <s v="Grupal"/>
    <e v="#N/A"/>
    <e v="#N/A"/>
    <e v="#N/A"/>
    <e v="#N/A"/>
  </r>
  <r>
    <n v="121"/>
    <n v="10271"/>
    <x v="3"/>
    <x v="8"/>
    <x v="8"/>
    <x v="6"/>
    <x v="76"/>
    <x v="76"/>
    <x v="0"/>
    <x v="12"/>
    <s v="CARRERA ADMINISTRATIVA"/>
    <s v="PROVISTO"/>
    <s v="EN PROPIEDAD"/>
    <s v="No"/>
    <s v="NO AFECTADO POR EL CONCURSO"/>
    <n v="52284869"/>
    <s v="SHIRLEY MILENA MORALES GACHARNA"/>
    <n v="52284869"/>
    <s v="SHIRLEY MILENA MORALES GACHARNA"/>
    <x v="2"/>
    <s v="Lecciones aprendidas"/>
    <s v="Cápsulas de conocimiento"/>
    <s v="Individual"/>
    <e v="#N/A"/>
    <e v="#N/A"/>
    <e v="#N/A"/>
    <e v="#N/A"/>
  </r>
  <r>
    <n v="122"/>
    <n v="10273"/>
    <x v="3"/>
    <x v="8"/>
    <x v="8"/>
    <x v="6"/>
    <x v="76"/>
    <x v="76"/>
    <x v="0"/>
    <x v="12"/>
    <s v="CARRERA ADMINISTRATIVA"/>
    <s v="VACANTE TEMPORAL"/>
    <s v="VACANTE"/>
    <s v="No"/>
    <s v="PUEDE RETORNAR AL EMPLEO EL TITULAR DEL CARGO"/>
    <n v="80849624"/>
    <s v="RODRIGO VELANDIA RUIZ"/>
    <s v="-"/>
    <s v="-"/>
    <x v="1"/>
    <s v="Enseñanza aprendizaje organizacional"/>
    <s v="Taller O Circulo de saber"/>
    <s v="Grupal"/>
    <e v="#N/A"/>
    <e v="#N/A"/>
    <e v="#N/A"/>
    <e v="#N/A"/>
  </r>
  <r>
    <n v="123"/>
    <n v="10276"/>
    <x v="3"/>
    <x v="8"/>
    <x v="8"/>
    <x v="6"/>
    <x v="76"/>
    <x v="76"/>
    <x v="0"/>
    <x v="12"/>
    <s v="CARRERA ADMINISTRATIVA"/>
    <s v="VACANTE TEMPORAL"/>
    <s v="VACANTE"/>
    <s v="No"/>
    <s v="PUEDE RETORNAR AL EMPLEO EL TITULAR DEL CARGO"/>
    <n v="1024498972"/>
    <s v="ANGELICA MARIA BELTRAN FAJARDO"/>
    <s v="-"/>
    <s v="-"/>
    <x v="1"/>
    <s v="Enseñanza aprendizaje organizacional"/>
    <s v="Taller O Circulo de saber"/>
    <s v="Grupal"/>
    <e v="#N/A"/>
    <e v="#N/A"/>
    <e v="#N/A"/>
    <e v="#N/A"/>
  </r>
  <r>
    <n v="124"/>
    <n v="10277"/>
    <x v="3"/>
    <x v="8"/>
    <x v="8"/>
    <x v="6"/>
    <x v="76"/>
    <x v="76"/>
    <x v="0"/>
    <x v="12"/>
    <s v="CARRERA ADMINISTRATIVA"/>
    <s v="VACANTE TEMPORAL"/>
    <s v="VACANTE"/>
    <s v="No"/>
    <s v="PUEDE RETORNAR AL EMPLEO EL TITULAR DEL CARGO"/>
    <n v="18390336"/>
    <s v="ROSEMBERG SANCHEZ TRIVIÑO"/>
    <s v="-"/>
    <s v="-"/>
    <x v="2"/>
    <s v="Lecciones aprendidas"/>
    <s v="Cápsulas de conocimiento"/>
    <s v="Individual"/>
    <e v="#N/A"/>
    <e v="#N/A"/>
    <e v="#N/A"/>
    <e v="#N/A"/>
  </r>
  <r>
    <n v="125"/>
    <n v="10279"/>
    <x v="3"/>
    <x v="8"/>
    <x v="8"/>
    <x v="6"/>
    <x v="76"/>
    <x v="76"/>
    <x v="0"/>
    <x v="12"/>
    <s v="CARRERA ADMINISTRATIVA"/>
    <s v="VACANTE TEMPORAL"/>
    <s v="VACANTE"/>
    <s v="No"/>
    <s v="PUEDE RETORNAR AL EMPLEO EL TITULAR DEL CARGO"/>
    <n v="80142379"/>
    <s v="LOBSANG ALFONSO TABARES"/>
    <s v="-"/>
    <s v="-"/>
    <x v="2"/>
    <s v="Lecciones aprendidas"/>
    <s v="Cápsulas de conocimiento"/>
    <s v="Individual"/>
    <e v="#N/A"/>
    <e v="#N/A"/>
    <e v="#N/A"/>
    <e v="#N/A"/>
  </r>
  <r>
    <n v="126"/>
    <n v="10280"/>
    <x v="3"/>
    <x v="8"/>
    <x v="8"/>
    <x v="6"/>
    <x v="76"/>
    <x v="76"/>
    <x v="0"/>
    <x v="12"/>
    <s v="CARRERA ADMINISTRATIVA"/>
    <s v="VACANTE TEMPORAL"/>
    <s v="VACANTE"/>
    <s v="No"/>
    <s v="PUEDE RETORNAR AL EMPLEO EL TITULAR DEL CARGO"/>
    <n v="39708056"/>
    <s v="JULIA ANDREA ARANGUREN PEÑA"/>
    <s v="-"/>
    <s v="-"/>
    <x v="2"/>
    <s v="Lecciones aprendidas"/>
    <s v="Cápsulas de conocimiento"/>
    <s v="Individual"/>
    <e v="#N/A"/>
    <e v="#N/A"/>
    <e v="#N/A"/>
    <e v="#N/A"/>
  </r>
  <r>
    <n v="127"/>
    <n v="10520"/>
    <x v="1"/>
    <x v="6"/>
    <x v="6"/>
    <x v="5"/>
    <x v="66"/>
    <x v="66"/>
    <x v="1"/>
    <x v="13"/>
    <s v="CARRERA ADMINISTRATIVA"/>
    <s v="VACANTE DEFINITIVA"/>
    <s v="NOMBRAMIENTO PROVISIONAL"/>
    <s v="Si"/>
    <s v="AFECTADO POR EL CONCURSO"/>
    <n v="0"/>
    <m/>
    <n v="40029879"/>
    <s v="LUZ MARINA VARGAS WILCHE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28"/>
    <n v="10521"/>
    <x v="1"/>
    <x v="6"/>
    <x v="6"/>
    <x v="5"/>
    <x v="66"/>
    <x v="66"/>
    <x v="1"/>
    <x v="13"/>
    <s v="CARRERA ADMINISTRATIVA"/>
    <s v="VACANTE DEFINITIVA"/>
    <s v="NOMBRAMIENTO PROVISIONAL"/>
    <s v="Si"/>
    <s v="AFECTADO POR EL CONCURSO"/>
    <n v="0"/>
    <m/>
    <n v="46372969"/>
    <s v="JOHANNA MARCELA BERNAL APONTE"/>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29"/>
    <n v="10283"/>
    <x v="3"/>
    <x v="8"/>
    <x v="8"/>
    <x v="6"/>
    <x v="76"/>
    <x v="76"/>
    <x v="0"/>
    <x v="12"/>
    <s v="CARRERA ADMINISTRATIVA"/>
    <s v="PROVISTO"/>
    <s v="EN PROPIEDAD"/>
    <s v="No"/>
    <s v="NO AFECTADO POR EL CONCURSO"/>
    <n v="19448307"/>
    <s v="MARIO PAEZ CHUQUEN"/>
    <n v="19448307"/>
    <s v="MARIO PAEZ CHUQUEN"/>
    <x v="2"/>
    <s v="Lecciones aprendidas"/>
    <s v="Cápsulas de conocimiento"/>
    <s v="Individual"/>
    <e v="#N/A"/>
    <e v="#N/A"/>
    <e v="#N/A"/>
    <e v="#N/A"/>
  </r>
  <r>
    <n v="130"/>
    <n v="10284"/>
    <x v="3"/>
    <x v="8"/>
    <x v="8"/>
    <x v="6"/>
    <x v="76"/>
    <x v="76"/>
    <x v="0"/>
    <x v="12"/>
    <s v="CARRERA ADMINISTRATIVA"/>
    <s v="VACANTE TEMPORAL"/>
    <s v="VACANTE"/>
    <s v="No"/>
    <s v="PUEDE RETORNAR AL EMPLEO EL TITULAR DEL CARGO"/>
    <n v="1069725816"/>
    <s v="EDNA LIZETTE GUERRA BENAVIDES"/>
    <s v="-"/>
    <s v="-"/>
    <x v="1"/>
    <s v="Enseñanza aprendizaje organizacional"/>
    <s v="Taller O Circulo de saber"/>
    <s v="Grupal"/>
    <e v="#N/A"/>
    <e v="#N/A"/>
    <e v="#N/A"/>
    <e v="#N/A"/>
  </r>
  <r>
    <n v="131"/>
    <n v="10522"/>
    <x v="1"/>
    <x v="6"/>
    <x v="6"/>
    <x v="5"/>
    <x v="66"/>
    <x v="66"/>
    <x v="1"/>
    <x v="13"/>
    <s v="CARRERA ADMINISTRATIVA"/>
    <s v="VACANTE DEFINITIVA"/>
    <s v="NOMBRAMIENTO PROVISIONAL"/>
    <s v="Si"/>
    <s v="AFECTADO POR EL CONCURSO"/>
    <n v="0"/>
    <m/>
    <n v="1051589588"/>
    <s v="-"/>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32"/>
    <n v="10287"/>
    <x v="3"/>
    <x v="8"/>
    <x v="8"/>
    <x v="6"/>
    <x v="76"/>
    <x v="76"/>
    <x v="0"/>
    <x v="12"/>
    <s v="CARRERA ADMINISTRATIVA"/>
    <s v="VACANTE TEMPORAL"/>
    <s v="VACANTE"/>
    <s v="No"/>
    <s v="PUEDE RETORNAR AL EMPLEO EL TITULAR DEL CARGO"/>
    <n v="79339535"/>
    <s v="ARTEMIO GALEANO SANTAMARIA"/>
    <s v="-"/>
    <s v="-"/>
    <x v="1"/>
    <s v="Enseñanza aprendizaje organizacional"/>
    <s v="Taller O Circulo de saber"/>
    <s v="Grupal"/>
    <e v="#N/A"/>
    <e v="#N/A"/>
    <e v="#N/A"/>
    <e v="#N/A"/>
  </r>
  <r>
    <n v="133"/>
    <n v="10524"/>
    <x v="1"/>
    <x v="6"/>
    <x v="6"/>
    <x v="5"/>
    <x v="66"/>
    <x v="66"/>
    <x v="1"/>
    <x v="13"/>
    <s v="CARRERA ADMINISTRATIVA"/>
    <s v="VACANTE DEFINITIVA"/>
    <s v="NOMBRAMIENTO PROVISIONAL"/>
    <s v="Si"/>
    <s v="AFECTADO POR EL CONCURSO"/>
    <n v="0"/>
    <m/>
    <n v="7180708"/>
    <s v="YEBRAIL ANTONIO ALBARRACIN PALACIOS"/>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34"/>
    <n v="10525"/>
    <x v="1"/>
    <x v="6"/>
    <x v="6"/>
    <x v="8"/>
    <x v="77"/>
    <x v="77"/>
    <x v="1"/>
    <x v="13"/>
    <s v="CARRERA ADMINISTRATIVA"/>
    <s v="VACANTE DEFINITIVA"/>
    <s v="NOMBRAMIENTO PROVISIONAL"/>
    <s v="Si"/>
    <s v="AFECTADO POR EL CONCURSO"/>
    <n v="0"/>
    <m/>
    <n v="1049649468"/>
    <s v="WENDY LILIANA CORTES AVIL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35"/>
    <n v="10288"/>
    <x v="3"/>
    <x v="8"/>
    <x v="8"/>
    <x v="4"/>
    <x v="78"/>
    <x v="78"/>
    <x v="0"/>
    <x v="12"/>
    <s v="CARRERA ADMINISTRATIVA"/>
    <s v="VACANTE TEMPORAL"/>
    <s v="VACANTE"/>
    <s v="No"/>
    <s v="PUEDE RETORNAR AL EMPLEO EL TITULAR DEL CARGO"/>
    <n v="1024516066"/>
    <s v="LICETH ANDREA HERNANDEZ BUITRAGO"/>
    <s v="-"/>
    <s v="-"/>
    <x v="2"/>
    <s v="Lecciones aprendidas"/>
    <s v="Cápsulas de conocimiento"/>
    <s v="Individual"/>
    <e v="#N/A"/>
    <e v="#N/A"/>
    <e v="#N/A"/>
    <e v="#N/A"/>
  </r>
  <r>
    <n v="136"/>
    <n v="10290"/>
    <x v="3"/>
    <x v="8"/>
    <x v="8"/>
    <x v="4"/>
    <x v="78"/>
    <x v="78"/>
    <x v="0"/>
    <x v="12"/>
    <s v="CARRERA ADMINISTRATIVA"/>
    <s v="VACANTE DEFINITIVA"/>
    <s v="VACANTE"/>
    <s v="No"/>
    <s v="NO AFECTADO POR EL CONCURSO"/>
    <n v="0"/>
    <m/>
    <s v="-"/>
    <s v="-"/>
    <x v="2"/>
    <s v="Lecciones aprendidas"/>
    <s v="Cápsulas de conocimiento"/>
    <s v="Individual"/>
    <e v="#N/A"/>
    <e v="#N/A"/>
    <e v="#N/A"/>
    <e v="#N/A"/>
  </r>
  <r>
    <n v="137"/>
    <n v="10291"/>
    <x v="3"/>
    <x v="8"/>
    <x v="8"/>
    <x v="4"/>
    <x v="78"/>
    <x v="78"/>
    <x v="0"/>
    <x v="12"/>
    <s v="CARRERA ADMINISTRATIVA"/>
    <s v="VACANTE DEFINITIVA"/>
    <s v="NOMBRAMIENTO PROVISIONAL"/>
    <s v="No"/>
    <s v="NO AFECTADO POR EL CONCURSO"/>
    <n v="0"/>
    <m/>
    <n v="1057605597"/>
    <s v="BRANDON JAHIR MARTINEZ AVELLA"/>
    <x v="0"/>
    <s v="Saberes Institucionales"/>
    <s v="Curso O ponencia"/>
    <s v="Grupal"/>
    <e v="#N/A"/>
    <e v="#N/A"/>
    <e v="#N/A"/>
    <e v="#N/A"/>
  </r>
  <r>
    <n v="138"/>
    <n v="10292"/>
    <x v="3"/>
    <x v="8"/>
    <x v="8"/>
    <x v="4"/>
    <x v="78"/>
    <x v="78"/>
    <x v="0"/>
    <x v="12"/>
    <s v="CARRERA ADMINISTRATIVA"/>
    <s v="PROVISTO"/>
    <s v="EN PROPIEDAD"/>
    <s v="No"/>
    <s v="NO AFECTADO POR EL CONCURSO"/>
    <n v="79459632"/>
    <s v="OSCAR ORLANDO RODRIGUEZ PARDO"/>
    <n v="79459632"/>
    <s v="OSCAR ORLANDO RODRIGUEZ PARDO"/>
    <x v="2"/>
    <s v="Lecciones aprendidas"/>
    <s v="Cápsulas de conocimiento"/>
    <s v="Individual"/>
    <e v="#N/A"/>
    <e v="#N/A"/>
    <e v="#N/A"/>
    <e v="#N/A"/>
  </r>
  <r>
    <n v="139"/>
    <n v="10296"/>
    <x v="3"/>
    <x v="8"/>
    <x v="8"/>
    <x v="4"/>
    <x v="78"/>
    <x v="78"/>
    <x v="0"/>
    <x v="12"/>
    <s v="CARRERA ADMINISTRATIVA"/>
    <s v="VACANTE TEMPORAL"/>
    <s v="VACANTE"/>
    <s v="No"/>
    <s v="PUEDE RETORNAR AL EMPLEO EL TITULAR DEL CARGO"/>
    <n v="79401255"/>
    <s v="FREDDY JOSUE QUECANO REINA"/>
    <s v="-"/>
    <s v="-"/>
    <x v="1"/>
    <s v="Enseñanza aprendizaje organizacional"/>
    <s v="Taller O Circulo de saber"/>
    <s v="Grupal"/>
    <e v="#N/A"/>
    <e v="#N/A"/>
    <e v="#N/A"/>
    <e v="#N/A"/>
  </r>
  <r>
    <n v="140"/>
    <n v="10526"/>
    <x v="1"/>
    <x v="10"/>
    <x v="10"/>
    <x v="14"/>
    <x v="79"/>
    <x v="79"/>
    <x v="1"/>
    <x v="13"/>
    <s v="CARRERA ADMINISTRATIVA"/>
    <s v="VACANTE DEFINITIVA"/>
    <s v="NOMBRAMIENTO PROVISIONAL"/>
    <s v="Si"/>
    <s v="AFECTADO POR EL CONCURSO"/>
    <n v="0"/>
    <m/>
    <n v="7184883"/>
    <s v="NESTOR AUGUSTO LOPEZ GUTIERREZ"/>
    <x v="1"/>
    <s v="Enseñanza aprendizaje organizacional"/>
    <s v="Taller O Circulo de saber"/>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141"/>
    <n v="10527"/>
    <x v="1"/>
    <x v="10"/>
    <x v="10"/>
    <x v="5"/>
    <x v="59"/>
    <x v="59"/>
    <x v="1"/>
    <x v="13"/>
    <s v="CARRERA ADMINISTRATIVA"/>
    <s v="VACANTE DEFINITIVA"/>
    <s v="VACANTE"/>
    <s v="Si"/>
    <s v="AFECTADO POR EL CONCURSO"/>
    <n v="0"/>
    <m/>
    <s v="-"/>
    <s v="-"/>
    <x v="1"/>
    <s v="Enseñanza aprendizaje organizacional"/>
    <s v="Taller O Circulo de saber"/>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42"/>
    <n v="10300"/>
    <x v="3"/>
    <x v="8"/>
    <x v="8"/>
    <x v="15"/>
    <x v="80"/>
    <x v="80"/>
    <x v="0"/>
    <x v="12"/>
    <s v="CARRERA ADMINISTRATIVA"/>
    <s v="VACANTE DEFINITIVA"/>
    <s v="VACANTE"/>
    <s v="No"/>
    <s v="NO AFECTADO POR EL CONCURSO"/>
    <n v="0"/>
    <m/>
    <s v="-"/>
    <s v="-"/>
    <x v="2"/>
    <s v="Lecciones aprendidas"/>
    <s v="Cápsulas de conocimiento"/>
    <s v="Individual"/>
    <e v="#N/A"/>
    <e v="#N/A"/>
    <e v="#N/A"/>
    <e v="#N/A"/>
  </r>
  <r>
    <n v="143"/>
    <n v="10302"/>
    <x v="3"/>
    <x v="8"/>
    <x v="8"/>
    <x v="15"/>
    <x v="80"/>
    <x v="80"/>
    <x v="0"/>
    <x v="12"/>
    <s v="CARRERA ADMINISTRATIVA"/>
    <s v="VACANTE TEMPORAL"/>
    <s v="VACANTE"/>
    <s v="No"/>
    <s v="PUEDE RETORNAR AL EMPLEO EL TITULAR DEL CARGO"/>
    <n v="79625976"/>
    <s v="ALEJANDRO GONZALEZ MOJICA"/>
    <s v="-"/>
    <s v="-"/>
    <x v="1"/>
    <s v="Enseñanza aprendizaje organizacional"/>
    <s v="Taller O Circulo de saber"/>
    <s v="Grupal"/>
    <e v="#N/A"/>
    <e v="#N/A"/>
    <e v="#N/A"/>
    <e v="#N/A"/>
  </r>
  <r>
    <n v="144"/>
    <n v="10305"/>
    <x v="3"/>
    <x v="8"/>
    <x v="8"/>
    <x v="8"/>
    <x v="81"/>
    <x v="81"/>
    <x v="0"/>
    <x v="12"/>
    <s v="CARRERA ADMINISTRATIVA"/>
    <s v="VACANTE TEMPORAL"/>
    <s v="VACANTE"/>
    <s v="No"/>
    <s v="PUEDE RETORNAR AL EMPLEO EL TITULAR DEL CARGO"/>
    <n v="79367550"/>
    <s v="HUGO LADINO VARGAS"/>
    <s v="-"/>
    <s v="-"/>
    <x v="2"/>
    <s v="Lecciones aprendidas"/>
    <s v="Cápsulas de conocimiento"/>
    <s v="Individual"/>
    <e v="#N/A"/>
    <e v="#N/A"/>
    <e v="#N/A"/>
    <e v="#N/A"/>
  </r>
  <r>
    <n v="145"/>
    <n v="10528"/>
    <x v="1"/>
    <x v="1"/>
    <x v="1"/>
    <x v="1"/>
    <x v="82"/>
    <x v="82"/>
    <x v="1"/>
    <x v="13"/>
    <s v="CARRERA ADMINISTRATIVA"/>
    <s v="VACANTE DEFINITIVA"/>
    <s v="NOMBRAMIENTO PROVISIONAL"/>
    <s v="Si"/>
    <s v="AFECTADO POR EL CONCURSO"/>
    <n v="0"/>
    <m/>
    <n v="23857438"/>
    <s v="AIDE BOLIVAR ROJAS"/>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46"/>
    <n v="10787"/>
    <x v="1"/>
    <x v="6"/>
    <x v="6"/>
    <x v="16"/>
    <x v="51"/>
    <x v="51"/>
    <x v="1"/>
    <x v="13"/>
    <s v="CARRERA ADMINISTRATIVA"/>
    <s v="VACANTE DEFINITIVA"/>
    <s v="ENCARGO"/>
    <s v="Si"/>
    <s v="AFECTADO POR EL CONCURSO"/>
    <n v="0"/>
    <m/>
    <n v="33376202"/>
    <s v="LUZ MERY FONSECA "/>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47"/>
    <n v="10308"/>
    <x v="3"/>
    <x v="8"/>
    <x v="8"/>
    <x v="8"/>
    <x v="81"/>
    <x v="81"/>
    <x v="0"/>
    <x v="12"/>
    <s v="CARRERA ADMINISTRATIVA"/>
    <s v="VACANTE TEMPORAL"/>
    <s v="VACANTE"/>
    <s v="No"/>
    <s v="NO AFECTADO POR EL CONCURSO"/>
    <n v="51863696"/>
    <s v="MARIA BERENICE DEVIA RODRIGUEZ"/>
    <s v="-"/>
    <s v="-"/>
    <x v="2"/>
    <s v="Lecciones aprendidas"/>
    <s v="Cápsulas de conocimiento"/>
    <s v="Individual"/>
    <e v="#N/A"/>
    <e v="#N/A"/>
    <e v="#N/A"/>
    <e v="#N/A"/>
  </r>
  <r>
    <n v="148"/>
    <n v="10982"/>
    <x v="3"/>
    <x v="11"/>
    <x v="11"/>
    <x v="15"/>
    <x v="62"/>
    <x v="62"/>
    <x v="1"/>
    <x v="13"/>
    <s v="CARRERA ADMINISTRATIVA"/>
    <s v="VACANTE DEFINITIVA"/>
    <s v="NOMBRAMIENTO PROVISIONAL"/>
    <s v="Si"/>
    <s v="AFECTADO POR EL CONCURSO"/>
    <n v="0"/>
    <m/>
    <n v="4252327"/>
    <s v="CARLOS HUMBERTO TORRES CORDER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49"/>
    <n v="10314"/>
    <x v="1"/>
    <x v="6"/>
    <x v="6"/>
    <x v="5"/>
    <x v="83"/>
    <x v="83"/>
    <x v="0"/>
    <x v="12"/>
    <s v="CARRERA ADMINISTRATIVA"/>
    <s v="VACANTE TEMPORAL"/>
    <s v="VACANTE"/>
    <s v="No"/>
    <s v="PUEDE RETORNAR AL EMPLEO EL TITULAR DEL CARGO"/>
    <n v="5084425"/>
    <s v="SENEN SUAREZ LEMUS"/>
    <s v="-"/>
    <s v="-"/>
    <x v="2"/>
    <s v="Lecciones aprendidas"/>
    <s v="Cápsulas de conocimiento"/>
    <s v="Individual"/>
    <e v="#N/A"/>
    <e v="#N/A"/>
    <e v="#N/A"/>
    <e v="#N/A"/>
  </r>
  <r>
    <n v="150"/>
    <n v="11068"/>
    <x v="2"/>
    <x v="3"/>
    <x v="3"/>
    <x v="17"/>
    <x v="60"/>
    <x v="60"/>
    <x v="1"/>
    <x v="13"/>
    <s v="CARRERA ADMINISTRATIVA"/>
    <s v="VACANTE DEFINITIVA"/>
    <s v="VACANTE"/>
    <s v="Si"/>
    <s v="AFECTADO POR EL CONCURSO"/>
    <n v="0"/>
    <m/>
    <s v="-"/>
    <s v="-"/>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51"/>
    <n v="11147"/>
    <x v="0"/>
    <x v="4"/>
    <x v="4"/>
    <x v="1"/>
    <x v="84"/>
    <x v="84"/>
    <x v="0"/>
    <x v="14"/>
    <s v="LIBRE NOMBRAMIENTO"/>
    <s v="PROVISTO"/>
    <s v="COMISIÓN"/>
    <s v="No"/>
    <s v="NO AFECTADO POR EL CONCURSO"/>
    <n v="19466233"/>
    <s v="MANUEL GUILLERMO BELTRAN QUECAN"/>
    <n v="19466233"/>
    <s v="MANUEL GUILLERMO BELTRAN QUECAN"/>
    <x v="2"/>
    <s v="Lecciones aprendidas"/>
    <s v="Cápsulas de conocimiento"/>
    <s v="Individual"/>
    <e v="#N/A"/>
    <e v="#N/A"/>
    <e v="#N/A"/>
    <e v="#N/A"/>
  </r>
  <r>
    <n v="152"/>
    <n v="10530"/>
    <x v="2"/>
    <x v="2"/>
    <x v="2"/>
    <x v="14"/>
    <x v="39"/>
    <x v="39"/>
    <x v="1"/>
    <x v="15"/>
    <s v="CARRERA ADMINISTRATIVA"/>
    <s v="VACANTE DEFINITIVA"/>
    <s v="NOMBRAMIENTO PROVISIONAL"/>
    <s v="Si"/>
    <s v="AFECTADO POR EL CONCURSO"/>
    <n v="0"/>
    <m/>
    <n v="75034157"/>
    <s v="JOHN CARLOS GUEVARA LONDOÑO"/>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153"/>
    <n v="10531"/>
    <x v="2"/>
    <x v="3"/>
    <x v="3"/>
    <x v="8"/>
    <x v="70"/>
    <x v="70"/>
    <x v="1"/>
    <x v="15"/>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54"/>
    <n v="10210"/>
    <x v="2"/>
    <x v="2"/>
    <x v="2"/>
    <x v="0"/>
    <x v="85"/>
    <x v="85"/>
    <x v="0"/>
    <x v="14"/>
    <s v="CARRERA ADMINISTRATIVA"/>
    <s v="VACANTE TEMPORAL"/>
    <s v="ENCARGO"/>
    <s v="No"/>
    <s v="PUEDE RETORNAR AL EMPLEO EL TITULAR DEL CARGO"/>
    <n v="79421758"/>
    <s v="WILSON YESID DIAZ BUITRAGO"/>
    <n v="19276452"/>
    <s v="JUAN MANUEL HIGUERA BOHORQUEZ"/>
    <x v="2"/>
    <s v="Lecciones aprendidas"/>
    <s v="Cápsulas de conocimiento"/>
    <s v="Individual"/>
    <e v="#N/A"/>
    <e v="#N/A"/>
    <e v="#N/A"/>
    <e v="#N/A"/>
  </r>
  <r>
    <n v="155"/>
    <n v="10213"/>
    <x v="2"/>
    <x v="2"/>
    <x v="2"/>
    <x v="12"/>
    <x v="86"/>
    <x v="86"/>
    <x v="0"/>
    <x v="14"/>
    <s v="CARRERA ADMINISTRATIVA"/>
    <s v="VACANTE TEMPORAL"/>
    <s v="VACANTE"/>
    <s v="No"/>
    <s v="PUEDE RETORNAR AL EMPLEO EL TITULAR DEL CARGO"/>
    <n v="79522429"/>
    <s v="FREDY ALBERTO GUTIERREZ GARCIA"/>
    <s v="-"/>
    <s v="-"/>
    <x v="1"/>
    <s v="Enseñanza aprendizaje organizacional"/>
    <s v="Taller O Circulo de saber"/>
    <s v="Grupal"/>
    <e v="#N/A"/>
    <e v="#N/A"/>
    <e v="#N/A"/>
    <e v="#N/A"/>
  </r>
  <r>
    <n v="156"/>
    <n v="10534"/>
    <x v="2"/>
    <x v="3"/>
    <x v="3"/>
    <x v="3"/>
    <x v="44"/>
    <x v="44"/>
    <x v="1"/>
    <x v="15"/>
    <s v="CARRERA ADMINISTRATIVA"/>
    <s v="VACANTE DEFINITIVA"/>
    <s v="NOMBRAMIENTO PROVISIONAL"/>
    <s v="Si"/>
    <s v="AFECTADO POR EL CONCURSO"/>
    <n v="0"/>
    <m/>
    <n v="16161775"/>
    <s v="ALBERTO SANCHEZ GARCIA"/>
    <x v="1"/>
    <s v="Enseñanza aprendizaje organizacional"/>
    <s v="Taller O Circulo de saber"/>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157"/>
    <n v="10536"/>
    <x v="2"/>
    <x v="3"/>
    <x v="3"/>
    <x v="3"/>
    <x v="61"/>
    <x v="61"/>
    <x v="1"/>
    <x v="15"/>
    <s v="CARRERA ADMINISTRATIVA"/>
    <s v="VACANTE DEFINITIVA"/>
    <s v="NOMBRAMIENTO PROVISIONAL"/>
    <s v="Si"/>
    <s v="AFECTADO POR EL CONCURSO"/>
    <n v="0"/>
    <m/>
    <n v="24829288"/>
    <s v="ALEJANDRA LORENA MUÑOZ GALV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158"/>
    <n v="10220"/>
    <x v="2"/>
    <x v="2"/>
    <x v="2"/>
    <x v="1"/>
    <x v="87"/>
    <x v="87"/>
    <x v="0"/>
    <x v="14"/>
    <s v="CARRERA ADMINISTRATIVA"/>
    <s v="VACANTE TEMPORAL"/>
    <s v="ENCARGO"/>
    <s v="No"/>
    <s v="PUEDE RETORNAR AL EMPLEO EL TITULAR DEL CARGO"/>
    <n v="19450846"/>
    <s v="ARTURO PERILLA RAMIREZ"/>
    <n v="51783657"/>
    <s v="NANCY FABIOLA GOMEZ CONTRERAS"/>
    <x v="0"/>
    <s v="Saberes Institucionales"/>
    <s v="Curso O ponencia"/>
    <s v="Grupal"/>
    <e v="#N/A"/>
    <e v="#N/A"/>
    <e v="#N/A"/>
    <e v="#N/A"/>
  </r>
  <r>
    <n v="159"/>
    <n v="10221"/>
    <x v="2"/>
    <x v="2"/>
    <x v="2"/>
    <x v="1"/>
    <x v="87"/>
    <x v="87"/>
    <x v="0"/>
    <x v="14"/>
    <s v="CARRERA ADMINISTRATIVA"/>
    <s v="VACANTE TEMPORAL"/>
    <s v="VACANTE"/>
    <s v="No"/>
    <s v="NO AFECTADO POR EL CONCURSO"/>
    <n v="19466233"/>
    <s v="MANUEL GUILLERMO BELTRAN QUECAN"/>
    <s v="-"/>
    <s v="-"/>
    <x v="2"/>
    <s v="Lecciones aprendidas"/>
    <s v="Cápsulas de conocimiento"/>
    <s v="Individual"/>
    <e v="#N/A"/>
    <e v="#N/A"/>
    <e v="#N/A"/>
    <e v="#N/A"/>
  </r>
  <r>
    <n v="160"/>
    <n v="10538"/>
    <x v="3"/>
    <x v="11"/>
    <x v="11"/>
    <x v="15"/>
    <x v="62"/>
    <x v="62"/>
    <x v="1"/>
    <x v="15"/>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61"/>
    <n v="10539"/>
    <x v="3"/>
    <x v="11"/>
    <x v="11"/>
    <x v="15"/>
    <x v="62"/>
    <x v="62"/>
    <x v="1"/>
    <x v="15"/>
    <s v="CARRERA ADMINISTRATIVA"/>
    <s v="VACANTE DEFINITIVA"/>
    <s v="NOMBRAMIENTO PROVISIONAL"/>
    <s v="Si"/>
    <s v="AFECTADO POR EL CONCURSO"/>
    <n v="0"/>
    <m/>
    <n v="75077524"/>
    <s v="CESAR ORLANDO CHALARCA BEDOY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62"/>
    <n v="10543"/>
    <x v="3"/>
    <x v="8"/>
    <x v="8"/>
    <x v="15"/>
    <x v="48"/>
    <x v="48"/>
    <x v="1"/>
    <x v="15"/>
    <s v="CARRERA ADMINISTRATIVA"/>
    <s v="VACANTE DEFINITIVA"/>
    <s v="NOMBRAMIENTO PROVISIONAL"/>
    <s v="Si"/>
    <s v="AFECTADO POR EL CONCURSO"/>
    <n v="0"/>
    <m/>
    <n v="41899789"/>
    <s v="GLORIA ESTELLA GUTIERREZ LOPEZ"/>
    <x v="1"/>
    <s v="Enseñanza aprendizaje organizacional"/>
    <s v="Taller O Circulo de saber"/>
    <s v="Grupal"/>
    <n v="184030"/>
    <s v="1. REALIZAR LAS ACTIVIDADES ASIGNADAS EN RELACION CON LA GESTION ADMINISTRATIVA, GESTION FINANCIERA, GESTION DE TALENTO HUMANO Y GESTION DOCUMENTAL DE LA DIRECCION TERRITORIAL DE ACUERDO CON LA NORMATIVIDAD VIGENTE Y PROCEDIMIENTOS VIGENTES, INCLUYE LA ACTUALIZACION DEL ARCHIVO DE GESTION DE LA DIRECCION TERRITORIAL DE ACUERDO CON LA NORMATIVIDAD Y PROCEDIMIENTOS VIGENTES.,2. GESTIONAR Y CONSOLIDAR LA INFORMACION DE LA DEPENDENCIA EN LAS BASES DE DATOS QUE CORRESPONDA, TENIENDO EN CUENTA REQUERIMIENTOS TECNICOS Y ADMINISTRATIVOS.,3. DIGITALIZAR LOS DATOS QUE DAN CUENTA DE LA GESTION DE LA DEPENDENCIA EN LOS SISTEMAS DE INFORMACION O HERRAMIENTAS DISPUESTAS POR EL INSTITUTO DE ACUERDO CON LOS PROCEDIMIENTOS ESTABLECIDOS.,4. ELABORAR COMUNICADOS, CERTIFICACIONES, ACTOS ADMINISTRATIVOS Y FORMULARIOS QUE SE DEBAN SUSCRIBIR EN RELACION A LOS PROCESOS MISIONALES, ADMINISTRATIVOS Y FINANCIEROS DE LA DIRECCION TERRITORIAL, DE ACUERDO CON LOS PROCEDIMIENTOS ESTABLECIDOS.,5. ELABORAR COMUNICADOS, CERTIFICACIONES, ACTOS ADMINISTRATIVOS Y FORMULARIOS QUE SE DEBAN SUSCRIBIR EN RELACION CON EL PROCESO DE GESTION HUMANA DE ACUERDO CON LAS POLITICAS INSTITUCIONALES.,6. INCORPORAR LOS DOCUMENTOS, DATOS, INFORMACIONES Y NOVEDADES EN LA HISTORIA LABORAL DE LOS FUNCIONARIOS DE CONFORMIDAD CON LA NORMATIVIDAD VIGENTE.,7. RENDIR INFORMES A LOS CIUDADANOS Y ENTES DE CONTROL DE ACUERDO CON LOS REQUERIMIENTOS Y SIGUIENDO LOS LINEAMIENTOS INSTITUCIONALES.,8. LAS DEMAS QUE LE SEAN ASIGNADAS Y QUE CORRESPONDAN A LA NATURALEZA DE LA DEPENDENCIA."/>
    <s v="ABIERTO"/>
    <e v="#N/A"/>
  </r>
  <r>
    <n v="163"/>
    <n v="10544"/>
    <x v="3"/>
    <x v="8"/>
    <x v="8"/>
    <x v="15"/>
    <x v="74"/>
    <x v="74"/>
    <x v="1"/>
    <x v="15"/>
    <s v="CARRERA ADMINISTRATIVA"/>
    <s v="VACANTE DEFINITIVA"/>
    <s v="NOMBRAMIENTO PROVISIONAL"/>
    <s v="Si"/>
    <s v="AFECTADO POR EL CONCURSO"/>
    <n v="0"/>
    <m/>
    <n v="1053802482"/>
    <s v="JUAN MANUEL VALENCIA NOREÑA"/>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164"/>
    <n v="10545"/>
    <x v="1"/>
    <x v="6"/>
    <x v="6"/>
    <x v="16"/>
    <x v="51"/>
    <x v="51"/>
    <x v="1"/>
    <x v="15"/>
    <s v="CARRERA ADMINISTRATIVA"/>
    <s v="VACANTE DEFINITIVA"/>
    <s v="VACANTE"/>
    <s v="Si"/>
    <s v="AFECTADO POR EL CONCURSO"/>
    <n v="0"/>
    <m/>
    <s v="-"/>
    <s v="-"/>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65"/>
    <n v="10548"/>
    <x v="1"/>
    <x v="6"/>
    <x v="6"/>
    <x v="6"/>
    <x v="54"/>
    <x v="54"/>
    <x v="1"/>
    <x v="15"/>
    <s v="CARRERA ADMINISTRATIVA"/>
    <s v="VACANTE DEFINITIVA"/>
    <s v="NOMBRAMIENTO PROVISIONAL"/>
    <s v="Si"/>
    <s v="AFECTADO POR EL CONCURSO"/>
    <n v="0"/>
    <m/>
    <n v="24372492"/>
    <s v="ELIANA MARCELA JARAMILLO MONTOY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66"/>
    <n v="10233"/>
    <x v="2"/>
    <x v="2"/>
    <x v="2"/>
    <x v="6"/>
    <x v="88"/>
    <x v="88"/>
    <x v="0"/>
    <x v="14"/>
    <s v="CARRERA ADMINISTRATIVA"/>
    <s v="VACANTE TEMPORAL"/>
    <s v="ENCARGO"/>
    <s v="No"/>
    <s v="PUEDE RETORNAR AL EMPLEO EL TITULAR DEL CARGO"/>
    <n v="51783657"/>
    <s v="NANCY FABIOLA GOMEZ CONTRERAS"/>
    <n v="51746716"/>
    <s v="WILFFY CECILIA GALVIS LAGOS"/>
    <x v="0"/>
    <s v="Saberes Institucionales"/>
    <s v="Curso O ponencia"/>
    <s v="Grupal"/>
    <e v="#N/A"/>
    <e v="#N/A"/>
    <e v="#N/A"/>
    <e v="#N/A"/>
  </r>
  <r>
    <n v="167"/>
    <n v="10235"/>
    <x v="2"/>
    <x v="2"/>
    <x v="2"/>
    <x v="6"/>
    <x v="88"/>
    <x v="88"/>
    <x v="0"/>
    <x v="14"/>
    <s v="CARRERA ADMINISTRATIVA"/>
    <s v="VACANTE TEMPORAL"/>
    <s v="VACANTE"/>
    <s v="No"/>
    <s v="NO AFECTADO POR EL CONCURSO"/>
    <n v="65742733"/>
    <s v="FLOR ALBA ESPEJO ALFONSO"/>
    <s v="-"/>
    <s v="-"/>
    <x v="1"/>
    <s v="Enseñanza aprendizaje organizacional"/>
    <s v="Taller O Circulo de saber"/>
    <s v="Grupal"/>
    <e v="#N/A"/>
    <e v="#N/A"/>
    <e v="#N/A"/>
    <e v="#N/A"/>
  </r>
  <r>
    <n v="168"/>
    <n v="10550"/>
    <x v="1"/>
    <x v="6"/>
    <x v="6"/>
    <x v="5"/>
    <x v="66"/>
    <x v="66"/>
    <x v="1"/>
    <x v="15"/>
    <s v="CARRERA ADMINISTRATIVA"/>
    <s v="VACANTE DEFINITIVA"/>
    <s v="NOMBRAMIENTO PROVISIONAL"/>
    <s v="Si"/>
    <s v="AFECTADO POR EL CONCURSO"/>
    <n v="0"/>
    <m/>
    <n v="42968008"/>
    <s v="MARIA DOLLY ALZATE CANO"/>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69"/>
    <n v="10551"/>
    <x v="1"/>
    <x v="10"/>
    <x v="10"/>
    <x v="5"/>
    <x v="59"/>
    <x v="59"/>
    <x v="1"/>
    <x v="15"/>
    <s v="CARRERA ADMINISTRATIVA"/>
    <s v="VACANTE DEFINITIVA"/>
    <s v="NOMBRAMIENTO PROVISIONAL"/>
    <s v="Si"/>
    <s v="AFECTADO POR EL CONCURSO"/>
    <n v="0"/>
    <m/>
    <n v="4472635"/>
    <s v="CESAR AUGUSTO CALDERON ARROYAVE"/>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70"/>
    <n v="10552"/>
    <x v="1"/>
    <x v="9"/>
    <x v="9"/>
    <x v="13"/>
    <x v="89"/>
    <x v="89"/>
    <x v="1"/>
    <x v="15"/>
    <s v="CARRERA ADMINISTRATIVA"/>
    <s v="VACANTE DEFINITIVA"/>
    <s v="ENCARGO"/>
    <s v="Si"/>
    <s v="AFECTADO POR EL CONCURSO"/>
    <n v="0"/>
    <m/>
    <n v="30288840"/>
    <s v="CLAUDIA ESPERANZA SANCHEZ CARVAJAL"/>
    <x v="1"/>
    <s v="Enseñanza aprendizaje organizacional"/>
    <s v="Taller O Circulo de saber"/>
    <s v="Grupal"/>
    <n v="183737"/>
    <s v="1. ORGANIZ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APOYAR LA ADMINISTRACION DE LOS SUMINISTROS DE PAPELERIA QUE REQUIERA LA DEPENDENCIA, TENIENDO EN CUENTA ESTADISTICAS DE CONSUMO Y LINEAMIENTOS INSTITUCIONALES.,7. SUMINISTRAR INFORMACION TELEFONICA O EN FORMA PERSONAL SOBRE ASUNTOS PROPIOS DE LA DEPENDENCIA, BASANDOSE EN LA CONSULTA DE DOCUMENTOS O INFORMACION QUE INDAGA EN OTRAS DEPENDENCIAS.,8. PROVEER INFORMACION ASOCIADA A LA OPERACION DE LOS PROCESOS RELACIONADOS CON EL SISTEMA DE GESTION INTEGRADO.,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SCENSO"/>
    <e v="#N/A"/>
  </r>
  <r>
    <n v="171"/>
    <n v="10237"/>
    <x v="2"/>
    <x v="3"/>
    <x v="3"/>
    <x v="8"/>
    <x v="90"/>
    <x v="90"/>
    <x v="0"/>
    <x v="14"/>
    <s v="CARRERA ADMINISTRATIVA"/>
    <s v="VACANTE TEMPORAL"/>
    <s v="NOMBRAMIENTO PROVISIONAL"/>
    <s v="No"/>
    <s v="PUEDE RETORNAR AL EMPLEO EL TITULAR DEL CARGO"/>
    <n v="51611842"/>
    <s v="LUZ PATRICIA BLANDON SALDAÑA"/>
    <n v="1012400375"/>
    <s v="FLOR ALEXANDRA MATEUS BAEZ"/>
    <x v="0"/>
    <s v="Saberes Institucionales"/>
    <s v="Curso O ponencia"/>
    <s v="Grupal"/>
    <e v="#N/A"/>
    <e v="#N/A"/>
    <e v="#N/A"/>
    <e v="#N/A"/>
  </r>
  <r>
    <n v="172"/>
    <n v="10239"/>
    <x v="2"/>
    <x v="3"/>
    <x v="3"/>
    <x v="3"/>
    <x v="91"/>
    <x v="91"/>
    <x v="0"/>
    <x v="14"/>
    <s v="CARRERA ADMINISTRATIVA"/>
    <s v="VACANTE TEMPORAL"/>
    <s v="ENCARGO"/>
    <s v="No"/>
    <s v="PUEDE RETORNAR AL EMPLEO EL TITULAR DEL CARGO"/>
    <n v="52785741"/>
    <s v="CATHERINE VIVIANA MONTEALEGRE GONZALEZ"/>
    <n v="51768775"/>
    <s v="MARIA DEL PILAR SILVA URREGO"/>
    <x v="2"/>
    <s v="Lecciones aprendidas"/>
    <s v="Cápsulas de conocimiento"/>
    <s v="Individual"/>
    <e v="#N/A"/>
    <e v="#N/A"/>
    <e v="#N/A"/>
    <e v="#N/A"/>
  </r>
  <r>
    <n v="173"/>
    <n v="10240"/>
    <x v="2"/>
    <x v="3"/>
    <x v="3"/>
    <x v="3"/>
    <x v="91"/>
    <x v="91"/>
    <x v="0"/>
    <x v="14"/>
    <s v="CARRERA ADMINISTRATIVA"/>
    <s v="VACANTE TEMPORAL"/>
    <s v="VACANTE"/>
    <s v="No"/>
    <s v="PUEDE RETORNAR AL EMPLEO EL TITULAR DEL CARGO"/>
    <n v="1010194179"/>
    <s v="MARIA DE LOS ANGELES ZARATE ABRIL"/>
    <s v="-"/>
    <s v="-"/>
    <x v="0"/>
    <s v="Saberes Institucionales"/>
    <s v="Curso O ponencia"/>
    <s v="Grupal"/>
    <e v="#N/A"/>
    <e v="#N/A"/>
    <e v="#N/A"/>
    <e v="#N/A"/>
  </r>
  <r>
    <n v="174"/>
    <n v="10246"/>
    <x v="2"/>
    <x v="3"/>
    <x v="3"/>
    <x v="3"/>
    <x v="91"/>
    <x v="91"/>
    <x v="0"/>
    <x v="14"/>
    <s v="CARRERA ADMINISTRATIVA"/>
    <s v="VACANTE TEMPORAL"/>
    <s v="ENCARGO"/>
    <s v="No"/>
    <s v="PUEDE RETORNAR AL EMPLEO EL TITULAR DEL CARGO"/>
    <n v="1016012752"/>
    <s v="GIOVANNY ANDRES MORALES MORA"/>
    <n v="79367550"/>
    <s v="HUGO LADINO VARGAS"/>
    <x v="2"/>
    <s v="Lecciones aprendidas"/>
    <s v="Cápsulas de conocimiento"/>
    <s v="Individual"/>
    <e v="#N/A"/>
    <e v="#N/A"/>
    <e v="#N/A"/>
    <e v="#N/A"/>
  </r>
  <r>
    <n v="175"/>
    <n v="10247"/>
    <x v="2"/>
    <x v="3"/>
    <x v="3"/>
    <x v="3"/>
    <x v="91"/>
    <x v="91"/>
    <x v="0"/>
    <x v="14"/>
    <s v="CARRERA ADMINISTRATIVA"/>
    <s v="VACANTE TEMPORAL"/>
    <s v="VACANTE"/>
    <s v="No"/>
    <s v="PUEDE RETORNAR AL EMPLEO EL TITULAR DEL CARGO"/>
    <n v="1010184986"/>
    <s v="LAURA STEPHANIE DUITAMA BOLIVAR"/>
    <s v="-"/>
    <s v="-"/>
    <x v="0"/>
    <s v="Saberes Institucionales"/>
    <s v="Curso O ponencia"/>
    <s v="Grupal"/>
    <e v="#N/A"/>
    <e v="#N/A"/>
    <e v="#N/A"/>
    <e v="#N/A"/>
  </r>
  <r>
    <n v="176"/>
    <n v="10261"/>
    <x v="3"/>
    <x v="8"/>
    <x v="8"/>
    <x v="6"/>
    <x v="92"/>
    <x v="92"/>
    <x v="0"/>
    <x v="14"/>
    <s v="CARRERA ADMINISTRATIVA"/>
    <s v="VACANTE TEMPORAL"/>
    <s v="NOMBRAMIENTO PROVISIONAL"/>
    <s v="No"/>
    <s v="PUEDE RETORNAR AL EMPLEO EL TITULAR DEL CARGO"/>
    <n v="1049617364"/>
    <s v="DAVID ESTEBAN VARGAS OTÁLORA"/>
    <n v="1069716271"/>
    <s v="LUZ KELLY GARCIA CONDE"/>
    <x v="0"/>
    <s v="Saberes Institucionales"/>
    <s v="Curso O ponencia"/>
    <s v="Grupal"/>
    <e v="#N/A"/>
    <e v="#N/A"/>
    <e v="#N/A"/>
    <e v="#N/A"/>
  </r>
  <r>
    <n v="177"/>
    <n v="10262"/>
    <x v="3"/>
    <x v="8"/>
    <x v="8"/>
    <x v="6"/>
    <x v="92"/>
    <x v="92"/>
    <x v="0"/>
    <x v="14"/>
    <s v="CARRERA ADMINISTRATIVA"/>
    <s v="VACANTE TEMPORAL"/>
    <s v="VACANTE"/>
    <s v="No"/>
    <s v="PUEDE RETORNAR AL EMPLEO EL TITULAR DEL CARGO"/>
    <n v="51768775"/>
    <s v="MARIA DEL PILAR SILVA URREGO"/>
    <s v="-"/>
    <s v="-"/>
    <x v="2"/>
    <s v="Lecciones aprendidas"/>
    <s v="Cápsulas de conocimiento"/>
    <s v="Individual"/>
    <e v="#N/A"/>
    <e v="#N/A"/>
    <e v="#N/A"/>
    <e v="#N/A"/>
  </r>
  <r>
    <n v="178"/>
    <n v="10263"/>
    <x v="3"/>
    <x v="8"/>
    <x v="8"/>
    <x v="6"/>
    <x v="92"/>
    <x v="92"/>
    <x v="0"/>
    <x v="14"/>
    <s v="CARRERA ADMINISTRATIVA"/>
    <s v="VACANTE DEFINITIVA"/>
    <s v="NOMBRAMIENTO PROVISIONAL"/>
    <s v="No"/>
    <s v="NO AFECTADO POR EL CONCURSO"/>
    <n v="0"/>
    <m/>
    <n v="1069745121"/>
    <s v="HUGO ALBEIRO GARAY SOTO"/>
    <x v="0"/>
    <s v="Saberes Institucionales"/>
    <s v="Curso O ponencia"/>
    <s v="Grupal"/>
    <e v="#N/A"/>
    <e v="#N/A"/>
    <e v="#N/A"/>
    <e v="#N/A"/>
  </r>
  <r>
    <n v="179"/>
    <n v="10269"/>
    <x v="3"/>
    <x v="8"/>
    <x v="8"/>
    <x v="6"/>
    <x v="92"/>
    <x v="92"/>
    <x v="0"/>
    <x v="14"/>
    <s v="CARRERA ADMINISTRATIVA"/>
    <s v="VACANTE TEMPORAL"/>
    <s v="ENCARGO"/>
    <s v="No"/>
    <s v="PUEDE RETORNAR AL EMPLEO EL TITULAR DEL CARGO"/>
    <n v="79602688"/>
    <s v="RICARDO GONZALEZ GARZON"/>
    <n v="79048063"/>
    <s v="AMADEO FAJARDO CASTELLANOS"/>
    <x v="0"/>
    <s v="Saberes Institucionales"/>
    <s v="Curso O ponencia"/>
    <s v="Grupal"/>
    <e v="#N/A"/>
    <e v="#N/A"/>
    <e v="#N/A"/>
    <e v="#N/A"/>
  </r>
  <r>
    <n v="180"/>
    <n v="11073"/>
    <x v="2"/>
    <x v="3"/>
    <x v="3"/>
    <x v="17"/>
    <x v="60"/>
    <x v="60"/>
    <x v="1"/>
    <x v="15"/>
    <s v="CARRERA ADMINISTRATIVA"/>
    <s v="VACANTE DEFINITIVA"/>
    <s v="NOMBRAMIENTO PROVISIONAL"/>
    <s v="Si"/>
    <s v="AFECTADO POR EL CONCURSO"/>
    <n v="0"/>
    <m/>
    <n v="1053860906"/>
    <s v="JHONATAN DELGADO GONZALEZ"/>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81"/>
    <n v="10555"/>
    <x v="2"/>
    <x v="2"/>
    <x v="2"/>
    <x v="14"/>
    <x v="39"/>
    <x v="39"/>
    <x v="1"/>
    <x v="16"/>
    <s v="CARRERA ADMINISTRATIVA"/>
    <s v="VACANTE DEFINITIVA"/>
    <s v="NOMBRAMIENTO PROVISIONAL"/>
    <s v="Si"/>
    <s v="AFECTADO POR EL CONCURSO"/>
    <n v="0"/>
    <m/>
    <n v="1117513922"/>
    <s v="JULIETH SOLEDAD HORTA CARDENA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182"/>
    <n v="10557"/>
    <x v="2"/>
    <x v="3"/>
    <x v="3"/>
    <x v="8"/>
    <x v="70"/>
    <x v="70"/>
    <x v="1"/>
    <x v="16"/>
    <s v="CARRERA ADMINISTRATIVA"/>
    <s v="VACANTE DEFINITIVA"/>
    <s v="NOMBRAMIENTO PROVISIONAL"/>
    <s v="Si"/>
    <s v="AFECTADO POR EL CONCURSO"/>
    <n v="0"/>
    <m/>
    <n v="1117519473"/>
    <s v="ANA MARIA CASTRO ROJAS"/>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83"/>
    <n v="10286"/>
    <x v="3"/>
    <x v="8"/>
    <x v="8"/>
    <x v="6"/>
    <x v="92"/>
    <x v="92"/>
    <x v="0"/>
    <x v="14"/>
    <s v="CARRERA ADMINISTRATIVA"/>
    <s v="VACANTE TEMPORAL"/>
    <s v="NOMBRAMIENTO PROVISIONAL"/>
    <s v="No"/>
    <s v="PUEDE RETORNAR AL EMPLEO EL TITULAR DEL CARGO"/>
    <n v="51896641"/>
    <s v="ANDREA ANTONIA CORDOBA PINZON"/>
    <n v="1010231965"/>
    <s v="DANIELA CRUZ SERRATO"/>
    <x v="0"/>
    <s v="Saberes Institucionales"/>
    <s v="Curso O ponencia"/>
    <s v="Grupal"/>
    <e v="#N/A"/>
    <e v="#N/A"/>
    <e v="#N/A"/>
    <e v="#N/A"/>
  </r>
  <r>
    <n v="184"/>
    <n v="10298"/>
    <x v="3"/>
    <x v="8"/>
    <x v="8"/>
    <x v="15"/>
    <x v="93"/>
    <x v="93"/>
    <x v="0"/>
    <x v="14"/>
    <s v="CARRERA ADMINISTRATIVA"/>
    <s v="VACANTE TEMPORAL"/>
    <s v="VACANTE"/>
    <s v="No"/>
    <s v="PUEDE RETORNAR AL EMPLEO EL TITULAR DEL CARGO"/>
    <n v="79048063"/>
    <s v="AMADEO FAJARDO CASTELLANOS"/>
    <s v="-"/>
    <s v="-"/>
    <x v="2"/>
    <s v="Lecciones aprendidas"/>
    <s v="Cápsulas de conocimiento"/>
    <s v="Individual"/>
    <e v="#N/A"/>
    <e v="#N/A"/>
    <e v="#N/A"/>
    <e v="#N/A"/>
  </r>
  <r>
    <n v="185"/>
    <n v="10560"/>
    <x v="2"/>
    <x v="3"/>
    <x v="3"/>
    <x v="3"/>
    <x v="47"/>
    <x v="47"/>
    <x v="1"/>
    <x v="16"/>
    <s v="CARRERA ADMINISTRATIVA"/>
    <s v="VACANTE DEFINITIVA"/>
    <s v="NOMBRAMIENTO PROVISIONAL"/>
    <s v="Si"/>
    <s v="AFECTADO POR EL CONCURSO"/>
    <n v="0"/>
    <m/>
    <n v="1117785483"/>
    <s v="LUIS MIGUEL ARDILA"/>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186"/>
    <n v="10561"/>
    <x v="3"/>
    <x v="11"/>
    <x v="11"/>
    <x v="15"/>
    <x v="62"/>
    <x v="62"/>
    <x v="1"/>
    <x v="16"/>
    <s v="CARRERA ADMINISTRATIVA"/>
    <s v="VACANTE DEFINITIVA"/>
    <s v="NOMBRAMIENTO PROVISIONAL"/>
    <s v="Si"/>
    <s v="AFECTADO POR EL CONCURSO"/>
    <n v="0"/>
    <m/>
    <n v="1110477296"/>
    <s v="ANGELICA MARIA MOLINA AMAY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87"/>
    <n v="10304"/>
    <x v="3"/>
    <x v="8"/>
    <x v="8"/>
    <x v="15"/>
    <x v="93"/>
    <x v="93"/>
    <x v="0"/>
    <x v="14"/>
    <s v="CARRERA ADMINISTRATIVA"/>
    <s v="VACANTE TEMPORAL"/>
    <s v="VACANTE"/>
    <s v="No"/>
    <s v="PUEDE RETORNAR AL EMPLEO EL TITULAR DEL CARGO"/>
    <n v="13457537"/>
    <s v="RUFO ALBERTO MELO ISCALA"/>
    <s v="-"/>
    <s v="-"/>
    <x v="1"/>
    <s v="Enseñanza aprendizaje organizacional"/>
    <s v="Taller O Circulo de saber"/>
    <s v="Grupal"/>
    <e v="#N/A"/>
    <e v="#N/A"/>
    <e v="#N/A"/>
    <e v="#N/A"/>
  </r>
  <r>
    <n v="188"/>
    <n v="10566"/>
    <x v="1"/>
    <x v="6"/>
    <x v="6"/>
    <x v="16"/>
    <x v="51"/>
    <x v="51"/>
    <x v="1"/>
    <x v="16"/>
    <s v="CARRERA ADMINISTRATIVA"/>
    <s v="VACANTE DEFINITIVA"/>
    <s v="VACANTE"/>
    <s v="Si"/>
    <s v="AFECTADO POR EL CONCURSO"/>
    <n v="0"/>
    <m/>
    <s v="-"/>
    <s v="-"/>
    <x v="2"/>
    <s v="Lecciones aprendidas"/>
    <s v="Cápsulas de conocimiento"/>
    <s v="Individu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89"/>
    <n v="10567"/>
    <x v="1"/>
    <x v="6"/>
    <x v="6"/>
    <x v="16"/>
    <x v="51"/>
    <x v="51"/>
    <x v="1"/>
    <x v="16"/>
    <s v="CARRERA ADMINISTRATIVA"/>
    <s v="VACANTE DEFINITIVA"/>
    <s v="NOMBRAMIENTO PROVISIONAL"/>
    <s v="Si"/>
    <s v="AFECTADO POR EL CONCURSO"/>
    <n v="0"/>
    <m/>
    <n v="40610875"/>
    <s v="YENCY MARIELLA GAVIRIA GONZALEZ"/>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90"/>
    <n v="10322"/>
    <x v="0"/>
    <x v="4"/>
    <x v="4"/>
    <x v="1"/>
    <x v="94"/>
    <x v="94"/>
    <x v="0"/>
    <x v="17"/>
    <s v="LIBRE NOMBRAMIENTO"/>
    <s v="PROVISTO"/>
    <s v="EN PROPIEDAD"/>
    <s v="No"/>
    <s v="NO AFECTADO POR EL CONCURSO"/>
    <n v="79541815"/>
    <s v="RICARDO FABIAN SIACHOQUE BERNAL"/>
    <n v="79541815"/>
    <s v="RICARDO FABIAN SIACHOQUE BERNAL"/>
    <x v="0"/>
    <s v="Saberes Institucionales"/>
    <s v="Curso O ponencia"/>
    <s v="Grupal"/>
    <e v="#N/A"/>
    <e v="#N/A"/>
    <e v="#N/A"/>
    <e v="#N/A"/>
  </r>
  <r>
    <n v="191"/>
    <n v="10569"/>
    <x v="1"/>
    <x v="10"/>
    <x v="10"/>
    <x v="14"/>
    <x v="79"/>
    <x v="79"/>
    <x v="1"/>
    <x v="16"/>
    <s v="CARRERA ADMINISTRATIVA"/>
    <s v="VACANTE DEFINITIVA"/>
    <s v="NOMBRAMIENTO PROVISIONAL"/>
    <s v="Si"/>
    <s v="AFECTADO POR EL CONCURSO"/>
    <n v="0"/>
    <m/>
    <n v="16746795"/>
    <s v="JORGE ELIECER IRIARTE PUERTA"/>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192"/>
    <n v="10570"/>
    <x v="1"/>
    <x v="1"/>
    <x v="1"/>
    <x v="1"/>
    <x v="82"/>
    <x v="82"/>
    <x v="1"/>
    <x v="16"/>
    <s v="CARRERA ADMINISTRATIVA"/>
    <s v="VACANTE DEFINITIVA"/>
    <s v="NOMBRAMIENTO PROVISIONAL"/>
    <s v="Si"/>
    <s v="AFECTADO POR EL CONCURSO"/>
    <n v="0"/>
    <m/>
    <n v="1117543399"/>
    <s v="MARCELA CASTRILLON MONROY"/>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93"/>
    <n v="10668"/>
    <x v="3"/>
    <x v="11"/>
    <x v="11"/>
    <x v="15"/>
    <x v="62"/>
    <x v="62"/>
    <x v="1"/>
    <x v="16"/>
    <s v="CARRERA ADMINISTRATIVA"/>
    <s v="VACANTE DEFINITIVA"/>
    <s v="NOMBRAMIENTO PROVISIONAL"/>
    <s v="Si"/>
    <s v="AFECTADO POR EL CONCURSO"/>
    <n v="0"/>
    <m/>
    <n v="1117513874"/>
    <s v="ZAYDA CATHERINE POLANIA ALMARIO"/>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94"/>
    <n v="10324"/>
    <x v="2"/>
    <x v="2"/>
    <x v="2"/>
    <x v="0"/>
    <x v="95"/>
    <x v="95"/>
    <x v="0"/>
    <x v="17"/>
    <s v="CARRERA ADMINISTRATIVA"/>
    <s v="VACANTE TEMPORAL"/>
    <s v="ENCARGO"/>
    <s v="No"/>
    <s v="PUEDE RETORNAR AL EMPLEO EL TITULAR DEL CARGO"/>
    <n v="91070513"/>
    <s v="NESTOR JAVIER MARTINEZ ARDILA"/>
    <n v="52469472"/>
    <s v="MAGGAL ANDREA GARCIA LOPEZ"/>
    <x v="1"/>
    <s v="Enseñanza aprendizaje organizacional"/>
    <s v="Taller O Circulo de saber"/>
    <s v="Grupal"/>
    <e v="#N/A"/>
    <e v="#N/A"/>
    <e v="#N/A"/>
    <e v="#N/A"/>
  </r>
  <r>
    <n v="195"/>
    <n v="10325"/>
    <x v="2"/>
    <x v="2"/>
    <x v="2"/>
    <x v="12"/>
    <x v="96"/>
    <x v="96"/>
    <x v="0"/>
    <x v="17"/>
    <s v="CARRERA ADMINISTRATIVA"/>
    <s v="VACANTE TEMPORAL"/>
    <s v="ENCARGO"/>
    <s v="No"/>
    <s v="PUEDE RETORNAR AL EMPLEO EL TITULAR DEL CARGO"/>
    <n v="19392008"/>
    <s v="MIGUEL APONTE "/>
    <n v="19333848"/>
    <s v="HAROLD EDUARDO SABOGAL BARBOSA"/>
    <x v="0"/>
    <s v="Saberes Institucionales"/>
    <s v="Curso O ponencia"/>
    <s v="Grupal"/>
    <e v="#N/A"/>
    <e v="#N/A"/>
    <e v="#N/A"/>
    <e v="#N/A"/>
  </r>
  <r>
    <n v="196"/>
    <n v="10326"/>
    <x v="2"/>
    <x v="2"/>
    <x v="2"/>
    <x v="12"/>
    <x v="96"/>
    <x v="96"/>
    <x v="0"/>
    <x v="17"/>
    <s v="CARRERA ADMINISTRATIVA"/>
    <s v="PROVISTO"/>
    <s v="EN PROPIEDAD"/>
    <s v="No"/>
    <s v="NO AFECTADO POR EL CONCURSO"/>
    <n v="19484584"/>
    <s v="NAPOLEON ORDOÑEZ DELGADO"/>
    <n v="19484584"/>
    <s v="NAPOLEON ORDOÑEZ DELGADO"/>
    <x v="0"/>
    <s v="Saberes Institucionales"/>
    <s v="Curso O ponencia"/>
    <s v="Grupal"/>
    <e v="#N/A"/>
    <e v="#N/A"/>
    <e v="#N/A"/>
    <e v="#N/A"/>
  </r>
  <r>
    <n v="197"/>
    <n v="10327"/>
    <x v="2"/>
    <x v="2"/>
    <x v="2"/>
    <x v="1"/>
    <x v="97"/>
    <x v="97"/>
    <x v="0"/>
    <x v="17"/>
    <s v="CARRERA ADMINISTRATIVA"/>
    <s v="VACANTE TEMPORAL"/>
    <s v="ENCARGO"/>
    <s v="No"/>
    <s v="PUEDE RETORNAR AL EMPLEO EL TITULAR DEL CARGO"/>
    <n v="79436241"/>
    <s v="WILSON FERNANDO VARGAS HERNANDEZ"/>
    <n v="52935784"/>
    <s v="LADY MARCELA RODRIGUEZ JIMENEZ"/>
    <x v="0"/>
    <s v="Saberes Institucionales"/>
    <s v="Curso O ponencia"/>
    <s v="Grupal"/>
    <e v="#N/A"/>
    <e v="#N/A"/>
    <e v="#N/A"/>
    <e v="#N/A"/>
  </r>
  <r>
    <n v="198"/>
    <n v="10328"/>
    <x v="2"/>
    <x v="2"/>
    <x v="2"/>
    <x v="1"/>
    <x v="97"/>
    <x v="97"/>
    <x v="0"/>
    <x v="17"/>
    <s v="CARRERA ADMINISTRATIVA"/>
    <s v="VACANTE TEMPORAL"/>
    <s v="ENCARGO"/>
    <s v="No"/>
    <s v="PUEDE RETORNAR AL EMPLEO EL TITULAR DEL CARGO"/>
    <n v="3262042"/>
    <s v="JOSE SAMUEL BOTON JIMENEZ"/>
    <n v="1078346835"/>
    <s v="JUAN CAMILO GARCIA "/>
    <x v="0"/>
    <s v="Saberes Institucionales"/>
    <s v="Curso O ponencia"/>
    <s v="Grupal"/>
    <e v="#N/A"/>
    <e v="#N/A"/>
    <e v="#N/A"/>
    <e v="#N/A"/>
  </r>
  <r>
    <n v="199"/>
    <n v="10329"/>
    <x v="2"/>
    <x v="2"/>
    <x v="2"/>
    <x v="1"/>
    <x v="97"/>
    <x v="97"/>
    <x v="0"/>
    <x v="17"/>
    <s v="CARRERA ADMINISTRATIVA"/>
    <s v="VACANTE TEMPORAL"/>
    <s v="ENCARGO"/>
    <s v="No"/>
    <s v="PUEDE RETORNAR AL EMPLEO EL TITULAR DEL CARGO"/>
    <n v="52469472"/>
    <s v="MAGGAL ANDREA GARCIA LOPEZ"/>
    <n v="53074577"/>
    <s v="VIVIAN LORENA ALVAREZ SARMIENTO"/>
    <x v="0"/>
    <s v="Saberes Institucionales"/>
    <s v="Curso O ponencia"/>
    <s v="Grupal"/>
    <e v="#N/A"/>
    <e v="#N/A"/>
    <e v="#N/A"/>
    <e v="#N/A"/>
  </r>
  <r>
    <n v="200"/>
    <n v="11083"/>
    <x v="2"/>
    <x v="3"/>
    <x v="3"/>
    <x v="17"/>
    <x v="60"/>
    <x v="60"/>
    <x v="1"/>
    <x v="16"/>
    <s v="CARRERA ADMINISTRATIVA"/>
    <s v="VACANTE DEFINITIVA"/>
    <s v="NOMBRAMIENTO PROVISIONAL"/>
    <s v="Si"/>
    <s v="AFECTADO POR EL CONCURSO"/>
    <n v="0"/>
    <m/>
    <n v="1117553951"/>
    <s v="MARIA FERNANDA PEREZ ROMERO"/>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01"/>
    <n v="10330"/>
    <x v="2"/>
    <x v="2"/>
    <x v="2"/>
    <x v="13"/>
    <x v="98"/>
    <x v="98"/>
    <x v="0"/>
    <x v="17"/>
    <s v="CARRERA ADMINISTRATIVA"/>
    <s v="VACANTE TEMPORAL"/>
    <s v="ENCARGO"/>
    <s v="No"/>
    <s v="PUEDE RETORNAR AL EMPLEO EL TITULAR DEL CARGO"/>
    <n v="19333848"/>
    <s v="HAROLD EDUARDO SABOGAL BARBOSA"/>
    <n v="19222929"/>
    <s v="DIEGO ENRIQUE NIETO CRUZ"/>
    <x v="1"/>
    <s v="Enseñanza aprendizaje organizacional"/>
    <s v="Taller O Circulo de saber"/>
    <s v="Grupal"/>
    <e v="#N/A"/>
    <e v="#N/A"/>
    <e v="#N/A"/>
    <e v="#N/A"/>
  </r>
  <r>
    <n v="202"/>
    <n v="10331"/>
    <x v="2"/>
    <x v="2"/>
    <x v="2"/>
    <x v="13"/>
    <x v="98"/>
    <x v="98"/>
    <x v="0"/>
    <x v="17"/>
    <s v="CARRERA ADMINISTRATIVA"/>
    <s v="VACANTE TEMPORAL"/>
    <s v="VACANTE"/>
    <s v="No"/>
    <s v="PUEDE RETORNAR AL EMPLEO EL TITULAR DEL CARGO"/>
    <n v="51654256"/>
    <s v="DEYANOHORA CARDENAS CASTRO"/>
    <s v="-"/>
    <s v="-"/>
    <x v="0"/>
    <s v="Saberes Institucionales"/>
    <s v="Curso O ponencia"/>
    <s v="Grupal"/>
    <e v="#N/A"/>
    <e v="#N/A"/>
    <e v="#N/A"/>
    <e v="#N/A"/>
  </r>
  <r>
    <n v="203"/>
    <n v="10333"/>
    <x v="2"/>
    <x v="2"/>
    <x v="2"/>
    <x v="13"/>
    <x v="98"/>
    <x v="98"/>
    <x v="0"/>
    <x v="17"/>
    <s v="CARRERA ADMINISTRATIVA"/>
    <s v="VACANTE TEMPORAL"/>
    <s v="ENCARGO"/>
    <s v="No"/>
    <s v="PUEDE RETORNAR AL EMPLEO EL TITULAR DEL CARGO"/>
    <n v="1078346835"/>
    <s v="JUAN CAMILO GARCIA "/>
    <n v="1110467395"/>
    <s v="YEZID HUMBERTO DIAZ MACHADO"/>
    <x v="0"/>
    <s v="Saberes Institucionales"/>
    <s v="Curso O ponencia"/>
    <s v="Grupal"/>
    <e v="#N/A"/>
    <e v="#N/A"/>
    <e v="#N/A"/>
    <e v="#N/A"/>
  </r>
  <r>
    <n v="204"/>
    <n v="10415"/>
    <x v="1"/>
    <x v="6"/>
    <x v="6"/>
    <x v="16"/>
    <x v="51"/>
    <x v="51"/>
    <x v="1"/>
    <x v="18"/>
    <s v="CARRERA ADMINISTRATIVA"/>
    <s v="VACANTE DEFINITIVA"/>
    <s v="VACANTE"/>
    <s v="Si"/>
    <s v="AFECTADO POR EL CONCURSO"/>
    <n v="0"/>
    <m/>
    <s v="-"/>
    <s v="-"/>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205"/>
    <n v="10335"/>
    <x v="2"/>
    <x v="2"/>
    <x v="2"/>
    <x v="6"/>
    <x v="99"/>
    <x v="99"/>
    <x v="0"/>
    <x v="17"/>
    <s v="CARRERA ADMINISTRATIVA"/>
    <s v="VACANTE TEMPORAL"/>
    <s v="ENCARGO"/>
    <s v="No"/>
    <s v="PUEDE RETORNAR AL EMPLEO EL TITULAR DEL CARGO"/>
    <n v="1024481954"/>
    <s v="IVAN DARIO MUÑOZ GONZALEZ"/>
    <n v="1010194179"/>
    <s v="MARIA DE LOS ANGELES ZARATE ABRIL"/>
    <x v="1"/>
    <s v="Enseñanza aprendizaje organizacional"/>
    <s v="Taller O Circulo de saber"/>
    <s v="Grupal"/>
    <e v="#N/A"/>
    <e v="#N/A"/>
    <e v="#N/A"/>
    <e v="#N/A"/>
  </r>
  <r>
    <n v="206"/>
    <n v="10417"/>
    <x v="1"/>
    <x v="10"/>
    <x v="10"/>
    <x v="5"/>
    <x v="59"/>
    <x v="59"/>
    <x v="1"/>
    <x v="18"/>
    <s v="CARRERA ADMINISTRATIVA"/>
    <s v="VACANTE DEFINITIVA"/>
    <s v="NOMBRAMIENTO PROVISIONAL"/>
    <s v="Si"/>
    <s v="AFECTADO POR EL CONCURSO"/>
    <n v="0"/>
    <m/>
    <n v="1118533834"/>
    <s v="MIYER FABIAN VARGAS SANCHEZ"/>
    <x v="0"/>
    <s v="Saberes Institucionales"/>
    <s v="Curso O ponencia"/>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207"/>
    <n v="10655"/>
    <x v="2"/>
    <x v="3"/>
    <x v="3"/>
    <x v="3"/>
    <x v="61"/>
    <x v="61"/>
    <x v="1"/>
    <x v="18"/>
    <s v="CARRERA ADMINISTRATIVA"/>
    <s v="VACANTE DEFINITIVA"/>
    <s v="NOMBRAMIENTO PROVISIONAL"/>
    <s v="Si"/>
    <s v="AFECTADO POR EL CONCURSO"/>
    <n v="0"/>
    <m/>
    <n v="1118548156"/>
    <s v="NEILY PATRICIA RODRIGUEZ PADILLA"/>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08"/>
    <n v="10773"/>
    <x v="3"/>
    <x v="11"/>
    <x v="11"/>
    <x v="15"/>
    <x v="62"/>
    <x v="62"/>
    <x v="1"/>
    <x v="18"/>
    <s v="CARRERA ADMINISTRATIVA"/>
    <s v="VACANTE DEFINITIVA"/>
    <s v="NOMBRAMIENTO PROVISIONAL"/>
    <s v="Si"/>
    <s v="AFECTADO POR EL CONCURSO"/>
    <n v="0"/>
    <m/>
    <n v="1118565270"/>
    <s v="CAMILO ANDRES COLMENARES VEGA"/>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09"/>
    <n v="10337"/>
    <x v="2"/>
    <x v="3"/>
    <x v="3"/>
    <x v="5"/>
    <x v="100"/>
    <x v="100"/>
    <x v="0"/>
    <x v="17"/>
    <s v="CARRERA ADMINISTRATIVA"/>
    <s v="VACANTE TEMPORAL"/>
    <s v="VACANTE"/>
    <s v="No"/>
    <s v="PUEDE RETORNAR AL EMPLEO EL TITULAR DEL CARGO"/>
    <n v="52935784"/>
    <s v="LADY MARCELA RODRIGUEZ JIMENEZ"/>
    <n v="1032422194"/>
    <s v="EILEEN PAOLA VARGAS MARTINEZ"/>
    <x v="1"/>
    <s v="Enseñanza aprendizaje organizacional"/>
    <s v="Taller O Circulo de saber"/>
    <s v="Grupal"/>
    <e v="#N/A"/>
    <e v="#N/A"/>
    <e v="#N/A"/>
    <e v="#N/A"/>
  </r>
  <r>
    <n v="210"/>
    <n v="10338"/>
    <x v="2"/>
    <x v="3"/>
    <x v="3"/>
    <x v="5"/>
    <x v="100"/>
    <x v="100"/>
    <x v="0"/>
    <x v="17"/>
    <s v="CARRERA ADMINISTRATIVA"/>
    <s v="VACANTE TEMPORAL"/>
    <s v="VACANTE"/>
    <s v="No"/>
    <s v="PUEDE RETORNAR AL EMPLEO EL TITULAR DEL CARGO"/>
    <n v="19458965"/>
    <s v="CARLOS ENRIQUE CASTRO MENDEZ"/>
    <s v="-"/>
    <s v="-"/>
    <x v="1"/>
    <s v="Enseñanza aprendizaje organizacional"/>
    <s v="Taller O Circulo de saber"/>
    <s v="Grupal"/>
    <e v="#N/A"/>
    <e v="#N/A"/>
    <e v="#N/A"/>
    <e v="#N/A"/>
  </r>
  <r>
    <n v="211"/>
    <n v="10342"/>
    <x v="2"/>
    <x v="3"/>
    <x v="3"/>
    <x v="5"/>
    <x v="100"/>
    <x v="100"/>
    <x v="0"/>
    <x v="17"/>
    <s v="CARRERA ADMINISTRATIVA"/>
    <s v="VACANTE TEMPORAL"/>
    <s v="ENCARGO"/>
    <s v="No"/>
    <s v="PUEDE RETORNAR AL EMPLEO EL TITULAR DEL CARGO"/>
    <n v="19222929"/>
    <s v="DIEGO ENRIQUE NIETO CRUZ"/>
    <n v="79272302"/>
    <s v="RODRIGO ORTEGON TORRES"/>
    <x v="1"/>
    <s v="Enseñanza aprendizaje organizacional"/>
    <s v="Taller O Circulo de saber"/>
    <s v="Grupal"/>
    <e v="#N/A"/>
    <e v="#N/A"/>
    <e v="#N/A"/>
    <e v="#N/A"/>
  </r>
  <r>
    <n v="212"/>
    <n v="10343"/>
    <x v="2"/>
    <x v="3"/>
    <x v="3"/>
    <x v="5"/>
    <x v="100"/>
    <x v="100"/>
    <x v="0"/>
    <x v="17"/>
    <s v="CARRERA ADMINISTRATIVA"/>
    <s v="VACANTE TEMPORAL"/>
    <s v="ENCARGO"/>
    <s v="No"/>
    <s v="PUEDE RETORNAR AL EMPLEO EL TITULAR DEL CARGO"/>
    <n v="1110467395"/>
    <s v="YEZID HUMBERTO DIAZ MACHADO"/>
    <n v="1018414862"/>
    <s v="DAYANA INES PARRADO TORRES"/>
    <x v="1"/>
    <s v="Enseñanza aprendizaje organizacional"/>
    <s v="Taller O Circulo de saber"/>
    <s v="Grupal"/>
    <e v="#N/A"/>
    <e v="#N/A"/>
    <e v="#N/A"/>
    <e v="#N/A"/>
  </r>
  <r>
    <n v="213"/>
    <n v="10344"/>
    <x v="2"/>
    <x v="3"/>
    <x v="3"/>
    <x v="5"/>
    <x v="100"/>
    <x v="100"/>
    <x v="0"/>
    <x v="17"/>
    <s v="CARRERA ADMINISTRATIVA"/>
    <s v="VACANTE TEMPORAL"/>
    <s v="ENCARGO"/>
    <s v="No"/>
    <s v="PUEDE RETORNAR AL EMPLEO EL TITULAR DEL CARGO"/>
    <n v="4275869"/>
    <s v="MARCO AURELIO VELANDIA CARREÑO"/>
    <n v="1049617360"/>
    <s v="ARMANDO DANIEL OCHOA CASTRO"/>
    <x v="1"/>
    <s v="Enseñanza aprendizaje organizacional"/>
    <s v="Taller O Circulo de saber"/>
    <s v="Grupal"/>
    <e v="#N/A"/>
    <e v="#N/A"/>
    <e v="#N/A"/>
    <e v="#N/A"/>
  </r>
  <r>
    <n v="214"/>
    <n v="10348"/>
    <x v="2"/>
    <x v="3"/>
    <x v="3"/>
    <x v="3"/>
    <x v="101"/>
    <x v="101"/>
    <x v="0"/>
    <x v="17"/>
    <s v="CARRERA ADMINISTRATIVA"/>
    <s v="VACANTE TEMPORAL"/>
    <s v="ENCARGO"/>
    <s v="No"/>
    <s v="PUEDE RETORNAR AL EMPLEO EL TITULAR DEL CARGO"/>
    <n v="79259246"/>
    <s v="EDGAR IDINAEL SIERRA TORRES"/>
    <n v="52103204"/>
    <s v="OLGA LUCIA BOLIVAR SANDOVAL"/>
    <x v="2"/>
    <s v="Lecciones aprendidas"/>
    <s v="Cápsulas de conocimiento"/>
    <s v="Individual"/>
    <e v="#N/A"/>
    <e v="#N/A"/>
    <e v="#N/A"/>
    <e v="#N/A"/>
  </r>
  <r>
    <n v="215"/>
    <n v="10774"/>
    <x v="3"/>
    <x v="11"/>
    <x v="11"/>
    <x v="15"/>
    <x v="62"/>
    <x v="62"/>
    <x v="1"/>
    <x v="18"/>
    <s v="CARRERA ADMINISTRATIVA"/>
    <s v="VACANTE DEFINITIVA"/>
    <s v="NOMBRAMIENTO PROVISIONAL"/>
    <s v="Si"/>
    <s v="AFECTADO POR EL CONCURSO"/>
    <n v="0"/>
    <m/>
    <n v="1118559774"/>
    <s v="LILIANA ALFONSO CHAVITA"/>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16"/>
    <n v="10777"/>
    <x v="3"/>
    <x v="11"/>
    <x v="11"/>
    <x v="15"/>
    <x v="62"/>
    <x v="62"/>
    <x v="1"/>
    <x v="18"/>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17"/>
    <n v="10804"/>
    <x v="2"/>
    <x v="3"/>
    <x v="3"/>
    <x v="3"/>
    <x v="102"/>
    <x v="102"/>
    <x v="1"/>
    <x v="18"/>
    <s v="CARRERA ADMINISTRATIVA"/>
    <s v="VACANTE DEFINITIVA"/>
    <s v="NOMBRAMIENTO PROVISIONAL"/>
    <s v="Si"/>
    <s v="AFECTADO POR EL CONCURSO"/>
    <n v="0"/>
    <m/>
    <n v="1115793111"/>
    <s v="HONOFRE QUINTERO CABICHE"/>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218"/>
    <n v="10351"/>
    <x v="3"/>
    <x v="8"/>
    <x v="8"/>
    <x v="6"/>
    <x v="103"/>
    <x v="103"/>
    <x v="0"/>
    <x v="17"/>
    <s v="CARRERA ADMINISTRATIVA"/>
    <s v="VACANTE TEMPORAL"/>
    <s v="ENCARGO"/>
    <s v="No"/>
    <s v="PUEDE RETORNAR AL EMPLEO EL TITULAR DEL CARGO"/>
    <n v="1016048872"/>
    <s v="KELLITH MELIXA GOMEZ URREGO"/>
    <n v="1024516066"/>
    <s v="LICETH ANDREA HERNANDEZ BUITRAGO"/>
    <x v="0"/>
    <s v="Saberes Institucionales"/>
    <s v="Curso O ponencia"/>
    <s v="Grupal"/>
    <e v="#N/A"/>
    <e v="#N/A"/>
    <e v="#N/A"/>
    <e v="#N/A"/>
  </r>
  <r>
    <n v="219"/>
    <n v="10352"/>
    <x v="3"/>
    <x v="8"/>
    <x v="8"/>
    <x v="6"/>
    <x v="103"/>
    <x v="103"/>
    <x v="0"/>
    <x v="17"/>
    <s v="CARRERA ADMINISTRATIVA"/>
    <s v="VACANTE TEMPORAL"/>
    <s v="NOMBRAMIENTO PROVISIONAL"/>
    <s v="No"/>
    <s v="PUEDE RETORNAR AL EMPLEO EL TITULAR DEL CARGO"/>
    <n v="79272302"/>
    <s v="RODRIGO ORTEGON TORRES"/>
    <n v="1069737671"/>
    <s v="ALISON PAOLA WILCHES TRIVIÑO"/>
    <x v="0"/>
    <s v="Saberes Institucionales"/>
    <s v="Curso O ponencia"/>
    <s v="Grupal"/>
    <e v="#N/A"/>
    <e v="#N/A"/>
    <e v="#N/A"/>
    <e v="#N/A"/>
  </r>
  <r>
    <n v="220"/>
    <n v="10353"/>
    <x v="3"/>
    <x v="8"/>
    <x v="8"/>
    <x v="6"/>
    <x v="103"/>
    <x v="103"/>
    <x v="0"/>
    <x v="17"/>
    <s v="CARRERA ADMINISTRATIVA"/>
    <s v="PROVISTO"/>
    <s v="EN PROPIEDAD"/>
    <s v="No"/>
    <s v="NO AFECTADO POR EL CONCURSO"/>
    <n v="79052343"/>
    <s v="CARLOS ROBERT GOMEZ ZAPATA"/>
    <n v="79052343"/>
    <s v="CARLOS ROBERT GOMEZ ZAPATA"/>
    <x v="0"/>
    <s v="Saberes Institucionales"/>
    <s v="Curso O ponencia"/>
    <s v="Grupal"/>
    <e v="#N/A"/>
    <e v="#N/A"/>
    <e v="#N/A"/>
    <e v="#N/A"/>
  </r>
  <r>
    <n v="221"/>
    <n v="10912"/>
    <x v="2"/>
    <x v="3"/>
    <x v="3"/>
    <x v="4"/>
    <x v="104"/>
    <x v="104"/>
    <x v="1"/>
    <x v="18"/>
    <s v="CARRERA ADMINISTRATIVA"/>
    <s v="VACANTE DEFINITIVA"/>
    <s v="VACANTE"/>
    <s v="Si"/>
    <s v="AFECTADO POR EL CONCURSO"/>
    <n v="0"/>
    <m/>
    <s v="-"/>
    <s v="-"/>
    <x v="0"/>
    <s v="Saberes Institucionales"/>
    <s v="Curso O ponencia"/>
    <s v="Grupal"/>
    <n v="183773"/>
    <s v="1. REALIZAR LAS VISITAS A TERRENO Y DEMAS ACTIVIDADES REQUERIDAS EN EL MARCO DE LOS PROCESOS DE FORMACION, CONSERVACION Y ACTUALIZACION CATASTR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SUMINISTRAR INFORMACION ESTADISTICA NECESARIA EN LA TOMA DE DECISIONES, SIGUIENDO LINEAMIENTOS TECNICOS Y NORMATIVOS VIGENTES.,6. VERIFICAR EL CUMPLIMIENTO DE LOS PRODUCTOS ELABORADOS POR EL EQUIPO DE TRABAJO EN CUMPLIMIENTO DE LOS PLANES, PROGRAMAS Y PROYECTOS DEL INSTITUTO DE ACUERDO CON LOS PARAMETROS Y PROCEDIMIENTOS ESTABLECIDOS.,7. ELABORAR LAS RESPUESTAS INSTITUCIONALES A CIUDADANOS Y ENTIDADES PUBLICAS Y PRIVADAS, ASI COMO DE ENTES GUBERNAMENTALES Y/O DE CONTROL, TENIENDO EN CUENTA LAS NECESIDADES DEL SERVICIO Y LOS PARAMETROS NORMATIVOS, PROCEDIMIENTOS Y POLITICAS ESTABLECIDAS QUE APLIQUEN EN CADA CASO.,8. HACER SEGUIMIENTO A LAS METAS E INDICADORES FIJADOS PARA DAR CUMPLIMIENTO A LOS TRAMITES RECIBIDOS EN LA DIRECCION TERRITORIAL DE ACUERDO CON LOS PARAMETROS Y PROCEDIMIENTOS ESTABLECIDOS, ASI COMO CON LA NORMATIVIDAD VIGENTE.,9. REALIZAR SEGUIMIENTO A LA IMPLEMENTACION DE LOS PLANES, PROGRAMAS Y PROYECTOS DEL AREA Y/O DEPENDENCIA, EN LAS DIRECCIONES TERRITORIALES, DE ACUERDO CON LAS NECESIDADES DEL SERVICIO.,10. GENERAR, CONSOLIDAR Y PRESENTAR OPORTUNAMENTE LOS INFORMES REQUERIDOS POR LA DIRECCION TERRITORIAL CON RELACION A LA GESTION DE LOS TRAMITES.,11. LAS DEMAS QUE LE SEAN ASIGNADAS Y QUE CORRESPONDAN A LA NATURALEZA DE LA DEPENDENCIA."/>
    <s v="ABIERTO"/>
    <e v="#N/A"/>
  </r>
  <r>
    <n v="222"/>
    <n v="10359"/>
    <x v="1"/>
    <x v="6"/>
    <x v="6"/>
    <x v="16"/>
    <x v="105"/>
    <x v="105"/>
    <x v="0"/>
    <x v="17"/>
    <s v="CARRERA ADMINISTRATIVA"/>
    <s v="VACANTE TEMPORAL"/>
    <s v="NOMBRAMIENTO PROVISIONAL"/>
    <s v="No"/>
    <s v="NO AFECTADO POR EL CONCURSO"/>
    <n v="53039587"/>
    <s v="LILIANA HERNANDEZ ROMERO"/>
    <n v="52584247"/>
    <s v="MARTHA LUCIA VARGAS CARDENAS"/>
    <x v="1"/>
    <s v="Enseñanza aprendizaje organizacional"/>
    <s v="Taller O Circulo de saber"/>
    <s v="Grupal"/>
    <e v="#N/A"/>
    <e v="#N/A"/>
    <e v="#N/A"/>
    <e v="#N/A"/>
  </r>
  <r>
    <n v="223"/>
    <n v="10360"/>
    <x v="1"/>
    <x v="6"/>
    <x v="6"/>
    <x v="16"/>
    <x v="105"/>
    <x v="105"/>
    <x v="0"/>
    <x v="17"/>
    <s v="CARRERA ADMINISTRATIVA"/>
    <s v="PROVISTO"/>
    <s v="EN PROPIEDAD"/>
    <s v="No"/>
    <s v="NO AFECTADO POR EL CONCURSO"/>
    <n v="79323341"/>
    <s v="JORGE HERNANDO ANDRADE BARREIRO"/>
    <n v="79323341"/>
    <s v="JORGE HERNANDO ANDRADE BARREIRO"/>
    <x v="0"/>
    <s v="Saberes Institucionales"/>
    <s v="Curso O ponencia"/>
    <s v="Grupal"/>
    <e v="#N/A"/>
    <e v="#N/A"/>
    <e v="#N/A"/>
    <e v="#N/A"/>
  </r>
  <r>
    <n v="224"/>
    <n v="11106"/>
    <x v="2"/>
    <x v="3"/>
    <x v="3"/>
    <x v="17"/>
    <x v="60"/>
    <x v="60"/>
    <x v="1"/>
    <x v="18"/>
    <s v="CARRERA ADMINISTRATIVA"/>
    <s v="VACANTE DEFINITIVA"/>
    <s v="NOMBRAMIENTO PROVISIONAL"/>
    <s v="Si"/>
    <s v="AFECTADO POR EL CONCURSO"/>
    <n v="0"/>
    <m/>
    <n v="1057605907"/>
    <s v="SILVIA FARINA GOMEZ RUIDIAZ"/>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25"/>
    <n v="10575"/>
    <x v="2"/>
    <x v="3"/>
    <x v="3"/>
    <x v="3"/>
    <x v="47"/>
    <x v="47"/>
    <x v="1"/>
    <x v="19"/>
    <s v="CARRERA ADMINISTRATIVA"/>
    <s v="VACANTE DEFINITIVA"/>
    <s v="ENCARGO"/>
    <s v="Si"/>
    <s v="AFECTADO POR EL CONCURSO"/>
    <n v="0"/>
    <m/>
    <n v="10292962"/>
    <s v="JULIAN ARMANDO ORJUELA ORDOÑEZ"/>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226"/>
    <n v="10361"/>
    <x v="1"/>
    <x v="6"/>
    <x v="6"/>
    <x v="6"/>
    <x v="106"/>
    <x v="106"/>
    <x v="0"/>
    <x v="17"/>
    <s v="CARRERA ADMINISTRATIVA"/>
    <s v="VACANTE TEMPORAL"/>
    <s v="NOMBRAMIENTO PROVISIONAL"/>
    <s v="No"/>
    <s v="PUEDE RETORNAR AL EMPLEO EL TITULAR DEL CARGO"/>
    <n v="79664451"/>
    <s v="EDWIN NIÑO CASAS"/>
    <n v="1007424434"/>
    <s v="MARIA PAULA ROJAS RUEDA"/>
    <x v="1"/>
    <s v="Enseñanza aprendizaje organizacional"/>
    <s v="Taller O Circulo de saber"/>
    <s v="Grupal"/>
    <e v="#N/A"/>
    <e v="#N/A"/>
    <e v="#N/A"/>
    <e v="#N/A"/>
  </r>
  <r>
    <n v="227"/>
    <n v="10362"/>
    <x v="1"/>
    <x v="6"/>
    <x v="6"/>
    <x v="5"/>
    <x v="107"/>
    <x v="107"/>
    <x v="0"/>
    <x v="17"/>
    <s v="CARRERA ADMINISTRATIVA"/>
    <s v="VACANTE DEFINITIVA"/>
    <s v="NOMBRAMIENTO PROVISIONAL"/>
    <s v="No"/>
    <s v="NO AFECTADO POR EL CONCURSO"/>
    <n v="0"/>
    <m/>
    <n v="1016036057"/>
    <s v="JUAN CAMILO FERNANDEZ BENITEZ"/>
    <x v="1"/>
    <s v="Enseñanza aprendizaje organizacional"/>
    <s v="Taller O Circulo de saber"/>
    <s v="Grupal"/>
    <e v="#N/A"/>
    <e v="#N/A"/>
    <e v="#N/A"/>
    <e v="#N/A"/>
  </r>
  <r>
    <n v="228"/>
    <n v="11145"/>
    <x v="0"/>
    <x v="13"/>
    <x v="13"/>
    <x v="7"/>
    <x v="108"/>
    <x v="108"/>
    <x v="0"/>
    <x v="20"/>
    <s v="LIBRE NOMBRAMIENTO"/>
    <s v="PROVISTO"/>
    <s v="EN PROPIEDAD"/>
    <s v="No"/>
    <s v="NO AFECTADO POR EL CONCURSO"/>
    <n v="53120928"/>
    <s v="MELISSA LIS DIAZ"/>
    <n v="53120928"/>
    <s v="MELISSA LIS GUTIERREZ"/>
    <x v="0"/>
    <s v="Saberes Institucionales"/>
    <s v="Curso O ponencia"/>
    <s v="Grupal"/>
    <e v="#N/A"/>
    <e v="#N/A"/>
    <e v="#N/A"/>
    <e v="#N/A"/>
  </r>
  <r>
    <n v="229"/>
    <n v="10576"/>
    <x v="2"/>
    <x v="3"/>
    <x v="3"/>
    <x v="3"/>
    <x v="61"/>
    <x v="61"/>
    <x v="1"/>
    <x v="19"/>
    <s v="CARRERA ADMINISTRATIVA"/>
    <s v="VACANTE DEFINITIVA"/>
    <s v="NOMBRAMIENTO PROVISIONAL"/>
    <s v="Si"/>
    <s v="AFECTADO POR EL CONCURSO"/>
    <n v="0"/>
    <m/>
    <n v="1061744529"/>
    <s v="YUDY CRISTINA MENESES HOYOS"/>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30"/>
    <n v="10332"/>
    <x v="2"/>
    <x v="2"/>
    <x v="2"/>
    <x v="13"/>
    <x v="109"/>
    <x v="109"/>
    <x v="0"/>
    <x v="20"/>
    <s v="CARRERA ADMINISTRATIVA"/>
    <s v="VACANTE TEMPORAL"/>
    <s v="ENCARGO"/>
    <s v="No"/>
    <s v="PUEDE RETORNAR AL EMPLEO EL TITULAR DEL CARGO"/>
    <n v="16649644"/>
    <s v="ROBERTO MARTINEZ BURGOS"/>
    <n v="80261001"/>
    <s v="RICARDO ANTONIO ARBOLEDA MONTOYA"/>
    <x v="0"/>
    <s v="Saberes Institucionales"/>
    <s v="Curso O ponencia"/>
    <s v="Grupal"/>
    <e v="#N/A"/>
    <e v="#N/A"/>
    <e v="#N/A"/>
    <e v="#N/A"/>
  </r>
  <r>
    <n v="231"/>
    <n v="10577"/>
    <x v="2"/>
    <x v="3"/>
    <x v="3"/>
    <x v="3"/>
    <x v="102"/>
    <x v="102"/>
    <x v="1"/>
    <x v="19"/>
    <s v="CARRERA ADMINISTRATIVA"/>
    <s v="VACANTE DEFINITIVA"/>
    <s v="NOMBRAMIENTO PROVISIONAL"/>
    <s v="Si"/>
    <s v="AFECTADO POR EL CONCURSO"/>
    <n v="0"/>
    <m/>
    <n v="34316437"/>
    <s v="NHORA ELENA ASTAIZA MARTINEZ"/>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232"/>
    <n v="10578"/>
    <x v="2"/>
    <x v="3"/>
    <x v="3"/>
    <x v="3"/>
    <x v="44"/>
    <x v="44"/>
    <x v="1"/>
    <x v="19"/>
    <s v="CARRERA ADMINISTRATIVA"/>
    <s v="VACANTE DEFINITIVA"/>
    <s v="NOMBRAMIENTO PROVISIONAL"/>
    <s v="Si"/>
    <s v="AFECTADO POR EL CONCURSO"/>
    <n v="0"/>
    <m/>
    <n v="76329054"/>
    <s v="DIEGO FELIPE TOBAR PIZO"/>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233"/>
    <n v="10339"/>
    <x v="2"/>
    <x v="3"/>
    <x v="3"/>
    <x v="5"/>
    <x v="110"/>
    <x v="110"/>
    <x v="0"/>
    <x v="20"/>
    <s v="CARRERA ADMINISTRATIVA"/>
    <s v="VACANTE TEMPORAL"/>
    <s v="NOMBRAMIENTO PROVISIONAL"/>
    <s v="No"/>
    <s v="PUEDE RETORNAR AL EMPLEO EL TITULAR DEL CARGO"/>
    <n v="53074577"/>
    <s v="VIVIAN LORENA ALVAREZ SARMIENTO"/>
    <n v="1024533186"/>
    <s v="JOHN ALEJANDRO GUAVITA HERRERA"/>
    <x v="1"/>
    <s v="Enseñanza aprendizaje organizacional"/>
    <s v="Taller O Circulo de saber"/>
    <s v="Grupal"/>
    <e v="#N/A"/>
    <e v="#N/A"/>
    <e v="#N/A"/>
    <e v="#N/A"/>
  </r>
  <r>
    <n v="234"/>
    <n v="10579"/>
    <x v="3"/>
    <x v="11"/>
    <x v="11"/>
    <x v="15"/>
    <x v="62"/>
    <x v="62"/>
    <x v="1"/>
    <x v="19"/>
    <s v="CARRERA ADMINISTRATIVA"/>
    <s v="VACANTE DEFINITIVA"/>
    <s v="NOMBRAMIENTO PROVISIONAL"/>
    <s v="Si"/>
    <s v="AFECTADO POR EL CONCURSO"/>
    <n v="0"/>
    <m/>
    <n v="91495310"/>
    <s v="ADENAWER TROCHEZ SARR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35"/>
    <n v="10341"/>
    <x v="2"/>
    <x v="3"/>
    <x v="3"/>
    <x v="5"/>
    <x v="110"/>
    <x v="110"/>
    <x v="0"/>
    <x v="20"/>
    <s v="CARRERA ADMINISTRATIVA"/>
    <s v="VACANTE TEMPORAL"/>
    <s v="ENCARGO"/>
    <s v="No"/>
    <s v="PUEDE RETORNAR AL EMPLEO EL TITULAR DEL CARGO"/>
    <n v="80261001"/>
    <s v="RICARDO ANTONIO ARBOLEDA MONTOYA"/>
    <n v="80068087"/>
    <s v="DANIEL RICARDO CARDENAS ARENAS"/>
    <x v="1"/>
    <s v="Enseñanza aprendizaje organizacional"/>
    <s v="Taller O Circulo de saber"/>
    <s v="Grupal"/>
    <e v="#N/A"/>
    <e v="#N/A"/>
    <e v="#N/A"/>
    <e v="#N/A"/>
  </r>
  <r>
    <n v="236"/>
    <n v="10345"/>
    <x v="2"/>
    <x v="3"/>
    <x v="3"/>
    <x v="4"/>
    <x v="111"/>
    <x v="111"/>
    <x v="0"/>
    <x v="20"/>
    <s v="CARRERA ADMINISTRATIVA"/>
    <s v="VACANTE TEMPORAL"/>
    <s v="VACANTE"/>
    <s v="No"/>
    <s v="PUEDE RETORNAR AL EMPLEO EL TITULAR DEL CARGO"/>
    <n v="1032422194"/>
    <s v="EILEEN PAOLA VARGAS MARTINEZ"/>
    <s v="-"/>
    <s v="-"/>
    <x v="1"/>
    <s v="Enseñanza aprendizaje organizacional"/>
    <s v="Taller O Circulo de saber"/>
    <s v="Grupal"/>
    <e v="#N/A"/>
    <e v="#N/A"/>
    <e v="#N/A"/>
    <e v="#N/A"/>
  </r>
  <r>
    <n v="237"/>
    <n v="10347"/>
    <x v="2"/>
    <x v="3"/>
    <x v="3"/>
    <x v="3"/>
    <x v="112"/>
    <x v="112"/>
    <x v="0"/>
    <x v="20"/>
    <s v="CARRERA ADMINISTRATIVA"/>
    <s v="VACANTE TEMPORAL"/>
    <s v="VACANTE"/>
    <s v="No"/>
    <s v="PUEDE RETORNAR AL EMPLEO EL TITULAR DEL CARGO"/>
    <n v="73143888"/>
    <s v="JAIME ALVAREZ HERRERA"/>
    <s v="-"/>
    <s v="-"/>
    <x v="1"/>
    <s v="Enseñanza aprendizaje organizacional"/>
    <s v="Taller O Circulo de saber"/>
    <s v="Grupal"/>
    <e v="#N/A"/>
    <e v="#N/A"/>
    <e v="#N/A"/>
    <e v="#N/A"/>
  </r>
  <r>
    <n v="238"/>
    <n v="10585"/>
    <x v="3"/>
    <x v="5"/>
    <x v="5"/>
    <x v="6"/>
    <x v="113"/>
    <x v="113"/>
    <x v="1"/>
    <x v="19"/>
    <s v="CARRERA ADMINISTRATIVA"/>
    <s v="VACANTE DEFINITIVA"/>
    <s v="NOMBRAMIENTO PROVISIONAL"/>
    <s v="Si"/>
    <s v="AFECTADO POR EL CONCURSO"/>
    <n v="0"/>
    <m/>
    <n v="11221985"/>
    <s v="NELSON ANDRÉS TINTINAGO SALAZAR"/>
    <x v="0"/>
    <s v="Saberes Institucionales"/>
    <s v="Curso O ponencia"/>
    <s v="Grupal"/>
    <n v="184208"/>
    <s v="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
    <s v="ABIERTO"/>
    <e v="#N/A"/>
  </r>
  <r>
    <n v="239"/>
    <n v="10589"/>
    <x v="1"/>
    <x v="6"/>
    <x v="6"/>
    <x v="6"/>
    <x v="54"/>
    <x v="54"/>
    <x v="1"/>
    <x v="19"/>
    <s v="CARRERA ADMINISTRATIVA"/>
    <s v="VACANTE DEFINITIVA"/>
    <s v="NOMBRAMIENTO PROVISIONAL"/>
    <s v="Si"/>
    <s v="AFECTADO POR EL CONCURSO"/>
    <n v="0"/>
    <m/>
    <n v="25670730"/>
    <s v="ALEYDA CHICANGANA JIMEN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240"/>
    <n v="10350"/>
    <x v="3"/>
    <x v="8"/>
    <x v="8"/>
    <x v="6"/>
    <x v="114"/>
    <x v="114"/>
    <x v="0"/>
    <x v="20"/>
    <s v="CARRERA ADMINISTRATIVA"/>
    <s v="VACANTE TEMPORAL"/>
    <s v="VACANTE"/>
    <s v="No"/>
    <s v="PUEDE RETORNAR AL EMPLEO EL TITULAR DEL CARGO"/>
    <n v="37312514"/>
    <s v="MARTHA LUCIA CARRASCAL CARRASCAL"/>
    <s v="-"/>
    <s v="-"/>
    <x v="0"/>
    <s v="Saberes Institucionales"/>
    <s v="Curso O ponencia"/>
    <s v="Grupal"/>
    <e v="#N/A"/>
    <e v="#N/A"/>
    <e v="#N/A"/>
    <e v="#N/A"/>
  </r>
  <r>
    <n v="241"/>
    <n v="10355"/>
    <x v="3"/>
    <x v="8"/>
    <x v="8"/>
    <x v="4"/>
    <x v="115"/>
    <x v="115"/>
    <x v="0"/>
    <x v="20"/>
    <s v="CARRERA ADMINISTRATIVA"/>
    <s v="VACANTE TEMPORAL"/>
    <s v="VACANTE"/>
    <s v="No"/>
    <s v="PUEDE RETORNAR AL EMPLEO EL TITULAR DEL CARGO"/>
    <n v="1049617360"/>
    <s v="ARMANDO DANIEL OCHOA CASTRO"/>
    <s v="-"/>
    <s v="-"/>
    <x v="0"/>
    <s v="Saberes Institucionales"/>
    <s v="Curso O ponencia"/>
    <s v="Grupal"/>
    <e v="#N/A"/>
    <e v="#N/A"/>
    <e v="#N/A"/>
    <e v="#N/A"/>
  </r>
  <r>
    <n v="242"/>
    <n v="10356"/>
    <x v="3"/>
    <x v="8"/>
    <x v="8"/>
    <x v="8"/>
    <x v="116"/>
    <x v="116"/>
    <x v="0"/>
    <x v="20"/>
    <s v="CARRERA ADMINISTRATIVA"/>
    <s v="VACANTE TEMPORAL"/>
    <s v="VACANTE"/>
    <s v="No"/>
    <s v="PUEDE RETORNAR AL EMPLEO EL TITULAR DEL CARGO"/>
    <n v="16778542"/>
    <s v="MARCO ANTONIO RUIZ GOMEZ"/>
    <s v="-"/>
    <s v="-"/>
    <x v="0"/>
    <s v="Saberes Institucionales"/>
    <s v="Curso O ponencia"/>
    <s v="Grupal"/>
    <e v="#N/A"/>
    <e v="#N/A"/>
    <e v="#N/A"/>
    <e v="#N/A"/>
  </r>
  <r>
    <n v="243"/>
    <n v="10592"/>
    <x v="1"/>
    <x v="6"/>
    <x v="6"/>
    <x v="5"/>
    <x v="66"/>
    <x v="66"/>
    <x v="1"/>
    <x v="19"/>
    <s v="CARRERA ADMINISTRATIVA"/>
    <s v="VACANTE DEFINITIVA"/>
    <s v="NOMBRAMIENTO PROVISIONAL"/>
    <s v="Si"/>
    <s v="AFECTADO POR EL CONCURSO"/>
    <n v="0"/>
    <m/>
    <n v="34547927"/>
    <s v="ELSY ORDOÑEZ ZAMBRAN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44"/>
    <n v="10143"/>
    <x v="0"/>
    <x v="0"/>
    <x v="0"/>
    <x v="0"/>
    <x v="117"/>
    <x v="117"/>
    <x v="0"/>
    <x v="4"/>
    <s v="LIBRE NOMBRAMIENTO"/>
    <s v="PROVISTO"/>
    <s v="EN PROPIEDAD"/>
    <s v="No"/>
    <s v="NO AFECTADO POR EL CONCURSO"/>
    <n v="80035222"/>
    <s v="JOHAN ANDRES AVENDAÑO ARIAS"/>
    <n v="80035222"/>
    <s v="JOHAN ANDRES AVENDAÑO ARIAS"/>
    <x v="0"/>
    <s v="Saberes Institucionales"/>
    <s v="Curso O ponencia"/>
    <s v="Grupal"/>
    <e v="#N/A"/>
    <e v="#N/A"/>
    <e v="#N/A"/>
    <e v="#N/A"/>
  </r>
  <r>
    <n v="245"/>
    <n v="10144"/>
    <x v="2"/>
    <x v="2"/>
    <x v="2"/>
    <x v="2"/>
    <x v="17"/>
    <x v="17"/>
    <x v="0"/>
    <x v="4"/>
    <s v="CARRERA ADMINISTRATIVA"/>
    <s v="PROVISTO"/>
    <s v="EN PROPIEDAD"/>
    <s v="No"/>
    <s v="NO AFECTADO POR EL CONCURSO"/>
    <n v="79516753"/>
    <s v="ALEXANDER PAEZ LANCHEROS"/>
    <n v="79516753"/>
    <s v="ALEXANDER PAEZ LANCHEROS"/>
    <x v="0"/>
    <s v="Saberes Institucionales"/>
    <s v="Curso O ponencia"/>
    <s v="Grupal"/>
    <e v="#N/A"/>
    <e v="#N/A"/>
    <e v="#N/A"/>
    <e v="#N/A"/>
  </r>
  <r>
    <n v="246"/>
    <n v="10596"/>
    <x v="1"/>
    <x v="1"/>
    <x v="1"/>
    <x v="1"/>
    <x v="82"/>
    <x v="82"/>
    <x v="1"/>
    <x v="19"/>
    <s v="CARRERA ADMINISTRATIVA"/>
    <s v="VACANTE DEFINITIVA"/>
    <s v="NOMBRAMIENTO PROVISIONAL"/>
    <s v="Si"/>
    <s v="AFECTADO POR EL CONCURSO"/>
    <n v="0"/>
    <m/>
    <n v="25287746"/>
    <s v="CLAUDIA JUDITH SÁNCHEZ CERON"/>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247"/>
    <n v="10847"/>
    <x v="1"/>
    <x v="6"/>
    <x v="6"/>
    <x v="16"/>
    <x v="51"/>
    <x v="51"/>
    <x v="1"/>
    <x v="19"/>
    <s v="CARRERA ADMINISTRATIVA"/>
    <s v="VACANTE DEFINITIVA"/>
    <s v="VACANTE"/>
    <s v="Si"/>
    <s v="AFECTADO POR EL CONCURSO"/>
    <n v="0"/>
    <m/>
    <s v="-"/>
    <s v="-"/>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248"/>
    <n v="10145"/>
    <x v="2"/>
    <x v="2"/>
    <x v="2"/>
    <x v="0"/>
    <x v="118"/>
    <x v="118"/>
    <x v="0"/>
    <x v="4"/>
    <s v="CARRERA ADMINISTRATIVA"/>
    <s v="VACANTE TEMPORAL"/>
    <s v="ENCARGO"/>
    <s v="No"/>
    <s v="PUEDE RETORNAR AL EMPLEO EL TITULAR DEL CARGO"/>
    <n v="11309767"/>
    <s v="CARLOS ALBERTO BOBADILLA CASTRO"/>
    <n v="52546320"/>
    <s v="SONIA CONSTANZA GARZÓN MARTINEZ"/>
    <x v="0"/>
    <s v="Saberes Institucionales"/>
    <s v="Curso O ponencia"/>
    <s v="Grupal"/>
    <e v="#N/A"/>
    <e v="#N/A"/>
    <e v="#N/A"/>
    <e v="#N/A"/>
  </r>
  <r>
    <n v="249"/>
    <n v="10146"/>
    <x v="2"/>
    <x v="2"/>
    <x v="2"/>
    <x v="0"/>
    <x v="118"/>
    <x v="118"/>
    <x v="0"/>
    <x v="4"/>
    <s v="CARRERA ADMINISTRATIVA"/>
    <s v="PROVISTO"/>
    <s v="EN PROPIEDAD"/>
    <s v="No"/>
    <s v="NO AFECTADO POR EL CONCURSO"/>
    <n v="43591254"/>
    <s v="MONICA PATRICIA GONZALEZ PALACIO"/>
    <n v="43591254"/>
    <s v="MONICA PATRICIA GONZALEZ PALACIO"/>
    <x v="1"/>
    <s v="Enseñanza aprendizaje organizacional"/>
    <s v="Taller O Circulo de saber"/>
    <s v="Grupal"/>
    <e v="#N/A"/>
    <e v="#N/A"/>
    <e v="#N/A"/>
    <e v="#N/A"/>
  </r>
  <r>
    <n v="250"/>
    <n v="10147"/>
    <x v="2"/>
    <x v="2"/>
    <x v="2"/>
    <x v="0"/>
    <x v="118"/>
    <x v="118"/>
    <x v="0"/>
    <x v="4"/>
    <s v="CARRERA ADMINISTRATIVA"/>
    <s v="VACANTE TEMPORAL"/>
    <s v="ENCARGO"/>
    <s v="No"/>
    <s v="PUEDE RETORNAR AL EMPLEO EL TITULAR DEL CARGO"/>
    <n v="79496941"/>
    <s v="FREDY ORLANDO MONTEALEGRE MARTINEZ"/>
    <n v="35411261"/>
    <s v="LEONOR AYDE RODRIGUEZ ROJAS"/>
    <x v="0"/>
    <s v="Saberes Institucionales"/>
    <s v="Curso O ponencia"/>
    <s v="Grupal"/>
    <e v="#N/A"/>
    <e v="#N/A"/>
    <e v="#N/A"/>
    <e v="#N/A"/>
  </r>
  <r>
    <n v="251"/>
    <n v="10125"/>
    <x v="2"/>
    <x v="2"/>
    <x v="2"/>
    <x v="12"/>
    <x v="119"/>
    <x v="119"/>
    <x v="0"/>
    <x v="4"/>
    <s v="CARRERA ADMINISTRATIVA"/>
    <s v="VACANTE TEMPORAL"/>
    <s v="VACANTE"/>
    <s v="No"/>
    <s v="PUEDE RETORNAR AL EMPLEO EL TITULAR DEL CARGO"/>
    <n v="52546320"/>
    <s v="SONIA CONSTANZA GARZÓN MARTINEZ"/>
    <s v="-"/>
    <s v="-"/>
    <x v="0"/>
    <s v="Saberes Institucionales"/>
    <s v="Curso O ponencia"/>
    <s v="Grupal"/>
    <e v="#N/A"/>
    <e v="#N/A"/>
    <e v="#N/A"/>
    <e v="#N/A"/>
  </r>
  <r>
    <n v="252"/>
    <n v="10211"/>
    <x v="2"/>
    <x v="2"/>
    <x v="2"/>
    <x v="12"/>
    <x v="119"/>
    <x v="119"/>
    <x v="0"/>
    <x v="4"/>
    <s v="CARRERA ADMINISTRATIVA"/>
    <s v="VACANTE TEMPORAL"/>
    <s v="ENCARGO"/>
    <s v="No"/>
    <s v="PUEDE RETORNAR AL EMPLEO EL TITULAR DEL CARGO"/>
    <n v="35411261"/>
    <s v="LEONOR AYDE RODRIGUEZ ROJAS"/>
    <n v="52104886"/>
    <s v="SANDRA MILENA ORTEGON"/>
    <x v="0"/>
    <s v="Saberes Institucionales"/>
    <s v="Curso O ponencia"/>
    <s v="Grupal"/>
    <e v="#N/A"/>
    <e v="#N/A"/>
    <e v="#N/A"/>
    <e v="#N/A"/>
  </r>
  <r>
    <n v="253"/>
    <n v="11112"/>
    <x v="2"/>
    <x v="3"/>
    <x v="3"/>
    <x v="17"/>
    <x v="60"/>
    <x v="60"/>
    <x v="1"/>
    <x v="19"/>
    <s v="CARRERA ADMINISTRATIVA"/>
    <s v="VACANTE DEFINITIVA"/>
    <s v="NOMBRAMIENTO PROVISIONAL"/>
    <s v="Si"/>
    <s v="AFECTADO POR EL CONCURSO"/>
    <n v="0"/>
    <m/>
    <n v="1061755766"/>
    <s v="DAVID FERNANDO HURTADO AYAL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54"/>
    <n v="10152"/>
    <x v="2"/>
    <x v="2"/>
    <x v="2"/>
    <x v="1"/>
    <x v="120"/>
    <x v="120"/>
    <x v="0"/>
    <x v="4"/>
    <s v="CARRERA ADMINISTRATIVA"/>
    <s v="VACANTE TEMPORAL"/>
    <s v="VACANTE"/>
    <s v="No"/>
    <s v="NO AFECTADO POR EL CONCURSO"/>
    <n v="80010633"/>
    <s v="CARLOS ANDRES FRANCO PRIETO"/>
    <s v="-"/>
    <s v="-"/>
    <x v="1"/>
    <s v="Enseñanza aprendizaje organizacional"/>
    <s v="Taller O Circulo de saber"/>
    <s v="Grupal"/>
    <e v="#N/A"/>
    <e v="#N/A"/>
    <e v="#N/A"/>
    <e v="#N/A"/>
  </r>
  <r>
    <n v="255"/>
    <n v="10217"/>
    <x v="2"/>
    <x v="2"/>
    <x v="2"/>
    <x v="1"/>
    <x v="121"/>
    <x v="121"/>
    <x v="0"/>
    <x v="4"/>
    <s v="CARRERA ADMINISTRATIVA"/>
    <s v="VACANTE DEFINITIVA"/>
    <s v="ENCARGO"/>
    <s v="No"/>
    <s v="NO AFECTADO POR EL CONCURSO"/>
    <n v="0"/>
    <m/>
    <n v="65742733"/>
    <s v="FLOR ALBA ESPEJO ALFONSO"/>
    <x v="1"/>
    <s v="Enseñanza aprendizaje organizacional"/>
    <s v="Taller O Circulo de saber"/>
    <s v="Grupal"/>
    <e v="#N/A"/>
    <e v="#N/A"/>
    <e v="#N/A"/>
    <e v="#N/A"/>
  </r>
  <r>
    <n v="256"/>
    <n v="10423"/>
    <x v="2"/>
    <x v="3"/>
    <x v="3"/>
    <x v="8"/>
    <x v="70"/>
    <x v="70"/>
    <x v="1"/>
    <x v="21"/>
    <s v="CARRERA ADMINISTRATIVA"/>
    <s v="VACANTE DEFINITIVA"/>
    <s v="ENCARGO"/>
    <s v="Si"/>
    <s v="AFECTADO POR EL CONCURSO"/>
    <n v="0"/>
    <m/>
    <n v="13953284"/>
    <s v="JOSE AFRANEO BARRERA MARTINEZ"/>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257"/>
    <n v="10603"/>
    <x v="3"/>
    <x v="11"/>
    <x v="11"/>
    <x v="15"/>
    <x v="62"/>
    <x v="62"/>
    <x v="1"/>
    <x v="21"/>
    <s v="CARRERA ADMINISTRATIVA"/>
    <s v="VACANTE DEFINITIVA"/>
    <s v="NOMBRAMIENTO PROVISIONAL"/>
    <s v="Si"/>
    <s v="AFECTADO POR EL CONCURSO"/>
    <n v="0"/>
    <m/>
    <n v="77193282"/>
    <s v="DONALDO JAVIER ESQUEA LARIOS"/>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58"/>
    <n v="10615"/>
    <x v="1"/>
    <x v="6"/>
    <x v="6"/>
    <x v="6"/>
    <x v="54"/>
    <x v="54"/>
    <x v="1"/>
    <x v="21"/>
    <s v="CARRERA ADMINISTRATIVA"/>
    <s v="VACANTE DEFINITIVA"/>
    <s v="NOMBRAMIENTO PROVISIONAL"/>
    <s v="Si"/>
    <s v="AFECTADO POR EL CONCURSO"/>
    <n v="0"/>
    <m/>
    <n v="1122813512"/>
    <s v="KIMBERLY GISSELL MEJIA MEJI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259"/>
    <n v="10156"/>
    <x v="2"/>
    <x v="3"/>
    <x v="3"/>
    <x v="3"/>
    <x v="122"/>
    <x v="122"/>
    <x v="0"/>
    <x v="4"/>
    <s v="CARRERA ADMINISTRATIVA"/>
    <s v="VACANTE DEFINITIVA"/>
    <s v="ENCARGO"/>
    <s v="No"/>
    <s v="NO AFECTADO POR EL CONCURSO"/>
    <n v="0"/>
    <m/>
    <n v="53039587"/>
    <s v="LILIANA HERNANDEZ ROMERO"/>
    <x v="0"/>
    <s v="Saberes Institucionales"/>
    <s v="Curso O ponencia"/>
    <s v="Grupal"/>
    <e v="#N/A"/>
    <e v="#N/A"/>
    <e v="#N/A"/>
    <e v="#N/A"/>
  </r>
  <r>
    <n v="260"/>
    <n v="10617"/>
    <x v="1"/>
    <x v="6"/>
    <x v="6"/>
    <x v="5"/>
    <x v="66"/>
    <x v="66"/>
    <x v="1"/>
    <x v="21"/>
    <s v="CARRERA ADMINISTRATIVA"/>
    <s v="VACANTE DEFINITIVA"/>
    <s v="NOMBRAMIENTO PROVISIONAL"/>
    <s v="Si"/>
    <s v="AFECTADO POR EL CONCURSO"/>
    <n v="0"/>
    <m/>
    <n v="1065574671"/>
    <s v="CARLOS ARTURO ROCA LEMUS"/>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61"/>
    <n v="10158"/>
    <x v="3"/>
    <x v="8"/>
    <x v="8"/>
    <x v="6"/>
    <x v="123"/>
    <x v="123"/>
    <x v="0"/>
    <x v="4"/>
    <s v="CARRERA ADMINISTRATIVA"/>
    <s v="VACANTE TEMPORAL"/>
    <s v="VACANTE"/>
    <s v="No"/>
    <s v="PUEDE RETORNAR AL EMPLEO EL TITULAR DEL CARGO"/>
    <n v="1013615564"/>
    <s v="DIANA CAROLINA SALAZAR VELANDIA"/>
    <s v="-"/>
    <s v="-"/>
    <x v="0"/>
    <s v="Saberes Institucionales"/>
    <s v="Curso O ponencia"/>
    <s v="Grupal"/>
    <e v="#N/A"/>
    <e v="#N/A"/>
    <e v="#N/A"/>
    <e v="#N/A"/>
  </r>
  <r>
    <n v="262"/>
    <n v="10159"/>
    <x v="1"/>
    <x v="6"/>
    <x v="6"/>
    <x v="6"/>
    <x v="124"/>
    <x v="124"/>
    <x v="0"/>
    <x v="4"/>
    <s v="CARRERA ADMINISTRATIVA"/>
    <s v="PROVISTO"/>
    <s v="EN PROPIEDAD"/>
    <s v="No"/>
    <s v="NO AFECTADO POR EL CONCURSO"/>
    <n v="19329836"/>
    <s v="GILDARDO ENCISO DEVIA"/>
    <n v="19329836"/>
    <s v="GILDARDO ENCISO DEVIA"/>
    <x v="0"/>
    <s v="Saberes Institucionales"/>
    <s v="Curso O ponencia"/>
    <s v="Grupal"/>
    <e v="#N/A"/>
    <e v="#N/A"/>
    <e v="#N/A"/>
    <e v="#N/A"/>
  </r>
  <r>
    <n v="263"/>
    <n v="10901"/>
    <x v="1"/>
    <x v="6"/>
    <x v="6"/>
    <x v="5"/>
    <x v="125"/>
    <x v="125"/>
    <x v="0"/>
    <x v="4"/>
    <s v="CARRERA ADMINISTRATIVA"/>
    <s v="VACANTE DEFINITIVA"/>
    <s v="NOMBRAMIENTO PROVISIONAL"/>
    <s v="No"/>
    <s v="NO AFECTADO POR EL CONCURSO"/>
    <n v="0"/>
    <m/>
    <n v="55249893"/>
    <s v="MILENA PATRICIA GUERRERO TERAN"/>
    <x v="0"/>
    <s v="Saberes Institucionales"/>
    <s v="Curso O ponencia"/>
    <s v="Grupal"/>
    <e v="#N/A"/>
    <e v="#N/A"/>
    <e v="#N/A"/>
    <e v="#N/A"/>
  </r>
  <r>
    <n v="264"/>
    <n v="10160"/>
    <x v="1"/>
    <x v="9"/>
    <x v="9"/>
    <x v="5"/>
    <x v="126"/>
    <x v="126"/>
    <x v="0"/>
    <x v="4"/>
    <s v="CARRERA ADMINISTRATIVA"/>
    <s v="VACANTE TEMPORAL"/>
    <s v="NOMBRAMIENTO PROVISIONAL"/>
    <s v="No"/>
    <s v="PUEDE RETORNAR AL EMPLEO EL TITULAR DEL CARGO"/>
    <n v="23497521"/>
    <s v="MYRIAM ORTIZ OSORIO"/>
    <n v="1016093333"/>
    <s v="VANESSA REY ARDMIROLA"/>
    <x v="0"/>
    <s v="Saberes Institucionales"/>
    <s v="Curso O ponencia"/>
    <s v="Grupal"/>
    <e v="#N/A"/>
    <e v="#N/A"/>
    <e v="#N/A"/>
    <e v="#N/A"/>
  </r>
  <r>
    <n v="265"/>
    <n v="11148"/>
    <x v="0"/>
    <x v="13"/>
    <x v="13"/>
    <x v="7"/>
    <x v="127"/>
    <x v="127"/>
    <x v="0"/>
    <x v="22"/>
    <s v="LIBRE NOMBRAMIENTO"/>
    <s v="PROVISTO"/>
    <s v="EN PROPIEDAD"/>
    <s v="No"/>
    <s v="NO AFECTADO POR EL CONCURSO"/>
    <n v="80242258"/>
    <s v="OSCAR ROMERO GUEVARA"/>
    <n v="80242258"/>
    <s v="OSCAR ROMERO GUEVARA"/>
    <x v="0"/>
    <s v="Saberes Institucionales"/>
    <s v="Curso O ponencia"/>
    <s v="Grupal"/>
    <e v="#N/A"/>
    <e v="#N/A"/>
    <e v="#N/A"/>
    <e v="#N/A"/>
  </r>
  <r>
    <n v="266"/>
    <n v="10149"/>
    <x v="2"/>
    <x v="2"/>
    <x v="2"/>
    <x v="12"/>
    <x v="128"/>
    <x v="128"/>
    <x v="0"/>
    <x v="22"/>
    <s v="CARRERA ADMINISTRATIVA"/>
    <s v="PROVISTO"/>
    <s v="EN PROPIEDAD"/>
    <s v="No"/>
    <s v="NO AFECTADO POR EL CONCURSO"/>
    <n v="79429610"/>
    <s v="NIETO WILLIAM ALONSO"/>
    <n v="79429610"/>
    <s v="WILLIAM ALONSO NIETO"/>
    <x v="0"/>
    <s v="Saberes Institucionales"/>
    <s v="Curso O ponencia"/>
    <s v="Grupal"/>
    <e v="#N/A"/>
    <e v="#N/A"/>
    <e v="#N/A"/>
    <e v="#N/A"/>
  </r>
  <r>
    <n v="267"/>
    <n v="10151"/>
    <x v="2"/>
    <x v="2"/>
    <x v="2"/>
    <x v="1"/>
    <x v="129"/>
    <x v="129"/>
    <x v="0"/>
    <x v="22"/>
    <s v="CARRERA ADMINISTRATIVA"/>
    <s v="VACANTE TEMPORAL"/>
    <s v="ENCARGO"/>
    <s v="No"/>
    <s v="PUEDE RETORNAR AL EMPLEO EL TITULAR DEL CARGO"/>
    <n v="19276452"/>
    <s v="JUAN MANUEL HIGUERA BOHORQUEZ"/>
    <n v="19498042"/>
    <s v="WILSON FABIO CRIOLLO CEPEDA"/>
    <x v="1"/>
    <s v="Enseñanza aprendizaje organizacional"/>
    <s v="Taller O Circulo de saber"/>
    <s v="Grupal"/>
    <e v="#N/A"/>
    <e v="#N/A"/>
    <e v="#N/A"/>
    <e v="#N/A"/>
  </r>
  <r>
    <n v="268"/>
    <n v="10618"/>
    <x v="1"/>
    <x v="6"/>
    <x v="6"/>
    <x v="5"/>
    <x v="66"/>
    <x v="66"/>
    <x v="1"/>
    <x v="21"/>
    <s v="CARRERA ADMINISTRATIVA"/>
    <s v="VACANTE DEFINITIVA"/>
    <s v="NOMBRAMIENTO PROVISIONAL"/>
    <s v="Si"/>
    <s v="AFECTADO POR EL CONCURSO"/>
    <n v="0"/>
    <m/>
    <n v="49761753"/>
    <s v="LILIANA TRUJILLO LEGR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69"/>
    <n v="10619"/>
    <x v="1"/>
    <x v="6"/>
    <x v="6"/>
    <x v="8"/>
    <x v="77"/>
    <x v="77"/>
    <x v="1"/>
    <x v="21"/>
    <s v="CARRERA ADMINISTRATIVA"/>
    <s v="VACANTE DEFINITIVA"/>
    <s v="NOMBRAMIENTO PROVISIONAL"/>
    <s v="Si"/>
    <s v="AFECTADO POR EL CONCURSO"/>
    <n v="0"/>
    <m/>
    <n v="79756734"/>
    <s v="ERNESTO JOSE CADENA PUENTES"/>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70"/>
    <n v="10387"/>
    <x v="2"/>
    <x v="3"/>
    <x v="3"/>
    <x v="4"/>
    <x v="130"/>
    <x v="130"/>
    <x v="0"/>
    <x v="22"/>
    <s v="CARRERA ADMINISTRATIVA"/>
    <s v="VACANTE TEMPORAL"/>
    <s v="ENCARGO"/>
    <s v="No"/>
    <s v="PUEDE RETORNAR AL EMPLEO EL TITULAR DEL CARGO"/>
    <n v="1018449111"/>
    <s v="LAURA ESTEFANIA BAUTISTA TOVAR"/>
    <n v="80092355"/>
    <s v="FELIPE ANDRES DUSSAN CARDENAS"/>
    <x v="1"/>
    <s v="Enseñanza aprendizaje organizacional"/>
    <s v="Taller O Circulo de saber"/>
    <s v="Grupal"/>
    <e v="#N/A"/>
    <e v="#N/A"/>
    <e v="#N/A"/>
    <e v="#N/A"/>
  </r>
  <r>
    <n v="271"/>
    <n v="10393"/>
    <x v="2"/>
    <x v="3"/>
    <x v="3"/>
    <x v="11"/>
    <x v="131"/>
    <x v="131"/>
    <x v="0"/>
    <x v="22"/>
    <s v="CARRERA ADMINISTRATIVA"/>
    <s v="VACANTE TEMPORAL"/>
    <s v="VACANTE"/>
    <s v="No"/>
    <s v="PUEDE RETORNAR AL EMPLEO EL TITULAR DEL CARGO"/>
    <n v="19258808"/>
    <s v="OMAR GARZON FONSECA"/>
    <s v="-"/>
    <s v="-"/>
    <x v="2"/>
    <s v="Lecciones aprendidas"/>
    <s v="Cápsulas de conocimiento"/>
    <s v="Individual"/>
    <e v="#N/A"/>
    <e v="#N/A"/>
    <e v="#N/A"/>
    <e v="#N/A"/>
  </r>
  <r>
    <n v="272"/>
    <n v="10400"/>
    <x v="1"/>
    <x v="9"/>
    <x v="9"/>
    <x v="5"/>
    <x v="132"/>
    <x v="132"/>
    <x v="0"/>
    <x v="22"/>
    <s v="CARRERA ADMINISTRATIVA"/>
    <s v="VACANTE TEMPORAL"/>
    <s v="VACANTE"/>
    <s v="No"/>
    <s v="PUEDE RETORNAR AL EMPLEO EL TITULAR DEL CARGO"/>
    <n v="55196656"/>
    <s v="ALBA LUZ FIGUEROA CHITIVA"/>
    <s v="-"/>
    <s v="-"/>
    <x v="2"/>
    <s v="Lecciones aprendidas"/>
    <s v="Cápsulas de conocimiento"/>
    <s v="Individual"/>
    <e v="#N/A"/>
    <e v="#N/A"/>
    <e v="#N/A"/>
    <e v="#N/A"/>
  </r>
  <r>
    <n v="273"/>
    <n v="11149"/>
    <x v="0"/>
    <x v="0"/>
    <x v="0"/>
    <x v="0"/>
    <x v="133"/>
    <x v="133"/>
    <x v="0"/>
    <x v="6"/>
    <s v="LIBRE NOMBRAMIENTO"/>
    <s v="PROVISTO"/>
    <s v="EN PROPIEDAD"/>
    <s v="No"/>
    <s v="NO AFECTADO POR EL CONCURSO"/>
    <n v="80098321"/>
    <s v="ANDRES FELIPE GONZALEZ VESGA"/>
    <n v="80098321"/>
    <s v="ANDRES FELIPE GONZALEZ VESGA"/>
    <x v="0"/>
    <s v="Saberes Institucionales"/>
    <s v="Curso O ponencia"/>
    <s v="Grupal"/>
    <e v="#N/A"/>
    <e v="#N/A"/>
    <e v="#N/A"/>
    <e v="#N/A"/>
  </r>
  <r>
    <n v="274"/>
    <n v="10621"/>
    <x v="1"/>
    <x v="1"/>
    <x v="1"/>
    <x v="1"/>
    <x v="82"/>
    <x v="82"/>
    <x v="1"/>
    <x v="21"/>
    <s v="CARRERA ADMINISTRATIVA"/>
    <s v="VACANTE DEFINITIVA"/>
    <s v="NOMBRAMIENTO PROVISIONAL"/>
    <s v="Si"/>
    <s v="AFECTADO POR EL CONCURSO"/>
    <n v="0"/>
    <m/>
    <n v="30061798"/>
    <s v="INGRID PATRICIA GNECCO LOPEZ"/>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275"/>
    <n v="10368"/>
    <x v="2"/>
    <x v="2"/>
    <x v="2"/>
    <x v="12"/>
    <x v="134"/>
    <x v="134"/>
    <x v="0"/>
    <x v="6"/>
    <s v="CARRERA ADMINISTRATIVA"/>
    <s v="VACANTE DEFINITIVA"/>
    <s v="ENCARGO"/>
    <s v="No"/>
    <s v="NO AFECTADO POR EL CONCURSO"/>
    <n v="0"/>
    <m/>
    <n v="1014232489"/>
    <s v="CRISTHIAN CAMILO PARDO CLAVIJO"/>
    <x v="2"/>
    <s v="Lecciones aprendidas"/>
    <s v="Cápsulas de conocimiento"/>
    <s v="Individual"/>
    <e v="#N/A"/>
    <e v="#N/A"/>
    <e v="#N/A"/>
    <e v="#N/A"/>
  </r>
  <r>
    <n v="276"/>
    <n v="10713"/>
    <x v="1"/>
    <x v="10"/>
    <x v="10"/>
    <x v="14"/>
    <x v="79"/>
    <x v="79"/>
    <x v="1"/>
    <x v="21"/>
    <s v="CARRERA ADMINISTRATIVA"/>
    <s v="VACANTE DEFINITIVA"/>
    <s v="ENCARGO"/>
    <s v="Si"/>
    <s v="AFECTADO POR EL CONCURSO"/>
    <n v="0"/>
    <m/>
    <n v="77014420"/>
    <s v="LUIS ALIRIO MARTINEZ VILLERO"/>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277"/>
    <n v="10376"/>
    <x v="2"/>
    <x v="2"/>
    <x v="2"/>
    <x v="13"/>
    <x v="135"/>
    <x v="135"/>
    <x v="0"/>
    <x v="6"/>
    <s v="CARRERA ADMINISTRATIVA"/>
    <s v="VACANTE TEMPORAL"/>
    <s v="VACANTE"/>
    <s v="No"/>
    <s v="PUEDE RETORNAR AL EMPLEO EL TITULAR DEL CARGO"/>
    <n v="1061456"/>
    <s v="JOSE ANTONIO OCHOA WALTEROS"/>
    <s v="-"/>
    <s v="-"/>
    <x v="2"/>
    <s v="Lecciones aprendidas"/>
    <s v="Cápsulas de conocimiento"/>
    <s v="Individual"/>
    <e v="#N/A"/>
    <e v="#N/A"/>
    <e v="#N/A"/>
    <e v="#N/A"/>
  </r>
  <r>
    <n v="278"/>
    <n v="10395"/>
    <x v="2"/>
    <x v="3"/>
    <x v="3"/>
    <x v="11"/>
    <x v="28"/>
    <x v="28"/>
    <x v="0"/>
    <x v="6"/>
    <s v="CARRERA ADMINISTRATIVA"/>
    <s v="VACANTE TEMPORAL"/>
    <s v="VACANTE"/>
    <s v="No"/>
    <s v="PUEDE RETORNAR AL EMPLEO EL TITULAR DEL CARGO"/>
    <n v="52052393"/>
    <s v="INGRID JEANNETTE CIFUENTES BARRERA"/>
    <s v="-"/>
    <s v="-"/>
    <x v="2"/>
    <s v="Lecciones aprendidas"/>
    <s v="Cápsulas de conocimiento"/>
    <s v="Individual"/>
    <e v="#N/A"/>
    <e v="#N/A"/>
    <e v="#N/A"/>
    <e v="#N/A"/>
  </r>
  <r>
    <n v="279"/>
    <n v="11113"/>
    <x v="2"/>
    <x v="3"/>
    <x v="3"/>
    <x v="17"/>
    <x v="60"/>
    <x v="60"/>
    <x v="1"/>
    <x v="21"/>
    <s v="CARRERA ADMINISTRATIVA"/>
    <s v="VACANTE DEFINITIVA"/>
    <s v="NOMBRAMIENTO PROVISIONAL"/>
    <s v="Si"/>
    <s v="AFECTADO POR EL CONCURSO"/>
    <n v="0"/>
    <m/>
    <n v="1065835826"/>
    <s v="DANIELA HERNANDEZ MENDOZ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280"/>
    <n v="10408"/>
    <x v="2"/>
    <x v="2"/>
    <x v="2"/>
    <x v="6"/>
    <x v="136"/>
    <x v="136"/>
    <x v="1"/>
    <x v="23"/>
    <s v="CARRERA ADMINISTRATIVA"/>
    <s v="VACANTE DEFINITIVA"/>
    <s v="VACANTE"/>
    <s v="Si"/>
    <s v="AFECTADO POR EL CONCURSO"/>
    <n v="0"/>
    <m/>
    <s v="-"/>
    <s v="-"/>
    <x v="0"/>
    <s v="Saberes Institucionales"/>
    <s v="Curso O ponencia"/>
    <s v="Grupal"/>
    <n v="184201"/>
    <s v="1. REALIZAR LAS ACTIVIDADES ADMINISTRATIVAS Y TECNICAS REQUERIDAS EN LA GESTION, PLANEACION, EJECUCION Y SEGUIMIENTO DE PROGRAMAS, PROYECTOS Y ACTIVIDADES DE FORMACION, ACTUALIZACION Y CONSERVACION CATASTRAL, DE ACUERDO CON LOS PROCEDIMIENTOS, METODOLOGIAS, E INSTRUCTIVOS ESTABLECIDOS, LINEAMIENTOS INSTITUCIONALES Y LA NORMATIVIDAD VIGENTE.,2. REALIZAR LAS VISITAS DE CAMPO PARA LA CAPTURA DE LA INFORMACION REQUERIDA EN LOS PROCESOS MISIONALES Y PROYECTOS DEL INSTITUTO, ELABORANDO EL INFORME CORRESPONDIENTE DE ACUERDO CON LOS PROCEDIMIENTOS Y NORMAS VIGENTES.,3. ELABORAR LOS PRODUCTOS QUE DESDE SU AREA DE RESPONSABILIDAD CONTRIBUYAN AL CUMPLIMIENTO DE LOS PLANES, PROGRAMAS Y PROYECTOS INSTITUCIONALES, DE ACUERDO CON LOS PROCEDIMIENTOS Y LINEAMIENTOS ESTABLECIDOS.,4. ARTICULAR INTERNA Y EXTERNAMENTE LA INFORMACION Y RECURSOS REQUERIDOS EN LA ATENCION DE LOS ASUNTOS RELACIONADOS CON LAS POLITICAS DE REGULARIZACION DE DERECHOS Y POLITICAS DE TIERRAS, ENTRE ELLAS RESTITUCION Y FORMALIZACION, TENIENDO EN CUENTA LA NORMATIVIDAD APLICABLE Y LOS PROCEDIMIENTOS ESTABLECIDOS EN EL MARCO DE LAS COMPETENCIAS DEL IGAC.,5. ATENDER LAS SOLICITUDES DE INFORMACION Y REQUERIMIENTOS RELACIONADOS CON LAS POLITICAS DE REGULARIZACION DE DERECHOS Y POLITICAS DE TIERRAS, ENTRE ELLAS RESTITUCION Y FORMALIZACION Y LINEAMIENTOS NORMATIVOS ESTABLECIDOS.,6. ATENDER Y DAR TRAMITE A LAS SOLICITUDES PRESENTADAS POR LOS USUARIOS, POR LA UNIDAD ADMINISTRATIVA DE GESTION DE RESTITUCION DE TIERRAS DESPOJADAS Y JUECES Y/O MAGISTRADOS CIVILES ESPECIALIZADOS EN RESTITUCION DE TIERRAS, Y DEMAS ENTIDADES DENTRO DE LOS TERMINOS DE LEY.,7. ATENDER LOS TRAMITES REQUERIDOS PARA DAR RESPUESTA INSTITUCIONAL A CIUDADANOS Y ENTIDADES PUBLICAS Y PRIVADAS, ASI COMO DE ENTES GUBERNAMENTALES Y/O DE CONTROL, TENIENDO EN CUENTA LAS NECESIDADES DEL SERVICIO Y LOS PARAMETROS NORMATIVOS Y ADMINISTRATIVOS QUE APLIQUEN EN CADA CASO.,8. ATENDER OPORTUNAMENTE LAS SOLICITUDES DE INFORMACION Y REQUERIMIENTOS RELACIONADOS CON LA GESTION DEL INSTITUTO EN EL AREA DE SU JURISDICCION.,9. DESARROLLAR LAS ACTIVIDADES NECESARIAS EN EL AMBITO DE SU COMPETENCIA PARA LA IMPLEMENTACION DE LOS PLANES, PROGRAMAS Y PROYECTOS DEL AREA Y/O DEPENDENCIA, EN LA DIRECCION TERRITORIAL, DE ACUERDO CON LAS NECESIDADES DEL SERVICIO,10. LAS DEMAS QUE LE SEAN ASIGNADAS Y QUE CORRESPONDAN A LA NATURALEZA DE LA DEPENDENCIA."/>
    <s v="ABIERTO"/>
    <e v="#N/A"/>
  </r>
  <r>
    <n v="281"/>
    <n v="10625"/>
    <x v="2"/>
    <x v="3"/>
    <x v="3"/>
    <x v="8"/>
    <x v="70"/>
    <x v="70"/>
    <x v="1"/>
    <x v="23"/>
    <s v="CARRERA ADMINISTRATIVA"/>
    <s v="VACANTE DEFINITIVA"/>
    <s v="ENCARGO"/>
    <s v="Si"/>
    <s v="AFECTADO POR EL CONCURSO"/>
    <n v="0"/>
    <m/>
    <n v="26202569"/>
    <s v="VANESSA RAQUEL DONADO PESTANA"/>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282"/>
    <n v="10181"/>
    <x v="4"/>
    <x v="14"/>
    <x v="14"/>
    <x v="5"/>
    <x v="137"/>
    <x v="137"/>
    <x v="0"/>
    <x v="24"/>
    <s v="LIBRE NOMBRAMIENTO"/>
    <s v="PROVISTO"/>
    <s v="EN PROPIEDAD"/>
    <s v="No"/>
    <s v="NO AFECTADO POR EL CONCURSO"/>
    <n v="1019024894"/>
    <s v="ALEJANDRA MONTENEGRO PINZON"/>
    <n v="1019024894"/>
    <s v="ALEJANDRA MONTENEGRO PINZON"/>
    <x v="0"/>
    <s v="Saberes Institucionales"/>
    <s v="Curso O ponencia"/>
    <s v="Grupal"/>
    <e v="#N/A"/>
    <e v="#N/A"/>
    <e v="#N/A"/>
    <e v="#N/A"/>
  </r>
  <r>
    <n v="283"/>
    <n v="10626"/>
    <x v="2"/>
    <x v="3"/>
    <x v="3"/>
    <x v="3"/>
    <x v="61"/>
    <x v="61"/>
    <x v="1"/>
    <x v="23"/>
    <s v="CARRERA ADMINISTRATIVA"/>
    <s v="VACANTE DEFINITIVA"/>
    <s v="NOMBRAMIENTO PROVISIONAL"/>
    <s v="Si"/>
    <s v="AFECTADO POR EL CONCURSO"/>
    <n v="0"/>
    <m/>
    <n v="1064987006"/>
    <s v="KAREN PATRICIA VASQUEZ LOP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284"/>
    <n v="10628"/>
    <x v="2"/>
    <x v="3"/>
    <x v="3"/>
    <x v="3"/>
    <x v="47"/>
    <x v="47"/>
    <x v="1"/>
    <x v="23"/>
    <s v="CARRERA ADMINISTRATIVA"/>
    <s v="VACANTE DEFINITIVA"/>
    <s v="NOMBRAMIENTO PROVISIONAL"/>
    <s v="Si"/>
    <s v="AFECTADO POR EL CONCURSO"/>
    <n v="0"/>
    <m/>
    <n v="1067862928"/>
    <s v="HARDY ANDRES PESTANA MANGONES"/>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285"/>
    <n v="10632"/>
    <x v="3"/>
    <x v="11"/>
    <x v="11"/>
    <x v="15"/>
    <x v="62"/>
    <x v="62"/>
    <x v="1"/>
    <x v="23"/>
    <s v="CARRERA ADMINISTRATIVA"/>
    <s v="VACANTE DEFINITIVA"/>
    <s v="NOMBRAMIENTO PROVISIONAL"/>
    <s v="Si"/>
    <s v="AFECTADO POR EL CONCURSO"/>
    <n v="0"/>
    <m/>
    <n v="1064990657"/>
    <s v="MARIO RAFAEL PADILLA DURANG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286"/>
    <n v="10186"/>
    <x v="2"/>
    <x v="3"/>
    <x v="3"/>
    <x v="3"/>
    <x v="138"/>
    <x v="138"/>
    <x v="0"/>
    <x v="24"/>
    <s v="CARRERA ADMINISTRATIVA"/>
    <s v="VACANTE TEMPORAL"/>
    <s v="ENCARGO"/>
    <s v="No"/>
    <s v="PUEDE RETORNAR AL EMPLEO EL TITULAR DEL CARGO"/>
    <n v="1026273754"/>
    <s v="KAREN ALEXANDRA DIAZ GARZON"/>
    <n v="79664451"/>
    <s v="EDWIN NIÑO CASAS"/>
    <x v="1"/>
    <s v="Enseñanza aprendizaje organizacional"/>
    <s v="Taller O Circulo de saber"/>
    <s v="Grupal"/>
    <e v="#N/A"/>
    <e v="#N/A"/>
    <e v="#N/A"/>
    <e v="#N/A"/>
  </r>
  <r>
    <n v="287"/>
    <n v="10637"/>
    <x v="3"/>
    <x v="5"/>
    <x v="5"/>
    <x v="6"/>
    <x v="72"/>
    <x v="72"/>
    <x v="1"/>
    <x v="23"/>
    <s v="CARRERA ADMINISTRATIVA"/>
    <s v="VACANTE DEFINITIVA"/>
    <s v="VACANTE"/>
    <s v="Si"/>
    <s v="AFECTADO POR EL CONCURSO"/>
    <n v="0"/>
    <m/>
    <s v="-"/>
    <s v="-"/>
    <x v="2"/>
    <s v="Lecciones aprendidas"/>
    <s v="Cápsulas de conocimiento"/>
    <s v="Individual"/>
    <n v="184338"/>
    <s v="1. REALIZAR ACCIONES QUE CONTRIBUYAN AL CORRECTO FUNCIONAMIENTO DE LOS PROCEDIMIENTO ESTABLECIDOS RELACIONADOS CON LA GESTION DE LAS TECNOLOGIAS DE LA INFORMACION Y LAS COMUNICACIONES DE ACUERDO CON LOS LINEAMIENTOS DE LA DIRECCION DE TECNOLOGIA.,2. CUMPLIR CON LAS POLITICAS Y ESTANDARES DE GOBIERNO DIGITAL, SEGURIDAD DE LA INFORMACION, CONTINUIDAD DE NEGOCIO Y PROTECCION DE DATOS PERSONALES EN EL DESARROLLO DE SUS FUNCIONES, DE ACUERDO CON LOS PROCEDIMIENTOS ESTABLECIDOS.,3. EJECUTAR Y REALIZAR EL SEGUIMIENTO DEL PLAN ESTRATEGICO DE TI Y PLAN DE ACCION QUE DEFINA DIRECCION DE TECNOLOGIA DE LA INFORMACION Y COMUNICACIONES, CUMPLIENDO CON LOS PARAMETROS ESTABLECIDOS.,4. REALIZAR LAS ACTIVIDADES DE SOPORTE EN PRIMER NIVEL DE LOS SISTEMAS DE INFORMACION DEL INSTITUTO, ACUERDO CON PARAMETROS TECNICOS ESTABLECIDOS POR LA ENTIDAD, PARA LA GARANTIA DE LA CONTINUIDAD DEL SERVICIO.,5. EJECUTAR LAS ACTIVIDADES DE MESA DE AYUDA QUE SE PROGRAMEN, DE ACUERDO DE LOS REQUERIMIENTOS DE LOS USUARIOS, CON EL FIN DE FACILITAR LA ATENCION A LOS MISMOS.,6. REGISTRAR LA INFORMACION DE LAS ACTIVIDADES DE SOPORTE EN LAS HERRAMIENTAS ESTABLECIDAS POR LA DIRECCION DE TECNOLOGIAS DE LA INFORMACION Y COMUNICACIONES Y/O SUBDIRECCIONES DE ACUERDO A LOS PROCEDIMIENTOS ESTABLECIDOS, Y HACER SEGUIMIENTO DE LAS BITACORAS DE MANTENIMIENTO DE LOS SERVICIOS DE LOS USUARIOS DE LA ENTIDAD, DE ACUERDO CON LOS REQUERIMIENTOS DE LOS USUARIOS,7. BRINDAR ACOMPAÑAMIENTO TECNICO DE ACUERDO CON LAS SOLICITUDES A NIVEL DE USUARIO FINAL QUE SE REGISTREN EN LA MESA DE AYUDA, TENIENDO EN CUENTA LOS LINEAMIENTOS, PROCESOS Y PROCEDIMIENTOS DE LA ENTIDAD.,8. LAS DEMAS QUE LE SEAN ASIGNADAS Y QUE CORRESPONDAN A LA NATURALEZA DE LA DEPENDENCIA."/>
    <s v="ABIERTO"/>
    <e v="#N/A"/>
  </r>
  <r>
    <n v="288"/>
    <n v="10122"/>
    <x v="4"/>
    <x v="14"/>
    <x v="14"/>
    <x v="5"/>
    <x v="139"/>
    <x v="139"/>
    <x v="0"/>
    <x v="25"/>
    <s v="LIBRE NOMBRAMIENTO"/>
    <s v="PROVISTO"/>
    <s v="EN PROPIEDAD"/>
    <s v="No"/>
    <s v="NO AFECTADO POR EL CONCURSO"/>
    <n v="1016025020"/>
    <s v="FABIAN EDUARDO CAMELO SANCHEZ"/>
    <n v="1016025020"/>
    <s v="FABIAN EDUARDO CAMELO SANCHEZ"/>
    <x v="0"/>
    <s v="Saberes Institucionales"/>
    <s v="Curso O ponencia"/>
    <s v="Grupal"/>
    <e v="#N/A"/>
    <e v="#N/A"/>
    <e v="#N/A"/>
    <e v="#N/A"/>
  </r>
  <r>
    <n v="289"/>
    <n v="10123"/>
    <x v="2"/>
    <x v="2"/>
    <x v="2"/>
    <x v="12"/>
    <x v="140"/>
    <x v="140"/>
    <x v="0"/>
    <x v="25"/>
    <s v="CARRERA ADMINISTRATIVA"/>
    <s v="VACANTE TEMPORAL"/>
    <s v="ENCARGO"/>
    <s v="No"/>
    <s v="PUEDE RETORNAR AL EMPLEO EL TITULAR DEL CARGO"/>
    <n v="52877561"/>
    <s v="MILENA PATRICIA ROJAS MORENO"/>
    <n v="27836270"/>
    <s v="ANNY ESPERANZA MORALES ORTEGA"/>
    <x v="2"/>
    <s v="Lecciones aprendidas"/>
    <s v="Cápsulas de conocimiento"/>
    <s v="Individual"/>
    <e v="#N/A"/>
    <e v="#N/A"/>
    <e v="#N/A"/>
    <e v="#N/A"/>
  </r>
  <r>
    <n v="290"/>
    <n v="10124"/>
    <x v="2"/>
    <x v="2"/>
    <x v="2"/>
    <x v="12"/>
    <x v="140"/>
    <x v="140"/>
    <x v="0"/>
    <x v="25"/>
    <s v="CARRERA ADMINISTRATIVA"/>
    <s v="VACANTE DEFINITIVA"/>
    <s v="VACANTE"/>
    <s v="No"/>
    <s v="NO AFECTADO POR EL CONCURSO"/>
    <n v="0"/>
    <m/>
    <s v="-"/>
    <s v="-"/>
    <x v="1"/>
    <s v="Enseñanza aprendizaje organizacional"/>
    <s v="Taller O Circulo de saber"/>
    <s v="Grupal"/>
    <e v="#N/A"/>
    <e v="#N/A"/>
    <e v="#N/A"/>
    <e v="#N/A"/>
  </r>
  <r>
    <n v="291"/>
    <n v="10126"/>
    <x v="2"/>
    <x v="2"/>
    <x v="2"/>
    <x v="1"/>
    <x v="141"/>
    <x v="141"/>
    <x v="0"/>
    <x v="25"/>
    <s v="CARRERA ADMINISTRATIVA"/>
    <s v="VACANTE TEMPORAL"/>
    <s v="ENCARGO"/>
    <s v="No"/>
    <s v="PUEDE RETORNAR AL EMPLEO EL TITULAR DEL CARGO"/>
    <n v="27836270"/>
    <s v="ANNY ESPERANZA MORALES ORTEGA"/>
    <n v="79889173"/>
    <s v="LUIS HERNANDO GUARIN GAMBOA"/>
    <x v="1"/>
    <s v="Enseñanza aprendizaje organizacional"/>
    <s v="Taller O Circulo de saber"/>
    <s v="Grupal"/>
    <e v="#N/A"/>
    <e v="#N/A"/>
    <e v="#N/A"/>
    <e v="#N/A"/>
  </r>
  <r>
    <n v="292"/>
    <n v="10642"/>
    <x v="1"/>
    <x v="6"/>
    <x v="6"/>
    <x v="6"/>
    <x v="54"/>
    <x v="54"/>
    <x v="1"/>
    <x v="23"/>
    <s v="CARRERA ADMINISTRATIVA"/>
    <s v="VACANTE DEFINITIVA"/>
    <s v="ENCARGO"/>
    <s v="Si"/>
    <s v="AFECTADO POR EL CONCURSO"/>
    <n v="0"/>
    <m/>
    <n v="1067849273"/>
    <s v="JAIME DE JESUS MEJIA GONZALEZ"/>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293"/>
    <n v="10128"/>
    <x v="2"/>
    <x v="2"/>
    <x v="2"/>
    <x v="13"/>
    <x v="142"/>
    <x v="142"/>
    <x v="0"/>
    <x v="25"/>
    <s v="CARRERA ADMINISTRATIVA"/>
    <s v="VACANTE TEMPORAL"/>
    <s v="ENCARGO"/>
    <s v="No"/>
    <s v="PUEDE RETORNAR AL EMPLEO EL TITULAR DEL CARGO"/>
    <n v="1066511556"/>
    <s v="LIDA CAROLINA ZULETA ALEMAN"/>
    <n v="51691600"/>
    <s v="MARTHA PATRICIA RAMIREZ SUAREZ"/>
    <x v="1"/>
    <s v="Enseñanza aprendizaje organizacional"/>
    <s v="Taller O Circulo de saber"/>
    <s v="Grupal"/>
    <e v="#N/A"/>
    <e v="#N/A"/>
    <e v="#N/A"/>
    <e v="#N/A"/>
  </r>
  <r>
    <n v="294"/>
    <n v="10644"/>
    <x v="1"/>
    <x v="6"/>
    <x v="6"/>
    <x v="5"/>
    <x v="66"/>
    <x v="66"/>
    <x v="1"/>
    <x v="23"/>
    <s v="CARRERA ADMINISTRATIVA"/>
    <s v="VACANTE DEFINITIVA"/>
    <s v="NOMBRAMIENTO PROVISIONAL"/>
    <s v="Si"/>
    <s v="AFECTADO POR EL CONCURSO"/>
    <n v="0"/>
    <m/>
    <n v="1100334341"/>
    <s v="PASTORA DE JESUS PESTANA TORDECILL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5"/>
    <n v="10131"/>
    <x v="2"/>
    <x v="2"/>
    <x v="2"/>
    <x v="6"/>
    <x v="143"/>
    <x v="143"/>
    <x v="0"/>
    <x v="25"/>
    <s v="CARRERA ADMINISTRATIVA"/>
    <s v="VACANTE TEMPORAL"/>
    <s v="VACANTE"/>
    <s v="No"/>
    <s v="PUEDE RETORNAR AL EMPLEO EL TITULAR DEL CARGO"/>
    <n v="51691600"/>
    <s v="MARTHA PATRICIA RAMIREZ SUAREZ"/>
    <s v="-"/>
    <s v="-"/>
    <x v="2"/>
    <s v="Lecciones aprendidas"/>
    <s v="Cápsulas de conocimiento"/>
    <s v="Individual"/>
    <e v="#N/A"/>
    <e v="#N/A"/>
    <e v="#N/A"/>
    <e v="#N/A"/>
  </r>
  <r>
    <n v="296"/>
    <n v="10646"/>
    <x v="1"/>
    <x v="6"/>
    <x v="6"/>
    <x v="5"/>
    <x v="66"/>
    <x v="66"/>
    <x v="1"/>
    <x v="23"/>
    <s v="CARRERA ADMINISTRATIVA"/>
    <s v="VACANTE DEFINITIVA"/>
    <s v="NOMBRAMIENTO PROVISIONAL"/>
    <s v="Si"/>
    <s v="AFECTADO POR EL CONCURSO"/>
    <n v="0"/>
    <m/>
    <n v="50949240"/>
    <s v="ENADYS ISABEL OSORIO PEREZ"/>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7"/>
    <n v="10647"/>
    <x v="1"/>
    <x v="6"/>
    <x v="6"/>
    <x v="5"/>
    <x v="66"/>
    <x v="66"/>
    <x v="1"/>
    <x v="23"/>
    <s v="CARRERA ADMINISTRATIVA"/>
    <s v="VACANTE DEFINITIVA"/>
    <s v="NOMBRAMIENTO PROVISIONAL"/>
    <s v="Si"/>
    <s v="AFECTADO POR EL CONCURSO"/>
    <n v="0"/>
    <m/>
    <n v="92497223"/>
    <s v="JOAQUIN ULISES PIZARRO CALDAS"/>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298"/>
    <n v="10648"/>
    <x v="1"/>
    <x v="6"/>
    <x v="6"/>
    <x v="8"/>
    <x v="77"/>
    <x v="77"/>
    <x v="1"/>
    <x v="23"/>
    <s v="CARRERA ADMINISTRATIVA"/>
    <s v="VACANTE DEFINITIVA"/>
    <s v="NOMBRAMIENTO PROVISIONAL"/>
    <s v="Si"/>
    <s v="AFECTADO POR EL CONCURSO"/>
    <n v="0"/>
    <m/>
    <n v="50919539"/>
    <s v="DEIBY DEL CARMEN PASTRANA PASTRAN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299"/>
    <n v="10112"/>
    <x v="4"/>
    <x v="14"/>
    <x v="14"/>
    <x v="5"/>
    <x v="144"/>
    <x v="144"/>
    <x v="0"/>
    <x v="26"/>
    <s v="LIBRE NOMBRAMIENTO"/>
    <s v="VACANTE DEFINITIVA"/>
    <s v="ENCARGO"/>
    <s v="No"/>
    <s v="NO AFECTADO POR EL CONCURSO"/>
    <n v="0"/>
    <m/>
    <n v="1052384447"/>
    <s v="ANGELA PATRICIA ZABALA LOPEZ"/>
    <x v="2"/>
    <s v="Lecciones aprendidas"/>
    <s v="Cápsulas de conocimiento"/>
    <s v="Individual"/>
    <e v="#N/A"/>
    <e v="#N/A"/>
    <e v="#N/A"/>
    <e v="#N/A"/>
  </r>
  <r>
    <n v="300"/>
    <n v="10649"/>
    <x v="1"/>
    <x v="10"/>
    <x v="10"/>
    <x v="5"/>
    <x v="59"/>
    <x v="59"/>
    <x v="1"/>
    <x v="23"/>
    <s v="CARRERA ADMINISTRATIVA"/>
    <s v="VACANTE DEFINITIVA"/>
    <s v="NOMBRAMIENTO PROVISIONAL"/>
    <s v="Si"/>
    <s v="AFECTADO POR EL CONCURSO"/>
    <n v="0"/>
    <m/>
    <n v="78706387"/>
    <s v="JOSE DAVID GARCIA MONTES"/>
    <x v="1"/>
    <s v="Enseñanza aprendizaje organizacional"/>
    <s v="Taller O Circulo de saber"/>
    <s v="Grup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301"/>
    <n v="10116"/>
    <x v="2"/>
    <x v="2"/>
    <x v="2"/>
    <x v="13"/>
    <x v="145"/>
    <x v="145"/>
    <x v="0"/>
    <x v="26"/>
    <s v="CARRERA ADMINISTRATIVA"/>
    <s v="PROVISTO"/>
    <s v="EN PROPIEDAD"/>
    <s v="No"/>
    <s v="NO AFECTADO POR EL CONCURSO"/>
    <n v="1052384447"/>
    <s v="ANGELA PATRICIA ZABALA LOPEZ"/>
    <m/>
    <m/>
    <x v="2"/>
    <s v="Lecciones aprendidas"/>
    <s v="Cápsulas de conocimiento"/>
    <s v="Individual"/>
    <e v="#N/A"/>
    <e v="#N/A"/>
    <e v="#N/A"/>
    <e v="#N/A"/>
  </r>
  <r>
    <n v="302"/>
    <n v="11123"/>
    <x v="2"/>
    <x v="3"/>
    <x v="3"/>
    <x v="17"/>
    <x v="60"/>
    <x v="60"/>
    <x v="1"/>
    <x v="23"/>
    <s v="CARRERA ADMINISTRATIVA"/>
    <s v="VACANTE DEFINITIVA"/>
    <s v="NOMBRAMIENTO PROVISIONAL"/>
    <s v="Si"/>
    <s v="AFECTADO POR EL CONCURSO"/>
    <n v="0"/>
    <m/>
    <n v="1067927697"/>
    <s v="SENEN DAVID VEGA CHARRIS"/>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03"/>
    <n v="10066"/>
    <x v="1"/>
    <x v="6"/>
    <x v="6"/>
    <x v="4"/>
    <x v="146"/>
    <x v="146"/>
    <x v="1"/>
    <x v="27"/>
    <s v="CARRERA ADMINISTRATIVA"/>
    <s v="VACANTE DEFINITIVA"/>
    <s v="NOMBRAMIENTO PROVISIONAL"/>
    <s v="Si"/>
    <s v="AFECTADO POR EL CONCURSO"/>
    <n v="0"/>
    <m/>
    <n v="52065324"/>
    <s v="CLAUDIA MIREYA LEON SANCHEZ"/>
    <x v="2"/>
    <s v="Lecciones aprendidas"/>
    <s v="Cápsulas de conocimiento"/>
    <s v="Individual"/>
    <n v="184087"/>
    <s v="﻿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
    <s v="ABIERTO"/>
    <e v="#N/A"/>
  </r>
  <r>
    <n v="304"/>
    <n v="10049"/>
    <x v="3"/>
    <x v="8"/>
    <x v="8"/>
    <x v="6"/>
    <x v="147"/>
    <x v="147"/>
    <x v="0"/>
    <x v="26"/>
    <s v="CARRERA ADMINISTRATIVA"/>
    <s v="VACANTE TEMPORAL"/>
    <s v="NOMBRAMIENTO PROVISIONAL"/>
    <s v="No"/>
    <s v="PUEDE RETORNAR AL EMPLEO EL TITULAR DEL CARGO"/>
    <n v="1023932939"/>
    <s v="ANDREA STEPHANIE VALDERRAMA LOPEZ"/>
    <n v="1020823801"/>
    <s v="ANDRES CAMILO ENCISO CASTIBLANCO"/>
    <x v="2"/>
    <s v="Lecciones aprendidas"/>
    <s v="Cápsulas de conocimiento"/>
    <s v="Individual"/>
    <e v="#N/A"/>
    <e v="#N/A"/>
    <e v="#N/A"/>
    <e v="#N/A"/>
  </r>
  <r>
    <n v="305"/>
    <n v="10444"/>
    <x v="1"/>
    <x v="6"/>
    <x v="6"/>
    <x v="6"/>
    <x v="54"/>
    <x v="54"/>
    <x v="1"/>
    <x v="27"/>
    <s v="CARRERA ADMINISTRATIVA"/>
    <s v="VACANTE DEFINITIVA"/>
    <s v="NOMBRAMIENTO PROVISIONAL"/>
    <s v="Si"/>
    <s v="AFECTADO POR EL CONCURSO"/>
    <n v="0"/>
    <m/>
    <n v="35378989"/>
    <s v="FRANCY CONSUELO LOPEZ MEL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06"/>
    <n v="10656"/>
    <x v="2"/>
    <x v="3"/>
    <x v="3"/>
    <x v="3"/>
    <x v="102"/>
    <x v="102"/>
    <x v="1"/>
    <x v="27"/>
    <s v="CARRERA ADMINISTRATIVA"/>
    <s v="VACANTE DEFINITIVA"/>
    <s v="NOMBRAMIENTO PROVISIONAL"/>
    <s v="Si"/>
    <s v="AFECTADO POR EL CONCURSO"/>
    <n v="0"/>
    <m/>
    <n v="1070978726"/>
    <s v="LAURA DANIELA SIERRA GALINDO"/>
    <x v="2"/>
    <s v="Lecciones aprendidas"/>
    <s v="Cápsulas de conocimiento"/>
    <s v="Individu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307"/>
    <n v="10657"/>
    <x v="2"/>
    <x v="3"/>
    <x v="3"/>
    <x v="3"/>
    <x v="61"/>
    <x v="61"/>
    <x v="1"/>
    <x v="27"/>
    <s v="CARRERA ADMINISTRATIVA"/>
    <s v="VACANTE DEFINITIVA"/>
    <s v="VACANTE"/>
    <s v="Si"/>
    <s v="AFECTADO POR EL CONCURSO"/>
    <n v="0"/>
    <m/>
    <s v="-"/>
    <s v="-"/>
    <x v="2"/>
    <s v="Lecciones aprendidas"/>
    <s v="Cápsulas de conocimiento"/>
    <s v="Individual"/>
    <n v="183791"/>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SCENSO"/>
    <e v="#N/A"/>
  </r>
  <r>
    <n v="308"/>
    <n v="10121"/>
    <x v="1"/>
    <x v="6"/>
    <x v="6"/>
    <x v="8"/>
    <x v="148"/>
    <x v="148"/>
    <x v="0"/>
    <x v="26"/>
    <s v="CARRERA ADMINISTRATIVA"/>
    <s v="VACANTE DEFINITIVA"/>
    <s v="NOMBRAMIENTO PROVISIONAL"/>
    <s v="No"/>
    <s v="NO AFECTADO POR EL CONCURSO"/>
    <n v="0"/>
    <m/>
    <n v="1233511567"/>
    <s v="MICHEL NATALIA AMAYA DIAZ"/>
    <x v="2"/>
    <s v="Lecciones aprendidas"/>
    <s v="Cápsulas de conocimiento"/>
    <s v="Individual"/>
    <e v="#N/A"/>
    <e v="#N/A"/>
    <e v="#N/A"/>
    <e v="#N/A"/>
  </r>
  <r>
    <n v="309"/>
    <n v="11153"/>
    <x v="0"/>
    <x v="13"/>
    <x v="13"/>
    <x v="7"/>
    <x v="149"/>
    <x v="149"/>
    <x v="0"/>
    <x v="28"/>
    <s v="LIBRE NOMBRAMIENTO"/>
    <s v="PROVISTO"/>
    <s v="EN PROPIEDAD"/>
    <s v="No"/>
    <s v="NO AFECTADO POR EL CONCURSO"/>
    <n v="55063883"/>
    <s v="NATALIA ROJAS GONZALEZ"/>
    <n v="55063883"/>
    <s v="NATALIA ROJAS GONZALEZ"/>
    <x v="0"/>
    <s v="Saberes Institucionales"/>
    <s v="Curso O ponencia"/>
    <s v="Grupal"/>
    <e v="#N/A"/>
    <e v="#N/A"/>
    <e v="#N/A"/>
    <e v="#N/A"/>
  </r>
  <r>
    <n v="310"/>
    <n v="10658"/>
    <x v="3"/>
    <x v="5"/>
    <x v="5"/>
    <x v="7"/>
    <x v="150"/>
    <x v="150"/>
    <x v="1"/>
    <x v="27"/>
    <s v="CARRERA ADMINISTRATIVA"/>
    <s v="VACANTE DEFINITIVA"/>
    <s v="ENCARGO"/>
    <s v="Si"/>
    <s v="AFECTADO POR EL CONCURSO"/>
    <n v="0"/>
    <m/>
    <n v="79166278"/>
    <s v="CESAR GUSTAVO HUERTAS RODRIGUEZ"/>
    <x v="2"/>
    <s v="Lecciones aprendidas"/>
    <s v="Cápsulas de conocimiento"/>
    <s v="Individual"/>
    <n v="183834"/>
    <s v="1. REALIZAR LAS ACTIVIDADES ASIGNADAS EN RELACION CON LA GESTION ADMINISTRATIVA, GESTION FINANCIERA, GESTION DE TALENTO HUMANO Y GESTION DOCUMENTAL DE LA DIRECCION TERRITORIAL DE ACUERDO CON LA NORMATIVIDAD VIGENTE Y PROCEDIMIENTOS VIGENTES.,2. ACTUALIZAR EL ARCHIVO DE GESTION DE LA DIRECCION TERRITORIAL DE ACUERDO CON LA NORMATIVIDAD Y PROCEDIMIENTOS VIGENTES.,3. EJECUTAR LABORES TECNICAS QUE FACILITEN LA GESTION Y CONSOLIDACION DE LA INFORMACION DE LA DEPENDENCIA EN ACTAS Y EN  LAS BASES DE DATOS QUE CORRESPONDA, TENIENDO EN CUENTA REQUERIMIENTOS TECNICOS Y ADMINISTRATIVOS.,4. INCORPORAR LOS DATOS QUE DAN CUENTA DE LA GESTION DE LA DEPENDENCIA EN LOS SISTEMAS DE INFORMACION O HERRAMIENTAS DISPUESTAS POR EL INSTITUTO DE ACUERDO CON LOS PROCEDIMIENTOS ESTABLECIDOS.,5. PROYECTAR COMUNICADOS, CERTIFICACIONES, ACTOS ADMINISTRATIVOS Y FORMULARIOS QUE SE DEBAN SUSCRIBIR EN RELACION A LOS PROCESOS MISIONALES, ADMINISTRATIVOS Y FINANCIEROS DE LA DIRECCION TERRITORIAL, DE ACUERDO CON LOS PROCEDIMIENTOS ESTABLECIDOS.,6. PROYECT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NDIR INFORMES A LOS CIUDADANOS Y ENTES DE CONTROL DE ACUERDO CON LOS REQUERIMIENTOS Y SIGUIENDO LOS LINEAMIENTOS INSTITUCIONALES.,9. LAS DEMAS QUE LE SEAN ASIGNADAS Y QUE CORRESPONDAN A LA NATURALEZA DE LA DEPENDENCIA."/>
    <s v="ASCENSO"/>
    <d v="2024-04-12T00:00:00"/>
  </r>
  <r>
    <n v="311"/>
    <n v="10104"/>
    <x v="1"/>
    <x v="1"/>
    <x v="1"/>
    <x v="9"/>
    <x v="151"/>
    <x v="151"/>
    <x v="0"/>
    <x v="28"/>
    <s v="CARRERA ADMINISTRATIVA"/>
    <s v="VACANTE TEMPORAL"/>
    <s v="NOMBRAMIENTO PROVISIONAL"/>
    <s v="No"/>
    <s v="AFECTADO POR EL CONCURSO"/>
    <n v="39748266"/>
    <s v="NUBIA CECILIA GUTIERREZ PATARROYO"/>
    <n v="1073697723"/>
    <s v="DANIELA ALEJANDRA GARZON PARRA"/>
    <x v="2"/>
    <s v="Lecciones aprendidas"/>
    <s v="Cápsulas de conocimiento"/>
    <s v="Individual"/>
    <e v="#N/A"/>
    <e v="#N/A"/>
    <e v="#N/A"/>
    <e v="#N/A"/>
  </r>
  <r>
    <n v="312"/>
    <n v="10659"/>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3"/>
    <n v="11157"/>
    <x v="0"/>
    <x v="13"/>
    <x v="13"/>
    <x v="7"/>
    <x v="152"/>
    <x v="152"/>
    <x v="0"/>
    <x v="29"/>
    <s v="LIBRE NOMBRAMIENTO"/>
    <s v="PROVISTO"/>
    <s v="EN PROPIEDAD"/>
    <s v="No"/>
    <s v="NO AFECTADO POR EL CONCURSO"/>
    <n v="52698344"/>
    <s v="MARIA ALEJANDRA FERREIRA HERNANDEZ"/>
    <n v="52698344"/>
    <s v="MARIA ALEJANDRA FERREIRA HERNANDEZ"/>
    <x v="0"/>
    <s v="Saberes Institucionales"/>
    <s v="Curso O ponencia"/>
    <s v="Grupal"/>
    <e v="#N/A"/>
    <e v="#N/A"/>
    <e v="#N/A"/>
    <e v="#N/A"/>
  </r>
  <r>
    <n v="314"/>
    <n v="10664"/>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5"/>
    <n v="10380"/>
    <x v="2"/>
    <x v="2"/>
    <x v="2"/>
    <x v="6"/>
    <x v="153"/>
    <x v="153"/>
    <x v="0"/>
    <x v="29"/>
    <s v="CARRERA ADMINISTRATIVA"/>
    <s v="VACANTE TEMPORAL"/>
    <s v="ENCARGO"/>
    <s v="No"/>
    <s v="AFECTADO POR EL CONCURSO"/>
    <n v="51785582"/>
    <s v="ELVIA JEANNETTE DAZA OSPINA"/>
    <n v="1032461082"/>
    <s v="ERIKA BIBIANA RODRIGUEZ MUÑOZ"/>
    <x v="0"/>
    <s v="Saberes Institucionales"/>
    <s v="Curso O ponencia"/>
    <s v="Grupal"/>
    <e v="#N/A"/>
    <e v="#N/A"/>
    <e v="#N/A"/>
    <e v="#N/A"/>
  </r>
  <r>
    <n v="316"/>
    <n v="10665"/>
    <x v="3"/>
    <x v="11"/>
    <x v="11"/>
    <x v="15"/>
    <x v="62"/>
    <x v="62"/>
    <x v="1"/>
    <x v="27"/>
    <s v="CARRERA ADMINISTRATIVA"/>
    <s v="VACANTE DEFINITIVA"/>
    <s v="VACANTE"/>
    <s v="Si"/>
    <s v="AFECTADO POR EL CONCURSO"/>
    <n v="0"/>
    <m/>
    <s v="-"/>
    <s v="-"/>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7"/>
    <n v="10248"/>
    <x v="2"/>
    <x v="3"/>
    <x v="3"/>
    <x v="3"/>
    <x v="154"/>
    <x v="154"/>
    <x v="0"/>
    <x v="29"/>
    <s v="CARRERA ADMINISTRATIVA"/>
    <s v="VACANTE TEMPORAL"/>
    <s v="VACANTE"/>
    <s v="No"/>
    <s v="AFECTADO POR EL CONCURSO"/>
    <n v="79120900"/>
    <s v="ORLANDO BUITRAGO ROPERO"/>
    <s v="-"/>
    <s v="-"/>
    <x v="0"/>
    <s v="Saberes Institucionales"/>
    <s v="Curso O ponencia"/>
    <s v="Grupal"/>
    <e v="#N/A"/>
    <e v="#N/A"/>
    <e v="#N/A"/>
    <e v="#N/A"/>
  </r>
  <r>
    <n v="318"/>
    <n v="10666"/>
    <x v="3"/>
    <x v="11"/>
    <x v="11"/>
    <x v="15"/>
    <x v="62"/>
    <x v="62"/>
    <x v="1"/>
    <x v="27"/>
    <s v="CARRERA ADMINISTRATIVA"/>
    <s v="VACANTE DEFINITIVA"/>
    <s v="NOMBRAMIENTO PROVISIONAL"/>
    <s v="Si"/>
    <s v="AFECTADO POR EL CONCURSO"/>
    <n v="0"/>
    <m/>
    <n v="1069715384"/>
    <s v="ADRIANA DEL PILAR CATAÑEDA PAEZ"/>
    <x v="2"/>
    <s v="Lecciones aprendidas"/>
    <s v="Cápsulas de conocimiento"/>
    <s v="Individu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19"/>
    <n v="10669"/>
    <x v="3"/>
    <x v="11"/>
    <x v="11"/>
    <x v="15"/>
    <x v="62"/>
    <x v="62"/>
    <x v="1"/>
    <x v="27"/>
    <s v="CARRERA ADMINISTRATIVA"/>
    <s v="VACANTE DEFINITIVA"/>
    <s v="NOMBRAMIENTO PROVISIONAL"/>
    <s v="Si"/>
    <s v="AFECTADO POR EL CONCURSO"/>
    <n v="0"/>
    <m/>
    <n v="1069751466"/>
    <s v="YINA CIRLEY PALACIOS PEDRAZ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20"/>
    <n v="10670"/>
    <x v="3"/>
    <x v="11"/>
    <x v="11"/>
    <x v="15"/>
    <x v="62"/>
    <x v="62"/>
    <x v="1"/>
    <x v="27"/>
    <s v="CARRERA ADMINISTRATIVA"/>
    <s v="VACANTE DEFINITIVA"/>
    <s v="NOMBRAMIENTO PROVISIONAL"/>
    <s v="Si"/>
    <s v="AFECTADO POR EL CONCURSO"/>
    <n v="0"/>
    <m/>
    <n v="40305798"/>
    <s v="WENDY CAROLINA TRIVIÑO MARULANDA"/>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21"/>
    <n v="10194"/>
    <x v="1"/>
    <x v="6"/>
    <x v="6"/>
    <x v="6"/>
    <x v="155"/>
    <x v="155"/>
    <x v="0"/>
    <x v="29"/>
    <s v="CARRERA ADMINISTRATIVA"/>
    <s v="VACANTE TEMPORAL"/>
    <s v="NOMBRAMIENTO PROVISIONAL"/>
    <s v="No"/>
    <s v="AFECTADO POR EL CONCURSO"/>
    <n v="79579367"/>
    <s v="ALEXANDER ALFREDO GARZON GALVIS"/>
    <n v="1022382141"/>
    <s v="MANUEL FERNANDO PEREZ REYES"/>
    <x v="2"/>
    <s v="Lecciones aprendidas"/>
    <s v="Cápsulas de conocimiento"/>
    <s v="Individual"/>
    <e v="#N/A"/>
    <e v="#N/A"/>
    <e v="#N/A"/>
    <e v="#N/A"/>
  </r>
  <r>
    <n v="322"/>
    <n v="10676"/>
    <x v="3"/>
    <x v="8"/>
    <x v="8"/>
    <x v="5"/>
    <x v="156"/>
    <x v="156"/>
    <x v="1"/>
    <x v="27"/>
    <s v="CARRERA ADMINISTRATIVA"/>
    <s v="VACANTE DEFINITIVA"/>
    <s v="VACANTE"/>
    <s v="Si"/>
    <s v="AFECTADO POR EL CONCURSO"/>
    <n v="0"/>
    <m/>
    <s v="-"/>
    <s v="-"/>
    <x v="2"/>
    <s v="Lecciones aprendidas"/>
    <s v="Cápsulas de conocimiento"/>
    <s v="Individu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323"/>
    <n v="10677"/>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4"/>
    <n v="10199"/>
    <x v="1"/>
    <x v="6"/>
    <x v="6"/>
    <x v="6"/>
    <x v="155"/>
    <x v="155"/>
    <x v="0"/>
    <x v="29"/>
    <s v="CARRERA ADMINISTRATIVA"/>
    <s v="PROVISTO"/>
    <s v="EN PROPIEDAD"/>
    <s v="No"/>
    <s v="NO AFECTADO POR EL CONCURSO"/>
    <n v="79767201"/>
    <s v="MAURICIO ALEXANDER MOLINA BEJARANO"/>
    <n v="79767201"/>
    <s v="MAURICIO ALEXANDER MOLINA BEJARANO"/>
    <x v="0"/>
    <s v="Saberes Institucionales"/>
    <s v="Curso O ponencia"/>
    <s v="Grupal"/>
    <e v="#N/A"/>
    <e v="#N/A"/>
    <e v="#N/A"/>
    <e v="#N/A"/>
  </r>
  <r>
    <n v="325"/>
    <n v="10678"/>
    <x v="1"/>
    <x v="6"/>
    <x v="6"/>
    <x v="16"/>
    <x v="51"/>
    <x v="51"/>
    <x v="1"/>
    <x v="27"/>
    <s v="CARRERA ADMINISTRATIVA"/>
    <s v="VACANTE DEFINITIVA"/>
    <s v="ENCARGO"/>
    <s v="Si"/>
    <s v="AFECTADO POR EL CONCURSO"/>
    <n v="0"/>
    <m/>
    <n v="52528376"/>
    <s v="DIANA MARCELA LOBO PEREZ"/>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326"/>
    <n v="10680"/>
    <x v="1"/>
    <x v="6"/>
    <x v="6"/>
    <x v="16"/>
    <x v="51"/>
    <x v="51"/>
    <x v="1"/>
    <x v="27"/>
    <s v="CARRERA ADMINISTRATIVA"/>
    <s v="VACANTE DEFINITIVA"/>
    <s v="NOMBRAMIENTO PROVISIONAL"/>
    <s v="Si"/>
    <s v="AFECTADO POR EL CONCURSO"/>
    <n v="0"/>
    <m/>
    <n v="35535800"/>
    <s v="DIANA MILENA LARA LOPE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7"/>
    <n v="10681"/>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8"/>
    <n v="10682"/>
    <x v="1"/>
    <x v="6"/>
    <x v="6"/>
    <x v="16"/>
    <x v="51"/>
    <x v="51"/>
    <x v="1"/>
    <x v="27"/>
    <s v="CARRERA ADMINISTRATIVA"/>
    <s v="VACANTE DEFINITIVA"/>
    <s v="ENCARGO"/>
    <s v="Si"/>
    <s v="AFECTADO POR EL CONCURSO"/>
    <n v="0"/>
    <m/>
    <n v="79470581"/>
    <s v="MIGUEL GIOVANNY TORRES FONSECA"/>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29"/>
    <n v="10202"/>
    <x v="1"/>
    <x v="15"/>
    <x v="15"/>
    <x v="6"/>
    <x v="157"/>
    <x v="157"/>
    <x v="0"/>
    <x v="29"/>
    <s v="CARRERA ADMINISTRATIVA"/>
    <s v="VACANTE TEMPORAL"/>
    <s v="VACANTE"/>
    <s v="No"/>
    <s v="AFECTADO POR EL CONCURSO"/>
    <n v="2955328"/>
    <s v="DIEGO LEON OSPINA"/>
    <s v="-"/>
    <s v="-"/>
    <x v="2"/>
    <s v="Lecciones aprendidas"/>
    <s v="Cápsulas de conocimiento"/>
    <s v="Individual"/>
    <e v="#N/A"/>
    <e v="#N/A"/>
    <e v="#N/A"/>
    <e v="#N/A"/>
  </r>
  <r>
    <n v="330"/>
    <n v="10683"/>
    <x v="1"/>
    <x v="6"/>
    <x v="6"/>
    <x v="16"/>
    <x v="51"/>
    <x v="51"/>
    <x v="1"/>
    <x v="2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31"/>
    <n v="10685"/>
    <x v="1"/>
    <x v="6"/>
    <x v="6"/>
    <x v="16"/>
    <x v="51"/>
    <x v="51"/>
    <x v="1"/>
    <x v="27"/>
    <s v="CARRERA ADMINISTRATIVA"/>
    <s v="VACANTE DEFINITIVA"/>
    <s v="ENCARGO"/>
    <s v="Si"/>
    <s v="AFECTADO POR EL CONCURSO"/>
    <n v="0"/>
    <m/>
    <n v="80821970"/>
    <s v="JUAN CAMILO MORALES SANCHE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32"/>
    <n v="11156"/>
    <x v="0"/>
    <x v="13"/>
    <x v="13"/>
    <x v="7"/>
    <x v="158"/>
    <x v="158"/>
    <x v="0"/>
    <x v="30"/>
    <s v="LIBRE NOMBRAMIENTO"/>
    <s v="PROVISTO"/>
    <s v="EN PROPIEDAD"/>
    <s v="No"/>
    <s v="NO AFECTADO POR EL CONCURSO"/>
    <n v="51800165"/>
    <s v="SONIA CORDOBA ALVARADO"/>
    <n v="51800165"/>
    <s v="SONIA CORDOBA ALVARADO"/>
    <x v="0"/>
    <s v="Saberes Institucionales"/>
    <s v="Curso O ponencia"/>
    <s v="Grupal"/>
    <e v="#N/A"/>
    <e v="#N/A"/>
    <e v="#N/A"/>
    <e v="#N/A"/>
  </r>
  <r>
    <n v="333"/>
    <n v="10115"/>
    <x v="2"/>
    <x v="2"/>
    <x v="2"/>
    <x v="13"/>
    <x v="159"/>
    <x v="159"/>
    <x v="0"/>
    <x v="30"/>
    <s v="CARRERA ADMINISTRATIVA"/>
    <s v="VACANTE TEMPORAL"/>
    <s v="ENCARGO"/>
    <s v="No"/>
    <s v="AFECTADO POR EL CONCURSO"/>
    <n v="19460137"/>
    <s v="ORLANDO BUSTAMANTE MENDEZ"/>
    <n v="79545184"/>
    <s v="CESAR AUGUSTO BOXIGA SANCHEZ"/>
    <x v="0"/>
    <s v="Saberes Institucionales"/>
    <s v="Curso O ponencia"/>
    <s v="Grupal"/>
    <e v="#N/A"/>
    <e v="#N/A"/>
    <e v="#N/A"/>
    <e v="#N/A"/>
  </r>
  <r>
    <n v="334"/>
    <n v="10182"/>
    <x v="2"/>
    <x v="2"/>
    <x v="2"/>
    <x v="13"/>
    <x v="160"/>
    <x v="160"/>
    <x v="0"/>
    <x v="30"/>
    <s v="CARRERA ADMINISTRATIVA"/>
    <s v="VACANTE TEMPORAL"/>
    <s v="ENCARGO"/>
    <s v="No"/>
    <s v="AFECTADO POR EL CONCURSO"/>
    <n v="80099274"/>
    <s v="JUAN PABLO MORENO GUERRA"/>
    <n v="10258696"/>
    <s v="JOSE FERNANDO REYES GIRALDO"/>
    <x v="0"/>
    <s v="Saberes Institucionales"/>
    <s v="Curso O ponencia"/>
    <s v="Grupal"/>
    <e v="#N/A"/>
    <e v="#N/A"/>
    <e v="#N/A"/>
    <e v="#N/A"/>
  </r>
  <r>
    <n v="335"/>
    <n v="10686"/>
    <x v="1"/>
    <x v="6"/>
    <x v="6"/>
    <x v="6"/>
    <x v="54"/>
    <x v="54"/>
    <x v="1"/>
    <x v="27"/>
    <s v="CARRERA ADMINISTRATIVA"/>
    <s v="VACANTE DEFINITIVA"/>
    <s v="NOMBRAMIENTO PROVISIONAL"/>
    <s v="Si"/>
    <s v="AFECTADO POR EL CONCURSO"/>
    <n v="0"/>
    <m/>
    <n v="35536828"/>
    <s v="YOHANNA HARCELIA BERNAL MURILL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36"/>
    <n v="10184"/>
    <x v="2"/>
    <x v="3"/>
    <x v="3"/>
    <x v="8"/>
    <x v="161"/>
    <x v="161"/>
    <x v="0"/>
    <x v="30"/>
    <s v="CARRERA ADMINISTRATIVA"/>
    <s v="VACANTE TEMPORAL"/>
    <s v="ENCARGO"/>
    <s v="No"/>
    <s v="AFECTADO POR EL CONCURSO"/>
    <n v="79545184"/>
    <s v="CESAR AUGUSTO BOXIGA SANCHEZ"/>
    <n v="1049617364"/>
    <s v="DAVID ESTEBAN VARGAS OTÁLORA"/>
    <x v="1"/>
    <s v="Enseñanza aprendizaje organizacional"/>
    <s v="Taller O Circulo de saber"/>
    <s v="Grupal"/>
    <e v="#N/A"/>
    <e v="#N/A"/>
    <e v="#N/A"/>
    <e v="#N/A"/>
  </r>
  <r>
    <n v="337"/>
    <n v="10187"/>
    <x v="3"/>
    <x v="12"/>
    <x v="12"/>
    <x v="6"/>
    <x v="162"/>
    <x v="162"/>
    <x v="0"/>
    <x v="30"/>
    <s v="CARRERA ADMINISTRATIVA"/>
    <s v="VACANTE DEFINITIVA"/>
    <s v="VACANTE"/>
    <s v="No"/>
    <s v="NO AFECTADO POR EL CONCURSO"/>
    <n v="0"/>
    <m/>
    <s v="-"/>
    <s v="-"/>
    <x v="1"/>
    <s v="Enseñanza aprendizaje organizacional"/>
    <s v="Taller O Circulo de saber"/>
    <s v="Grupal"/>
    <e v="#N/A"/>
    <e v="#N/A"/>
    <e v="#N/A"/>
    <e v="#N/A"/>
  </r>
  <r>
    <n v="338"/>
    <n v="10190"/>
    <x v="3"/>
    <x v="8"/>
    <x v="8"/>
    <x v="6"/>
    <x v="163"/>
    <x v="163"/>
    <x v="0"/>
    <x v="30"/>
    <s v="CARRERA ADMINISTRATIVA"/>
    <s v="PROVISTO"/>
    <s v="EN PROPIEDAD"/>
    <s v="No"/>
    <s v="NO AFECTADO POR EL CONCURSO"/>
    <n v="79455521"/>
    <s v="KELBIN RAUL GONZALEZ BORDA"/>
    <n v="79455521"/>
    <s v="KELBIN RAUL GONZALEZ BORDA"/>
    <x v="1"/>
    <s v="Enseñanza aprendizaje organizacional"/>
    <s v="Taller O Circulo de saber"/>
    <s v="Grupal"/>
    <e v="#N/A"/>
    <e v="#N/A"/>
    <e v="#N/A"/>
    <e v="#N/A"/>
  </r>
  <r>
    <n v="339"/>
    <n v="10192"/>
    <x v="1"/>
    <x v="6"/>
    <x v="6"/>
    <x v="16"/>
    <x v="164"/>
    <x v="164"/>
    <x v="0"/>
    <x v="30"/>
    <s v="CARRERA ADMINISTRATIVA"/>
    <s v="PROVISTO"/>
    <s v="EN PROPIEDAD"/>
    <s v="No"/>
    <s v="NO AFECTADO POR EL CONCURSO"/>
    <n v="7125921"/>
    <s v="AGUSTIN NOSSA MARTINEZ"/>
    <n v="7125921"/>
    <s v="AGUSTIN NOSSA MARTINEZ"/>
    <x v="2"/>
    <s v="Lecciones aprendidas"/>
    <s v="Cápsulas de conocimiento"/>
    <s v="Individual"/>
    <e v="#N/A"/>
    <e v="#N/A"/>
    <e v="#N/A"/>
    <e v="#N/A"/>
  </r>
  <r>
    <n v="340"/>
    <n v="10206"/>
    <x v="1"/>
    <x v="1"/>
    <x v="1"/>
    <x v="1"/>
    <x v="165"/>
    <x v="165"/>
    <x v="0"/>
    <x v="30"/>
    <s v="CARRERA ADMINISTRATIVA"/>
    <s v="PROVISTO"/>
    <s v="EN PROPIEDAD"/>
    <s v="No"/>
    <s v="NO AFECTADO POR EL CONCURSO"/>
    <n v="51638960"/>
    <s v="LUZ MYRIAM GOMEZ SUAREZ"/>
    <n v="51638960"/>
    <s v="LUZ MYRIAM GOMEZ SUAREZ"/>
    <x v="2"/>
    <s v="Lecciones aprendidas"/>
    <s v="Cápsulas de conocimiento"/>
    <s v="Individual"/>
    <e v="#N/A"/>
    <e v="#N/A"/>
    <e v="#N/A"/>
    <e v="#N/A"/>
  </r>
  <r>
    <n v="341"/>
    <n v="10419"/>
    <x v="0"/>
    <x v="16"/>
    <x v="16"/>
    <x v="15"/>
    <x v="166"/>
    <x v="166"/>
    <x v="1"/>
    <x v="9"/>
    <s v="LIBRE NOMBRAMIENTO"/>
    <s v="VACANTE DEFINITIVA"/>
    <s v="ENCARGO"/>
    <s v="No"/>
    <s v="NO AFECTADO POR EL CONCURSO"/>
    <n v="0"/>
    <m/>
    <n v="32820625"/>
    <s v="MONICA DEL SOCORRO ROSALES VISBAL"/>
    <x v="0"/>
    <s v="Saberes Institucionales"/>
    <s v="Curso O ponencia"/>
    <s v="Grupal"/>
    <e v="#N/A"/>
    <e v="#N/A"/>
    <e v="#N/A"/>
    <e v="#N/A"/>
  </r>
  <r>
    <n v="342"/>
    <n v="10688"/>
    <x v="1"/>
    <x v="6"/>
    <x v="6"/>
    <x v="6"/>
    <x v="54"/>
    <x v="54"/>
    <x v="1"/>
    <x v="27"/>
    <s v="CARRERA ADMINISTRATIVA"/>
    <s v="VACANTE DEFINITIVA"/>
    <s v="NOMBRAMIENTO PROVISIONAL"/>
    <s v="Si"/>
    <s v="AFECTADO POR EL CONCURSO"/>
    <n v="0"/>
    <m/>
    <n v="1072746089"/>
    <s v="CARLOS YEZID FORIGUA MORENO"/>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43"/>
    <n v="10690"/>
    <x v="1"/>
    <x v="6"/>
    <x v="6"/>
    <x v="5"/>
    <x v="66"/>
    <x v="66"/>
    <x v="1"/>
    <x v="27"/>
    <s v="CARRERA ADMINISTRATIVA"/>
    <s v="VACANTE DEFINITIVA"/>
    <s v="NOMBRAMIENTO PROVISIONAL"/>
    <s v="Si"/>
    <s v="AFECTADO POR EL CONCURSO"/>
    <n v="0"/>
    <m/>
    <n v="35532851"/>
    <s v="DIANA MILENA HERRERA PULID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4"/>
    <n v="10422"/>
    <x v="2"/>
    <x v="3"/>
    <x v="3"/>
    <x v="8"/>
    <x v="70"/>
    <x v="70"/>
    <x v="1"/>
    <x v="9"/>
    <s v="CARRERA ADMINISTRATIVA"/>
    <s v="VACANTE TEMPORAL"/>
    <s v="VACANTE"/>
    <s v="No"/>
    <s v="NO AFECTADO POR EL CONCURSO"/>
    <n v="32820625"/>
    <s v="MONICA DEL SOCORRO ROSALES VISBAL"/>
    <s v="-"/>
    <s v="-"/>
    <x v="0"/>
    <s v="Saberes Institucionales"/>
    <s v="Curso O ponencia"/>
    <s v="Grupal"/>
    <e v="#N/A"/>
    <e v="#N/A"/>
    <e v="#N/A"/>
    <e v="#N/A"/>
  </r>
  <r>
    <n v="345"/>
    <n v="10424"/>
    <x v="2"/>
    <x v="3"/>
    <x v="3"/>
    <x v="8"/>
    <x v="70"/>
    <x v="70"/>
    <x v="1"/>
    <x v="9"/>
    <s v="CARRERA ADMINISTRATIVA"/>
    <s v="PROVISTO"/>
    <s v="EN PROPIEDAD"/>
    <s v="No"/>
    <s v="NO AFECTADO POR EL CONCURSO"/>
    <n v="73098086"/>
    <s v="EMIGDIO ROCHA BATISTA"/>
    <n v="73098086"/>
    <s v="EMIGDIO ROCHA BATISTA"/>
    <x v="0"/>
    <s v="Saberes Institucionales"/>
    <s v="Curso O ponencia"/>
    <s v="Grupal"/>
    <e v="#N/A"/>
    <e v="#N/A"/>
    <e v="#N/A"/>
    <e v="#N/A"/>
  </r>
  <r>
    <n v="346"/>
    <n v="10691"/>
    <x v="1"/>
    <x v="6"/>
    <x v="6"/>
    <x v="5"/>
    <x v="66"/>
    <x v="66"/>
    <x v="1"/>
    <x v="27"/>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7"/>
    <n v="10692"/>
    <x v="1"/>
    <x v="6"/>
    <x v="6"/>
    <x v="5"/>
    <x v="66"/>
    <x v="66"/>
    <x v="1"/>
    <x v="27"/>
    <s v="CARRERA ADMINISTRATIVA"/>
    <s v="VACANTE DEFINITIVA"/>
    <s v="NOMBRAMIENTO PROVISIONAL"/>
    <s v="Si"/>
    <s v="AFECTADO POR EL CONCURSO"/>
    <n v="0"/>
    <m/>
    <n v="52304571"/>
    <s v="DIANA GUEPENDO MOSCOS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348"/>
    <n v="10694"/>
    <x v="1"/>
    <x v="6"/>
    <x v="6"/>
    <x v="8"/>
    <x v="77"/>
    <x v="77"/>
    <x v="1"/>
    <x v="27"/>
    <s v="CARRERA ADMINISTRATIVA"/>
    <s v="VACANTE DEFINITIVA"/>
    <s v="NOMBRAMIENTO PROVISIONAL"/>
    <s v="Si"/>
    <s v="AFECTADO POR EL CONCURSO"/>
    <n v="0"/>
    <m/>
    <n v="51850233"/>
    <s v="LUCILA BARACALDO BARACALD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349"/>
    <n v="10433"/>
    <x v="3"/>
    <x v="5"/>
    <x v="5"/>
    <x v="6"/>
    <x v="72"/>
    <x v="72"/>
    <x v="1"/>
    <x v="9"/>
    <s v="CARRERA ADMINISTRATIVA"/>
    <s v="PROVISTO"/>
    <s v="EN PROPIEDAD"/>
    <s v="No"/>
    <s v="NO AFECTADO POR EL CONCURSO"/>
    <n v="8700180"/>
    <s v="SAUL ENRIQUE AROCHA SALCEDO"/>
    <n v="8700180"/>
    <s v="SAUL ENRIQUE AROCHA SALCEDO"/>
    <x v="0"/>
    <s v="Saberes Institucionales"/>
    <s v="Curso O ponencia"/>
    <s v="Grupal"/>
    <e v="#N/A"/>
    <e v="#N/A"/>
    <e v="#N/A"/>
    <e v="#N/A"/>
  </r>
  <r>
    <n v="350"/>
    <n v="10434"/>
    <x v="3"/>
    <x v="5"/>
    <x v="5"/>
    <x v="6"/>
    <x v="167"/>
    <x v="167"/>
    <x v="1"/>
    <x v="9"/>
    <s v="CARRERA ADMINISTRATIVA"/>
    <s v="PROVISTO"/>
    <s v="EN PROPIEDAD"/>
    <s v="No"/>
    <s v="NO AFECTADO POR EL CONCURSO"/>
    <n v="8744470"/>
    <s v="GABRIEL ENRIQUE ANILLO GOMEZ"/>
    <n v="8744470"/>
    <s v="GABRIEL ENRIQUE ANILLO GOMEZ"/>
    <x v="0"/>
    <s v="Saberes Institucionales"/>
    <s v="Curso O ponencia"/>
    <s v="Grupal"/>
    <e v="#N/A"/>
    <e v="#N/A"/>
    <e v="#N/A"/>
    <e v="#N/A"/>
  </r>
  <r>
    <n v="351"/>
    <n v="10435"/>
    <x v="3"/>
    <x v="8"/>
    <x v="8"/>
    <x v="15"/>
    <x v="74"/>
    <x v="74"/>
    <x v="1"/>
    <x v="9"/>
    <s v="CARRERA ADMINISTRATIVA"/>
    <s v="PROVISTO"/>
    <s v="EN PROPIEDAD"/>
    <s v="No"/>
    <s v="NO AFECTADO POR EL CONCURSO"/>
    <n v="8705068"/>
    <s v="SANTANDER ANGEL GUTIERREZ SAMUDIO"/>
    <n v="8705068"/>
    <s v="SANTANDER ANGEL GUTIERREZ SAMUDIO"/>
    <x v="0"/>
    <s v="Saberes Institucionales"/>
    <s v="Curso O ponencia"/>
    <s v="Grupal"/>
    <e v="#N/A"/>
    <e v="#N/A"/>
    <e v="#N/A"/>
    <e v="#N/A"/>
  </r>
  <r>
    <n v="352"/>
    <n v="11124"/>
    <x v="2"/>
    <x v="3"/>
    <x v="3"/>
    <x v="17"/>
    <x v="60"/>
    <x v="60"/>
    <x v="1"/>
    <x v="27"/>
    <s v="CARRERA ADMINISTRATIVA"/>
    <s v="VACANTE DEFINITIVA"/>
    <s v="VACANTE"/>
    <s v="Si"/>
    <s v="AFECTADO POR EL CONCURSO"/>
    <n v="0"/>
    <m/>
    <s v="-"/>
    <s v="-"/>
    <x v="2"/>
    <s v="Lecciones aprendidas"/>
    <s v="Cápsulas de conocimiento"/>
    <s v="Individu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53"/>
    <n v="10429"/>
    <x v="3"/>
    <x v="11"/>
    <x v="11"/>
    <x v="15"/>
    <x v="62"/>
    <x v="62"/>
    <x v="1"/>
    <x v="9"/>
    <s v="CARRERA ADMINISTRATIVA"/>
    <s v="PROVISTO"/>
    <s v="EN PROPIEDAD"/>
    <s v="No"/>
    <s v="NO AFECTADO POR EL CONCURSO"/>
    <n v="19613951"/>
    <s v="CARLOS ARTURO ARROYAVE SALAS"/>
    <n v="19613951"/>
    <s v="CARLOS ARTURO ARROYAVE SALAS"/>
    <x v="0"/>
    <s v="Saberes Institucionales"/>
    <s v="Curso O ponencia"/>
    <s v="Grupal"/>
    <e v="#N/A"/>
    <e v="#N/A"/>
    <e v="#N/A"/>
    <e v="#N/A"/>
  </r>
  <r>
    <n v="354"/>
    <n v="10430"/>
    <x v="3"/>
    <x v="11"/>
    <x v="11"/>
    <x v="15"/>
    <x v="62"/>
    <x v="62"/>
    <x v="1"/>
    <x v="9"/>
    <s v="CARRERA ADMINISTRATIVA"/>
    <s v="VACANTE DEFINITIVA"/>
    <s v="VACANTE"/>
    <s v="No"/>
    <s v="NO AFECTADO POR EL CONCURSO"/>
    <n v="0"/>
    <m/>
    <s v="-"/>
    <s v="-"/>
    <x v="1"/>
    <s v="Enseñanza aprendizaje organizacional"/>
    <s v="Taller O Circulo de saber"/>
    <s v="Grupal"/>
    <e v="#N/A"/>
    <e v="#N/A"/>
    <e v="#N/A"/>
    <e v="#N/A"/>
  </r>
  <r>
    <n v="355"/>
    <n v="10431"/>
    <x v="3"/>
    <x v="11"/>
    <x v="11"/>
    <x v="15"/>
    <x v="62"/>
    <x v="62"/>
    <x v="1"/>
    <x v="9"/>
    <s v="CARRERA ADMINISTRATIVA"/>
    <s v="PROVISTO"/>
    <s v="EN PROPIEDAD"/>
    <s v="No"/>
    <s v="NO AFECTADO POR EL CONCURSO"/>
    <n v="72019944"/>
    <s v="ALFREDO JAVIER MENDOZA DE LA CRUZ"/>
    <n v="72019944"/>
    <s v="ALFREDO JAVIER MENDOZA DE LA CRUZ"/>
    <x v="0"/>
    <s v="Saberes Institucionales"/>
    <s v="Curso O ponencia"/>
    <s v="Grupal"/>
    <e v="#N/A"/>
    <e v="#N/A"/>
    <e v="#N/A"/>
    <e v="#N/A"/>
  </r>
  <r>
    <n v="356"/>
    <n v="10438"/>
    <x v="1"/>
    <x v="6"/>
    <x v="6"/>
    <x v="16"/>
    <x v="51"/>
    <x v="51"/>
    <x v="1"/>
    <x v="9"/>
    <s v="CARRERA ADMINISTRATIVA"/>
    <s v="PROVISTO"/>
    <s v="EN PROPIEDAD"/>
    <s v="No"/>
    <s v="NO AFECTADO POR EL CONCURSO"/>
    <n v="72096270"/>
    <s v="EDGAR JOSE PACHECO DE ANGEL"/>
    <n v="72096270"/>
    <s v="EDGAR JOSE PACHECO DE ANGEL"/>
    <x v="0"/>
    <s v="Saberes Institucionales"/>
    <s v="Curso O ponencia"/>
    <s v="Grupal"/>
    <e v="#N/A"/>
    <e v="#N/A"/>
    <e v="#N/A"/>
    <e v="#N/A"/>
  </r>
  <r>
    <n v="357"/>
    <n v="10700"/>
    <x v="2"/>
    <x v="2"/>
    <x v="2"/>
    <x v="14"/>
    <x v="39"/>
    <x v="39"/>
    <x v="1"/>
    <x v="31"/>
    <s v="CARRERA ADMINISTRATIVA"/>
    <s v="VACANTE DEFINITIVA"/>
    <s v="NOMBRAMIENTO PROVISIONAL"/>
    <s v="Si"/>
    <s v="AFECTADO POR EL CONCURSO"/>
    <n v="0"/>
    <m/>
    <n v="77095809"/>
    <s v="SANDER RAMIREZ FUENTE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358"/>
    <n v="10440"/>
    <x v="1"/>
    <x v="6"/>
    <x v="6"/>
    <x v="6"/>
    <x v="54"/>
    <x v="54"/>
    <x v="1"/>
    <x v="9"/>
    <s v="CARRERA ADMINISTRATIVA"/>
    <s v="VACANTE TEMPORAL"/>
    <s v="ENCARGO"/>
    <s v="No"/>
    <s v="PUEDE RETORNAR AL EMPLEO EL TITULAR DEL CARGO"/>
    <n v="72133302"/>
    <s v="JUAN BILBREL DE LA PUENTE GARCIA"/>
    <n v="73548981"/>
    <s v="ALVARO MANUEL CADENA PEREZ"/>
    <x v="0"/>
    <s v="Saberes Institucionales"/>
    <s v="Curso O ponencia"/>
    <s v="Grupal"/>
    <e v="#N/A"/>
    <e v="#N/A"/>
    <e v="#N/A"/>
    <e v="#N/A"/>
  </r>
  <r>
    <n v="359"/>
    <n v="10701"/>
    <x v="2"/>
    <x v="3"/>
    <x v="3"/>
    <x v="8"/>
    <x v="70"/>
    <x v="70"/>
    <x v="1"/>
    <x v="31"/>
    <s v="CARRERA ADMINISTRATIVA"/>
    <s v="VACANTE DEFINITIVA"/>
    <s v="ENCARGO"/>
    <s v="Si"/>
    <s v="AFECTADO POR EL CONCURSO"/>
    <n v="0"/>
    <m/>
    <n v="27018915"/>
    <s v="LILIBETH BAQUERO MAESTRE"/>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360"/>
    <n v="10442"/>
    <x v="1"/>
    <x v="6"/>
    <x v="6"/>
    <x v="6"/>
    <x v="54"/>
    <x v="54"/>
    <x v="1"/>
    <x v="9"/>
    <s v="CARRERA ADMINISTRATIVA"/>
    <s v="VACANTE DEFINITIVA"/>
    <s v="VACANTE"/>
    <s v="No"/>
    <s v="NO AFECTADO POR EL CONCURSO"/>
    <n v="0"/>
    <m/>
    <s v="-"/>
    <s v="-"/>
    <x v="1"/>
    <s v="Enseñanza aprendizaje organizacional"/>
    <s v="Taller O Circulo de saber"/>
    <s v="Grupal"/>
    <e v="#N/A"/>
    <e v="#N/A"/>
    <e v="#N/A"/>
    <e v="#N/A"/>
  </r>
  <r>
    <n v="361"/>
    <n v="10702"/>
    <x v="2"/>
    <x v="3"/>
    <x v="3"/>
    <x v="3"/>
    <x v="61"/>
    <x v="61"/>
    <x v="1"/>
    <x v="31"/>
    <s v="CARRERA ADMINISTRATIVA"/>
    <s v="VACANTE DEFINITIVA"/>
    <s v="NOMBRAMIENTO PROVISIONAL"/>
    <s v="Si"/>
    <s v="AFECTADO POR EL CONCURSO"/>
    <n v="0"/>
    <m/>
    <n v="17855430"/>
    <s v="PEDRO BERNARDINO IGUARAN MARTINEZ"/>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362"/>
    <n v="10757"/>
    <x v="1"/>
    <x v="6"/>
    <x v="6"/>
    <x v="6"/>
    <x v="54"/>
    <x v="54"/>
    <x v="1"/>
    <x v="9"/>
    <s v="CARRERA ADMINISTRATIVA"/>
    <s v="PROVISTO"/>
    <s v="EN PROPIEDAD"/>
    <s v="No"/>
    <s v="NO AFECTADO POR EL CONCURSO"/>
    <n v="39008372"/>
    <s v="CARLOTA VALEST RANGEL"/>
    <n v="39008372"/>
    <s v="CARLOTA VALEST RANGEL"/>
    <x v="2"/>
    <s v="Lecciones aprendidas"/>
    <s v="Cápsulas de conocimiento"/>
    <s v="Individual"/>
    <e v="#N/A"/>
    <e v="#N/A"/>
    <e v="#N/A"/>
    <e v="#N/A"/>
  </r>
  <r>
    <n v="363"/>
    <n v="10445"/>
    <x v="1"/>
    <x v="6"/>
    <x v="6"/>
    <x v="5"/>
    <x v="66"/>
    <x v="66"/>
    <x v="1"/>
    <x v="9"/>
    <s v="CARRERA ADMINISTRATIVA"/>
    <s v="PROVISTO"/>
    <s v="EN PROPIEDAD"/>
    <s v="No"/>
    <s v="NO AFECTADO POR EL CONCURSO"/>
    <n v="64547981"/>
    <s v="CONSUELO MERCEDES FLOREZ DOMINGUEZ"/>
    <n v="64547981"/>
    <s v="CONSUELO MERCEDES FLOREZ DOMINGUEZ"/>
    <x v="1"/>
    <s v="Enseñanza aprendizaje organizacional"/>
    <s v="Taller O Circulo de saber"/>
    <s v="Grupal"/>
    <e v="#N/A"/>
    <e v="#N/A"/>
    <e v="#N/A"/>
    <e v="#N/A"/>
  </r>
  <r>
    <n v="364"/>
    <n v="10446"/>
    <x v="1"/>
    <x v="6"/>
    <x v="6"/>
    <x v="5"/>
    <x v="66"/>
    <x v="66"/>
    <x v="1"/>
    <x v="9"/>
    <s v="CARRERA ADMINISTRATIVA"/>
    <s v="VACANTE TEMPORAL"/>
    <s v="NOMBRAMIENTO PROVISIONAL"/>
    <s v="No"/>
    <s v="PUEDE RETORNAR AL EMPLEO EL TITULAR DEL CARGO"/>
    <n v="73548981"/>
    <s v="ALVARO MANUEL CADENA PEREZ"/>
    <n v="22613861"/>
    <s v="MALKA IRINA DE LA HOZ LOBO"/>
    <x v="1"/>
    <s v="Enseñanza aprendizaje organizacional"/>
    <s v="Taller O Circulo de saber"/>
    <s v="Grupal"/>
    <e v="#N/A"/>
    <e v="#N/A"/>
    <e v="#N/A"/>
    <e v="#N/A"/>
  </r>
  <r>
    <n v="365"/>
    <n v="10447"/>
    <x v="1"/>
    <x v="6"/>
    <x v="6"/>
    <x v="5"/>
    <x v="66"/>
    <x v="66"/>
    <x v="1"/>
    <x v="9"/>
    <s v="CARRERA ADMINISTRATIVA"/>
    <s v="PROVISTO"/>
    <s v="EN PROPIEDAD"/>
    <s v="No"/>
    <s v="NO AFECTADO POR EL CONCURSO"/>
    <n v="8743689"/>
    <s v="JOSE MANUEL OSPINO FLOREZ"/>
    <n v="8743689"/>
    <s v="JOSE MANUEL OSPINO FLOREZ"/>
    <x v="0"/>
    <s v="Saberes Institucionales"/>
    <s v="Curso O ponencia"/>
    <s v="Grupal"/>
    <e v="#N/A"/>
    <e v="#N/A"/>
    <e v="#N/A"/>
    <e v="#N/A"/>
  </r>
  <r>
    <n v="366"/>
    <n v="10448"/>
    <x v="1"/>
    <x v="6"/>
    <x v="6"/>
    <x v="8"/>
    <x v="77"/>
    <x v="77"/>
    <x v="1"/>
    <x v="9"/>
    <s v="CARRERA ADMINISTRATIVA"/>
    <s v="VACANTE DEFINITIVA"/>
    <s v="NOMBRAMIENTO PROVISIONAL"/>
    <s v="No"/>
    <s v="NO AFECTADO POR EL CONCURSO"/>
    <n v="0"/>
    <m/>
    <n v="1048273617"/>
    <s v="ELIANA PAOLA BARRIOS DE LA CRUZ"/>
    <x v="2"/>
    <s v="Lecciones aprendidas"/>
    <s v="Cápsulas de conocimiento"/>
    <s v="Individual"/>
    <e v="#N/A"/>
    <e v="#N/A"/>
    <e v="#N/A"/>
    <e v="#N/A"/>
  </r>
  <r>
    <n v="367"/>
    <n v="10449"/>
    <x v="1"/>
    <x v="10"/>
    <x v="10"/>
    <x v="14"/>
    <x v="79"/>
    <x v="79"/>
    <x v="1"/>
    <x v="9"/>
    <s v="CARRERA ADMINISTRATIVA"/>
    <s v="PROVISTO"/>
    <s v="EN PROPIEDAD"/>
    <s v="No"/>
    <s v="NO AFECTADO POR EL CONCURSO"/>
    <n v="8676233"/>
    <s v="HOLMES ARMANDO TORRADO QUINTERO"/>
    <n v="8676233"/>
    <s v="HOLMES ARMANDO TORRADO QUINTERO"/>
    <x v="2"/>
    <s v="Lecciones aprendidas"/>
    <s v="Cápsulas de conocimiento"/>
    <s v="Individual"/>
    <e v="#N/A"/>
    <e v="#N/A"/>
    <e v="#N/A"/>
    <e v="#N/A"/>
  </r>
  <r>
    <n v="368"/>
    <n v="10450"/>
    <x v="1"/>
    <x v="10"/>
    <x v="10"/>
    <x v="5"/>
    <x v="59"/>
    <x v="59"/>
    <x v="1"/>
    <x v="9"/>
    <s v="CARRERA ADMINISTRATIVA"/>
    <s v="PROVISTO"/>
    <s v="EN PROPIEDAD"/>
    <s v="No"/>
    <s v="NO AFECTADO POR EL CONCURSO"/>
    <n v="91231614"/>
    <s v="MAURICIO SERGIO LEON COBOS"/>
    <n v="91231614"/>
    <s v="MAURICIO SERGIO LEON COBOS"/>
    <x v="2"/>
    <s v="Lecciones aprendidas"/>
    <s v="Cápsulas de conocimiento"/>
    <s v="Individual"/>
    <e v="#N/A"/>
    <e v="#N/A"/>
    <e v="#N/A"/>
    <e v="#N/A"/>
  </r>
  <r>
    <n v="369"/>
    <n v="10704"/>
    <x v="2"/>
    <x v="3"/>
    <x v="3"/>
    <x v="3"/>
    <x v="102"/>
    <x v="102"/>
    <x v="1"/>
    <x v="31"/>
    <s v="CARRERA ADMINISTRATIVA"/>
    <s v="VACANTE DEFINITIVA"/>
    <s v="NOMBRAMIENTO PROVISIONAL"/>
    <s v="Si"/>
    <s v="AFECTADO POR EL CONCURSO"/>
    <n v="0"/>
    <m/>
    <n v="84084459"/>
    <s v="JOSE GUILLERMO CURIEL SMAYA"/>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370"/>
    <n v="10452"/>
    <x v="1"/>
    <x v="10"/>
    <x v="10"/>
    <x v="5"/>
    <x v="59"/>
    <x v="59"/>
    <x v="1"/>
    <x v="9"/>
    <s v="CARRERA ADMINISTRATIVA"/>
    <s v="PROVISTO"/>
    <s v="EN PROPIEDAD"/>
    <s v="No"/>
    <s v="NO AFECTADO POR EL CONCURSO"/>
    <n v="8683839"/>
    <s v="FREDDY MARRUGO CORTES"/>
    <n v="8683839"/>
    <s v="FREDDY MARRUGO CORTES"/>
    <x v="2"/>
    <s v="Lecciones aprendidas"/>
    <s v="Cápsulas de conocimiento"/>
    <s v="Individual"/>
    <e v="#N/A"/>
    <e v="#N/A"/>
    <e v="#N/A"/>
    <e v="#N/A"/>
  </r>
  <r>
    <n v="371"/>
    <n v="10453"/>
    <x v="1"/>
    <x v="1"/>
    <x v="1"/>
    <x v="1"/>
    <x v="82"/>
    <x v="82"/>
    <x v="1"/>
    <x v="9"/>
    <s v="CARRERA ADMINISTRATIVA"/>
    <s v="PROVISTO"/>
    <s v="EN PROPIEDAD"/>
    <s v="No"/>
    <s v="NO AFECTADO POR EL CONCURSO"/>
    <n v="22454227"/>
    <s v="ANA MARIA GOENAGA DE MENDOZA"/>
    <n v="22454227"/>
    <s v="ANA MARIA GOENAGA DE MENDOZA"/>
    <x v="0"/>
    <s v="Saberes Institucionales"/>
    <s v="Curso O ponencia"/>
    <s v="Grupal"/>
    <e v="#N/A"/>
    <e v="#N/A"/>
    <e v="#N/A"/>
    <e v="#N/A"/>
  </r>
  <r>
    <n v="372"/>
    <n v="10426"/>
    <x v="2"/>
    <x v="3"/>
    <x v="3"/>
    <x v="3"/>
    <x v="102"/>
    <x v="102"/>
    <x v="1"/>
    <x v="9"/>
    <s v="CARRERA ADMINISTRATIVA"/>
    <s v="PROVISTO"/>
    <s v="EN PROPIEDAD"/>
    <s v="No"/>
    <s v="NO AFECTADO POR EL CONCURSO"/>
    <n v="77035577"/>
    <s v="JORGE ENRIQUE CALDERON GUAO"/>
    <n v="77035577"/>
    <s v="JORGE ENRIQUE CALDERON GUAO"/>
    <x v="0"/>
    <s v="Saberes Institucionales"/>
    <s v="Curso O ponencia"/>
    <s v="Grupal"/>
    <e v="#N/A"/>
    <e v="#N/A"/>
    <e v="#N/A"/>
    <e v="#N/A"/>
  </r>
  <r>
    <n v="373"/>
    <n v="10428"/>
    <x v="2"/>
    <x v="3"/>
    <x v="3"/>
    <x v="3"/>
    <x v="61"/>
    <x v="61"/>
    <x v="1"/>
    <x v="9"/>
    <s v="CARRERA ADMINISTRATIVA"/>
    <s v="VACANTE DEFINITIVA"/>
    <s v="VACANTE"/>
    <s v="No"/>
    <s v="NO AFECTADO POR EL CONCURSO"/>
    <n v="0"/>
    <m/>
    <s v="-"/>
    <s v="-"/>
    <x v="1"/>
    <s v="Enseñanza aprendizaje organizacional"/>
    <s v="Taller O Circulo de saber"/>
    <s v="Grupal"/>
    <e v="#N/A"/>
    <e v="#N/A"/>
    <e v="#N/A"/>
    <e v="#N/A"/>
  </r>
  <r>
    <n v="374"/>
    <n v="10454"/>
    <x v="0"/>
    <x v="16"/>
    <x v="16"/>
    <x v="15"/>
    <x v="166"/>
    <x v="166"/>
    <x v="1"/>
    <x v="11"/>
    <s v="LIBRE NOMBRAMIENTO"/>
    <s v="PROVISTO"/>
    <s v="EN PROPIEDAD"/>
    <s v="No"/>
    <s v="NO AFECTADO POR EL CONCURSO"/>
    <n v="34992106"/>
    <s v="LUCIA ISABEL CORDERO SALGADO"/>
    <n v="34992106"/>
    <s v="LUCIA ISABEL CORDERO SALGADO"/>
    <x v="0"/>
    <s v="Saberes Institucionales"/>
    <s v="Curso O ponencia"/>
    <s v="Grupal"/>
    <e v="#N/A"/>
    <e v="#N/A"/>
    <e v="#N/A"/>
    <e v="#N/A"/>
  </r>
  <r>
    <n v="375"/>
    <n v="10455"/>
    <x v="2"/>
    <x v="2"/>
    <x v="2"/>
    <x v="14"/>
    <x v="168"/>
    <x v="168"/>
    <x v="1"/>
    <x v="11"/>
    <s v="CARRERA ADMINISTRATIVA"/>
    <s v="VACANTE DEFINITIVA"/>
    <s v="VACANTE"/>
    <s v="No"/>
    <s v="NO AFECTADO POR EL CONCURSO"/>
    <n v="0"/>
    <m/>
    <s v="-"/>
    <s v="-"/>
    <x v="0"/>
    <s v="Saberes Institucionales"/>
    <s v="Curso O ponencia"/>
    <s v="Grupal"/>
    <e v="#N/A"/>
    <e v="#N/A"/>
    <e v="#N/A"/>
    <e v="#N/A"/>
  </r>
  <r>
    <n v="376"/>
    <n v="10456"/>
    <x v="2"/>
    <x v="2"/>
    <x v="2"/>
    <x v="14"/>
    <x v="39"/>
    <x v="39"/>
    <x v="1"/>
    <x v="11"/>
    <s v="CARRERA ADMINISTRATIVA"/>
    <s v="PROVISTO"/>
    <s v="EN PROPIEDAD"/>
    <s v="No"/>
    <s v="NO AFECTADO POR EL CONCURSO"/>
    <n v="1047420572"/>
    <s v="DAYSI INES MIER CANTERO"/>
    <n v="1047420572"/>
    <s v="DAYSI INES MIER CANTERO"/>
    <x v="0"/>
    <s v="Saberes Institucionales"/>
    <s v="Curso O ponencia"/>
    <s v="Grupal"/>
    <e v="#N/A"/>
    <e v="#N/A"/>
    <e v="#N/A"/>
    <e v="#N/A"/>
  </r>
  <r>
    <n v="377"/>
    <n v="10457"/>
    <x v="2"/>
    <x v="3"/>
    <x v="3"/>
    <x v="8"/>
    <x v="70"/>
    <x v="70"/>
    <x v="1"/>
    <x v="11"/>
    <s v="CARRERA ADMINISTRATIVA"/>
    <s v="PROVISTO"/>
    <s v="EN PROPIEDAD"/>
    <s v="No"/>
    <s v="NO AFECTADO POR EL CONCURSO"/>
    <n v="45420578"/>
    <s v="CAROLINA DEL CARMEN PADILLA SAENZ"/>
    <n v="45420578"/>
    <s v="CAROLINA DEL CARMEN PADILLA SAENZ"/>
    <x v="0"/>
    <s v="Saberes Institucionales"/>
    <s v="Curso O ponencia"/>
    <s v="Grupal"/>
    <e v="#N/A"/>
    <e v="#N/A"/>
    <e v="#N/A"/>
    <e v="#N/A"/>
  </r>
  <r>
    <n v="378"/>
    <n v="10460"/>
    <x v="2"/>
    <x v="3"/>
    <x v="3"/>
    <x v="3"/>
    <x v="44"/>
    <x v="44"/>
    <x v="1"/>
    <x v="11"/>
    <s v="CARRERA ADMINISTRATIVA"/>
    <s v="PROVISTO"/>
    <s v="EN PROPIEDAD"/>
    <s v="No"/>
    <s v="NO AFECTADO POR EL CONCURSO"/>
    <n v="1128047683"/>
    <s v="CRISTIAN GALLEGO GONZALEZ"/>
    <n v="1128047683"/>
    <s v="CRISTIAN GALLEGO GONZALEZ"/>
    <x v="0"/>
    <s v="Saberes Institucionales"/>
    <s v="Curso O ponencia"/>
    <s v="Grupal"/>
    <e v="#N/A"/>
    <e v="#N/A"/>
    <e v="#N/A"/>
    <e v="#N/A"/>
  </r>
  <r>
    <n v="379"/>
    <n v="10707"/>
    <x v="3"/>
    <x v="11"/>
    <x v="11"/>
    <x v="15"/>
    <x v="62"/>
    <x v="62"/>
    <x v="1"/>
    <x v="31"/>
    <s v="CARRERA ADMINISTRATIVA"/>
    <s v="VACANTE DEFINITIVA"/>
    <s v="NOMBRAMIENTO PROVISIONAL"/>
    <s v="Si"/>
    <s v="AFECTADO POR EL CONCURSO"/>
    <n v="0"/>
    <m/>
    <n v="1118808468"/>
    <s v="JEIDER RAFAEL TOVAR MEJ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380"/>
    <n v="10709"/>
    <x v="3"/>
    <x v="5"/>
    <x v="5"/>
    <x v="4"/>
    <x v="169"/>
    <x v="169"/>
    <x v="1"/>
    <x v="31"/>
    <s v="CARRERA ADMINISTRATIVA"/>
    <s v="VACANTE DEFINITIVA"/>
    <s v="NOMBRAMIENTO PROVISIONAL"/>
    <s v="Si"/>
    <s v="AFECTADO POR EL CONCURSO"/>
    <n v="0"/>
    <m/>
    <n v="49774419"/>
    <s v="DIANA PATRICIA ROMANI DEL VALLE"/>
    <x v="0"/>
    <s v="Saberes Institucionales"/>
    <s v="Curso O ponencia"/>
    <s v="Grupal"/>
    <n v="187822"/>
    <s v="11. LAS DEMAS QUE LE SEAN ASIGNADAS Y QUE CORRESPONDAN A LA NATURALEZA DE LA DEPENDENCIA.,10. CONTROLAR LA ENTRADA Y SALIDA DEL MATERIAL CARTOGRAFICO ANALOGO Y DIGITAL SIGUIENDO EL PROCEDIMIENTO CORRESPONDIENTE.,9. GENERAR LAS SALIDAS GRAFICAS DIGITALES DE LA CARTOGRAFIA BASICA Y LOS MAPAS NACIONALES TENIENDO EN CUENTA LOS REQUERIMIENTOS Y LINEAMIENTOS TECNICOS DETERMINADOS.,8. REALIZAR LEVANTAMIENTOS DE INFORMACION DE CAMPO DE LOS PROYECTOS CARTOGRAFICOS, GEODESICOS Y/O PROYECTOS ESPECIALES QUE SE REALICEN SEGUN REQUERIMIENTOS DE LOS CLIENTES INTERNOS Y EXTERNOS Y LINEAMIENTOS TECNICOS ESTABLECIDOS.,7. ACTUALIZAR LA CARTOGRAFIA BASICA A DIFERENTES ESCALAS SIGUIENDO LOS PARAMETROS TECNICOS ESTABLECIDOS.,6. GENERAR LOS PLOTEOS DE CARTA CATASTRAL REQUERIDOS PARA LOS TRAMITES CATASTRALES QUE SE DESARROLLEN EN LA DIRECCION TERRITORIAL.,5. DIGITALIZAR LAS CONSTRUCCIONES URBANAS Y RURALES, DE ACUERDO CON EL MODELO DE DATOS VIGENTES.,4. EDITAR Y ACTUALIZAR LA INFORMACION PREDIAL EN LOS SISTEMAS DE INFORMACION DEL INSTITUTO DE ACUERDO CON LOS PROCEDIMIENTOS E INSTRUCTIVOS VIGENTES.,3. SUMINISTRAR INFORMACION CARTOGRAFICA PARA LA ACTIVIDAD DE IDENTIFICACION PREDIAL CUANDO SEA REQUERIDO.,2. REALIZAR LAS MODIFICACIONES CARTOGRAFICAS PRODUCTO DE LA ACTUALIZACION DE LA INFORMACION EN EL DESARROLLO DE LOS PROCEDIMIENTOS INSTITUCIONALES Y/O EN EL MARCO DE LA ATENCION DE LOS TRAMITES ASIGNADOS, DE ACUERDO CON LOS LINEAMIENTOS Y NORMAS VIGENTES.,1. ACTUALIZAR Y DIGITALIZAR LAS CARTAS CATASTRALES Y PLANOS DE CONJUNTOS URBANOS Y RURALES COMO RESULTADO DE LOS TRAMITES DE CONSERVACION CATASTRAL, ASI COMO DEL DESARROLLO DE LOS PROCESOS MISIONALES INSTITUCIONALES DE ACUERDO CON LOS PROCEDIMIENTOS ESTABLECIDOS."/>
    <s v="ABIERTO"/>
    <e v="#N/A"/>
  </r>
  <r>
    <n v="381"/>
    <n v="10466"/>
    <x v="3"/>
    <x v="5"/>
    <x v="5"/>
    <x v="6"/>
    <x v="72"/>
    <x v="72"/>
    <x v="1"/>
    <x v="11"/>
    <s v="CARRERA ADMINISTRATIVA"/>
    <s v="PROVISTO"/>
    <s v="EN PROPIEDAD"/>
    <s v="No"/>
    <s v="NO AFECTADO POR EL CONCURSO"/>
    <n v="6890643"/>
    <s v="JUAN CARLOS MERCADO RHENALS"/>
    <n v="6890643"/>
    <s v="JUAN CARLOS MERCADO RHENALS"/>
    <x v="0"/>
    <s v="Saberes Institucionales"/>
    <s v="Curso O ponencia"/>
    <s v="Grupal"/>
    <e v="#N/A"/>
    <e v="#N/A"/>
    <e v="#N/A"/>
    <e v="#N/A"/>
  </r>
  <r>
    <n v="382"/>
    <n v="10468"/>
    <x v="3"/>
    <x v="5"/>
    <x v="5"/>
    <x v="6"/>
    <x v="167"/>
    <x v="167"/>
    <x v="1"/>
    <x v="11"/>
    <s v="CARRERA ADMINISTRATIVA"/>
    <s v="PROVISTO"/>
    <s v="EN PROPIEDAD"/>
    <s v="No"/>
    <s v="NO AFECTADO POR EL CONCURSO"/>
    <n v="1047415072"/>
    <s v="DEIVIS JAVIER OJEDA MAZA"/>
    <n v="1047415072"/>
    <s v="DEIVIS JAVIER OJEDA MAZA"/>
    <x v="0"/>
    <s v="Saberes Institucionales"/>
    <s v="Curso O ponencia"/>
    <s v="Grupal"/>
    <e v="#N/A"/>
    <e v="#N/A"/>
    <e v="#N/A"/>
    <e v="#N/A"/>
  </r>
  <r>
    <n v="383"/>
    <n v="10469"/>
    <x v="3"/>
    <x v="8"/>
    <x v="8"/>
    <x v="5"/>
    <x v="156"/>
    <x v="156"/>
    <x v="1"/>
    <x v="11"/>
    <s v="CARRERA ADMINISTRATIVA"/>
    <s v="PROVISTO"/>
    <s v="EN PROPIEDAD"/>
    <s v="No"/>
    <s v="NO AFECTADO POR EL CONCURSO"/>
    <n v="9092093"/>
    <s v="JOSE ANTONIO SUAREZ NUÑEZ"/>
    <n v="9092093"/>
    <s v="JOSE ANTONIO SUAREZ NUÑEZ"/>
    <x v="0"/>
    <s v="Saberes Institucionales"/>
    <s v="Curso O ponencia"/>
    <s v="Grupal"/>
    <e v="#N/A"/>
    <e v="#N/A"/>
    <e v="#N/A"/>
    <e v="#N/A"/>
  </r>
  <r>
    <n v="384"/>
    <n v="10462"/>
    <x v="3"/>
    <x v="11"/>
    <x v="11"/>
    <x v="15"/>
    <x v="62"/>
    <x v="62"/>
    <x v="1"/>
    <x v="11"/>
    <s v="CARRERA ADMINISTRATIVA"/>
    <s v="PROVISTO"/>
    <s v="EN PROPIEDAD"/>
    <s v="No"/>
    <s v="NO AFECTADO POR EL CONCURSO"/>
    <n v="45446901"/>
    <s v="NELLY CASTRO OTERO"/>
    <n v="45446901"/>
    <s v="NELLY CASTRO OTERO"/>
    <x v="0"/>
    <s v="Saberes Institucionales"/>
    <s v="Curso O ponencia"/>
    <s v="Grupal"/>
    <e v="#N/A"/>
    <e v="#N/A"/>
    <e v="#N/A"/>
    <e v="#N/A"/>
  </r>
  <r>
    <n v="385"/>
    <n v="10463"/>
    <x v="3"/>
    <x v="11"/>
    <x v="11"/>
    <x v="15"/>
    <x v="62"/>
    <x v="62"/>
    <x v="1"/>
    <x v="11"/>
    <s v="CARRERA ADMINISTRATIVA"/>
    <s v="PROVISTO"/>
    <s v="EN PROPIEDAD"/>
    <s v="No"/>
    <s v="NO AFECTADO POR EL CONCURSO"/>
    <n v="92027134"/>
    <s v="JOSE ALBERTO DIAGO SEVERICHE"/>
    <n v="92027134"/>
    <s v="JOSE ALBERTO DIAGO SEVERICHE"/>
    <x v="0"/>
    <s v="Saberes Institucionales"/>
    <s v="Curso O ponencia"/>
    <s v="Grupal"/>
    <e v="#N/A"/>
    <e v="#N/A"/>
    <e v="#N/A"/>
    <e v="#N/A"/>
  </r>
  <r>
    <n v="386"/>
    <n v="10464"/>
    <x v="3"/>
    <x v="11"/>
    <x v="11"/>
    <x v="15"/>
    <x v="62"/>
    <x v="62"/>
    <x v="1"/>
    <x v="11"/>
    <s v="CARRERA ADMINISTRATIVA"/>
    <s v="PROVISTO"/>
    <s v="EN PROPIEDAD"/>
    <s v="No"/>
    <s v="NO AFECTADO POR EL CONCURSO"/>
    <n v="1102808818"/>
    <s v="SAMIR EDUARDO HERNANDEZ DIAZ"/>
    <n v="1102808818"/>
    <s v="SAMIR EDUARDO HERNANDEZ DIAZ"/>
    <x v="0"/>
    <s v="Saberes Institucionales"/>
    <s v="Curso O ponencia"/>
    <s v="Grupal"/>
    <e v="#N/A"/>
    <e v="#N/A"/>
    <e v="#N/A"/>
    <e v="#N/A"/>
  </r>
  <r>
    <n v="387"/>
    <n v="10711"/>
    <x v="1"/>
    <x v="6"/>
    <x v="6"/>
    <x v="6"/>
    <x v="54"/>
    <x v="54"/>
    <x v="1"/>
    <x v="31"/>
    <s v="CARRERA ADMINISTRATIVA"/>
    <s v="VACANTE DEFINITIVA"/>
    <s v="NOMBRAMIENTO PROVISIONAL"/>
    <s v="Si"/>
    <s v="AFECTADO POR EL CONCURSO"/>
    <n v="0"/>
    <m/>
    <n v="56098228"/>
    <s v="PAOLA FABIANA BROCHERO VELASC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388"/>
    <n v="10712"/>
    <x v="1"/>
    <x v="10"/>
    <x v="10"/>
    <x v="14"/>
    <x v="79"/>
    <x v="79"/>
    <x v="1"/>
    <x v="31"/>
    <s v="CARRERA ADMINISTRATIVA"/>
    <s v="VACANTE DEFINITIVA"/>
    <s v="NOMBRAMIENTO PROVISIONAL"/>
    <s v="Si"/>
    <s v="AFECTADO POR EL CONCURSO"/>
    <n v="0"/>
    <m/>
    <n v="84084860"/>
    <s v="LUIS EDUARDO ZARATE RAMIREZ"/>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389"/>
    <n v="11127"/>
    <x v="2"/>
    <x v="3"/>
    <x v="3"/>
    <x v="17"/>
    <x v="60"/>
    <x v="60"/>
    <x v="1"/>
    <x v="31"/>
    <s v="CARRERA ADMINISTRATIVA"/>
    <s v="VACANTE DEFINITIVA"/>
    <s v="NOMBRAMIENTO PROVISIONAL"/>
    <s v="Si"/>
    <s v="AFECTADO POR EL CONCURSO"/>
    <n v="0"/>
    <m/>
    <n v="1118859748"/>
    <s v="ORLANIS VANESSA GOMEZ REDON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390"/>
    <n v="10472"/>
    <x v="1"/>
    <x v="6"/>
    <x v="6"/>
    <x v="6"/>
    <x v="54"/>
    <x v="54"/>
    <x v="1"/>
    <x v="11"/>
    <s v="CARRERA ADMINISTRATIVA"/>
    <s v="PROVISTO"/>
    <s v="EN PROPIEDAD"/>
    <s v="No"/>
    <s v="NO AFECTADO POR EL CONCURSO"/>
    <n v="73123267"/>
    <s v="YUBLIAN JOSE VERBEL POLO"/>
    <n v="73123267"/>
    <s v="YUBLIAN JOSE VERBEL POLO"/>
    <x v="0"/>
    <s v="Saberes Institucionales"/>
    <s v="Curso O ponencia"/>
    <s v="Grupal"/>
    <e v="#N/A"/>
    <e v="#N/A"/>
    <e v="#N/A"/>
    <e v="#N/A"/>
  </r>
  <r>
    <n v="391"/>
    <n v="10315"/>
    <x v="1"/>
    <x v="6"/>
    <x v="6"/>
    <x v="8"/>
    <x v="77"/>
    <x v="77"/>
    <x v="1"/>
    <x v="32"/>
    <s v="CARRERA ADMINISTRATIVA"/>
    <s v="VACANTE DEFINITIVA"/>
    <s v="NOMBRAMIENTO PROVISIONAL"/>
    <s v="Si"/>
    <s v="AFECTADO POR EL CONCURSO"/>
    <n v="0"/>
    <m/>
    <n v="36182899"/>
    <s v="CLAUDIA MARCELA RAMIREZ TOVAR"/>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392"/>
    <n v="10414"/>
    <x v="1"/>
    <x v="6"/>
    <x v="6"/>
    <x v="16"/>
    <x v="51"/>
    <x v="51"/>
    <x v="1"/>
    <x v="32"/>
    <s v="CARRERA ADMINISTRATIVA"/>
    <s v="VACANTE DEFINITIVA"/>
    <s v="ENCARGO"/>
    <s v="Si"/>
    <s v="AFECTADO POR EL CONCURSO"/>
    <n v="0"/>
    <m/>
    <n v="51728187"/>
    <s v="MARIA DE LA PAZ AROZ SEPULVEDA"/>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393"/>
    <n v="10716"/>
    <x v="2"/>
    <x v="2"/>
    <x v="2"/>
    <x v="14"/>
    <x v="39"/>
    <x v="39"/>
    <x v="1"/>
    <x v="32"/>
    <s v="CARRERA ADMINISTRATIVA"/>
    <s v="VACANTE DEFINITIVA"/>
    <s v="NOMBRAMIENTO PROVISIONAL"/>
    <s v="Si"/>
    <s v="AFECTADO POR EL CONCURSO"/>
    <n v="0"/>
    <m/>
    <n v="1075216852"/>
    <s v="CRISTY ALEXANDRA CARDOZO CUENCA"/>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394"/>
    <n v="10719"/>
    <x v="2"/>
    <x v="3"/>
    <x v="3"/>
    <x v="3"/>
    <x v="102"/>
    <x v="102"/>
    <x v="1"/>
    <x v="32"/>
    <s v="CARRERA ADMINISTRATIVA"/>
    <s v="VACANTE DEFINITIVA"/>
    <s v="ENCARGO"/>
    <s v="Si"/>
    <s v="AFECTADO POR EL CONCURSO"/>
    <n v="0"/>
    <m/>
    <n v="12137578"/>
    <s v="JORGE ELIECER CARDENAS CEDIEL"/>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395"/>
    <n v="10726"/>
    <x v="3"/>
    <x v="5"/>
    <x v="5"/>
    <x v="6"/>
    <x v="113"/>
    <x v="113"/>
    <x v="1"/>
    <x v="32"/>
    <s v="CARRERA ADMINISTRATIVA"/>
    <s v="VACANTE DEFINITIVA"/>
    <s v="NOMBRAMIENTO PROVISIONAL"/>
    <s v="Si"/>
    <s v="AFECTADO POR EL CONCURSO"/>
    <n v="0"/>
    <m/>
    <n v="40396606"/>
    <s v="JASMILE CHISTRIAN ANGEL PARRADO"/>
    <x v="1"/>
    <s v="Enseñanza aprendizaje organizacional"/>
    <s v="Taller O Circulo de saber"/>
    <s v="Grupal"/>
    <n v="184208"/>
    <s v="1. ACTUALIZAR Y REALIZAR LA DIGITALIZACION DE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 CUMPLIENDO CON LOS PARAMETROS Y LINEAMIENTOS INSTITUCIONALES.,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DILIGENCIAR LOS FORMATOS REQUERIDOS EN EL DESARROLLO DE LAS ACTIVIDADES, DE ACUERDO A LOS MANUALES DE PROCEDIMIENTOS E INSTRUCTIVOS VIGENTES.,11. CONTROLAR LA ENTRADA Y SALIDA DEL MATERIAL CARTOGRAFICO ANALOGO Y DIGITAL SIGUIENDO EL PROCEDIMIENTO CORRESPONDIENTE.,10. LAS DEMAS QUE LE SEAN ASIGNADAS Y QUE CORRESPONDAN A LA NATURALEZA DE LA DEPENDENCIA."/>
    <s v="ABIERTO"/>
    <e v="#N/A"/>
  </r>
  <r>
    <n v="396"/>
    <n v="10458"/>
    <x v="2"/>
    <x v="3"/>
    <x v="3"/>
    <x v="3"/>
    <x v="102"/>
    <x v="102"/>
    <x v="1"/>
    <x v="11"/>
    <s v="CARRERA ADMINISTRATIVA"/>
    <s v="PROVISTO"/>
    <s v="EN PROPIEDAD"/>
    <s v="No"/>
    <s v="NO AFECTADO POR EL CONCURSO"/>
    <n v="19612958"/>
    <s v="GUILLERMO ANTONIO RUA ARRIETA"/>
    <n v="19612958"/>
    <s v="GUILLERMO ANTONIO RUA ARRIETA"/>
    <x v="0"/>
    <s v="Saberes Institucionales"/>
    <s v="Curso O ponencia"/>
    <s v="Grupal"/>
    <e v="#N/A"/>
    <e v="#N/A"/>
    <e v="#N/A"/>
    <e v="#N/A"/>
  </r>
  <r>
    <n v="397"/>
    <n v="10478"/>
    <x v="0"/>
    <x v="16"/>
    <x v="16"/>
    <x v="15"/>
    <x v="166"/>
    <x v="166"/>
    <x v="1"/>
    <x v="13"/>
    <s v="LIBRE NOMBRAMIENTO"/>
    <s v="PROVISTO"/>
    <s v="EN PROPIEDAD"/>
    <s v="No"/>
    <s v="NO AFECTADO POR EL CONCURSO"/>
    <n v="6772708"/>
    <s v="MAURICIO ELADIO MEJIA NARANJO"/>
    <n v="6772708"/>
    <s v="MAURICIO ELADIO MEJIA NARANJO"/>
    <x v="0"/>
    <s v="Saberes Institucionales"/>
    <s v="Curso O ponencia"/>
    <s v="Grupal"/>
    <e v="#N/A"/>
    <e v="#N/A"/>
    <e v="#N/A"/>
    <e v="#N/A"/>
  </r>
  <r>
    <n v="398"/>
    <n v="10729"/>
    <x v="3"/>
    <x v="8"/>
    <x v="8"/>
    <x v="15"/>
    <x v="74"/>
    <x v="74"/>
    <x v="1"/>
    <x v="32"/>
    <s v="CARRERA ADMINISTRATIVA"/>
    <s v="VACANTE DEFINITIVA"/>
    <s v="NOMBRAMIENTO PROVISIONAL"/>
    <s v="Si"/>
    <s v="AFECTADO POR EL CONCURSO"/>
    <n v="0"/>
    <m/>
    <n v="12139942"/>
    <s v="LUIS FERNANDO CALCETO SALAZAR"/>
    <x v="1"/>
    <s v="Enseñanza aprendizaje organizacional"/>
    <s v="Taller O Circulo de saber"/>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399"/>
    <n v="10731"/>
    <x v="1"/>
    <x v="6"/>
    <x v="6"/>
    <x v="16"/>
    <x v="51"/>
    <x v="51"/>
    <x v="1"/>
    <x v="32"/>
    <s v="CARRERA ADMINISTRATIVA"/>
    <s v="VACANTE DEFINITIVA"/>
    <s v="ENCARGO"/>
    <s v="Si"/>
    <s v="AFECTADO POR EL CONCURSO"/>
    <n v="0"/>
    <m/>
    <n v="40771853"/>
    <s v="MARTHA LIGIA CHARRY CABRER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00"/>
    <n v="10733"/>
    <x v="1"/>
    <x v="6"/>
    <x v="6"/>
    <x v="6"/>
    <x v="54"/>
    <x v="54"/>
    <x v="1"/>
    <x v="32"/>
    <s v="CARRERA ADMINISTRATIVA"/>
    <s v="VACANTE DEFINITIVA"/>
    <s v="VACANTE"/>
    <s v="Si"/>
    <s v="AFECTADO POR EL CONCURSO"/>
    <n v="0"/>
    <m/>
    <s v="-"/>
    <s v="-"/>
    <x v="2"/>
    <s v="Lecciones aprendidas"/>
    <s v="Cápsulas de conocimiento"/>
    <s v="Individu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01"/>
    <n v="10736"/>
    <x v="1"/>
    <x v="6"/>
    <x v="6"/>
    <x v="5"/>
    <x v="66"/>
    <x v="66"/>
    <x v="1"/>
    <x v="32"/>
    <s v="CARRERA ADMINISTRATIVA"/>
    <s v="VACANTE DEFINITIVA"/>
    <s v="NOMBRAMIENTO PROVISIONAL"/>
    <s v="Si"/>
    <s v="AFECTADO POR EL CONCURSO"/>
    <n v="0"/>
    <m/>
    <n v="55166417"/>
    <s v="DEYANIRA MEDINA MEDIN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02"/>
    <n v="10484"/>
    <x v="2"/>
    <x v="3"/>
    <x v="3"/>
    <x v="3"/>
    <x v="47"/>
    <x v="47"/>
    <x v="1"/>
    <x v="13"/>
    <s v="CARRERA ADMINISTRATIVA"/>
    <s v="VACANTE TEMPORAL"/>
    <s v="ENCARGO"/>
    <s v="No"/>
    <s v="PUEDE RETORNAR AL EMPLEO EL TITULAR DEL CARGO"/>
    <n v="40028759"/>
    <s v="FANNY ELIZABETH DIAZ ALVAREZ"/>
    <n v="1049637204"/>
    <s v="ANGIE KATHERINE PEREZ ALFONSO"/>
    <x v="1"/>
    <s v="Enseñanza aprendizaje organizacional"/>
    <s v="Taller O Circulo de saber"/>
    <s v="Grupal"/>
    <e v="#N/A"/>
    <e v="#N/A"/>
    <e v="#N/A"/>
    <e v="#N/A"/>
  </r>
  <r>
    <n v="403"/>
    <n v="10486"/>
    <x v="2"/>
    <x v="3"/>
    <x v="3"/>
    <x v="3"/>
    <x v="44"/>
    <x v="44"/>
    <x v="1"/>
    <x v="13"/>
    <s v="CARRERA ADMINISTRATIVA"/>
    <s v="VACANTE DEFINITIVA"/>
    <s v="ENCARGO"/>
    <s v="No"/>
    <s v="NO AFECTADO POR EL CONCURSO"/>
    <n v="0"/>
    <m/>
    <n v="80237379"/>
    <s v="ALONSO ALEXANDER TOBON LEIVA"/>
    <x v="0"/>
    <s v="Saberes Institucionales"/>
    <s v="Curso O ponencia"/>
    <s v="Grupal"/>
    <e v="#N/A"/>
    <e v="#N/A"/>
    <e v="#N/A"/>
    <e v="#N/A"/>
  </r>
  <r>
    <n v="404"/>
    <n v="10737"/>
    <x v="1"/>
    <x v="6"/>
    <x v="6"/>
    <x v="5"/>
    <x v="66"/>
    <x v="66"/>
    <x v="1"/>
    <x v="32"/>
    <s v="CARRERA ADMINISTRATIVA"/>
    <s v="VACANTE DEFINITIVA"/>
    <s v="NOMBRAMIENTO PROVISIONAL"/>
    <s v="Si"/>
    <s v="AFECTADO POR EL CONCURSO"/>
    <n v="0"/>
    <m/>
    <n v="55161428"/>
    <s v="NANCY DUSSAN HUEJE"/>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05"/>
    <n v="10487"/>
    <x v="3"/>
    <x v="5"/>
    <x v="5"/>
    <x v="1"/>
    <x v="170"/>
    <x v="170"/>
    <x v="1"/>
    <x v="13"/>
    <s v="CARRERA ADMINISTRATIVA"/>
    <s v="PROVISTO"/>
    <s v="EN PROPIEDAD"/>
    <s v="No"/>
    <s v="NO AFECTADO POR EL CONCURSO"/>
    <n v="40613741"/>
    <s v="NIDIA SOFIA CASTRO ALVAREZ"/>
    <n v="40613741"/>
    <s v="NIDIA SOFIA CASTRO ALVAREZ"/>
    <x v="1"/>
    <s v="Enseñanza aprendizaje organizacional"/>
    <s v="Taller O Circulo de saber"/>
    <s v="Grupal"/>
    <e v="#N/A"/>
    <e v="#N/A"/>
    <e v="#N/A"/>
    <e v="#N/A"/>
  </r>
  <r>
    <n v="406"/>
    <n v="10984"/>
    <x v="3"/>
    <x v="11"/>
    <x v="11"/>
    <x v="15"/>
    <x v="62"/>
    <x v="62"/>
    <x v="1"/>
    <x v="32"/>
    <s v="CARRERA ADMINISTRATIVA"/>
    <s v="VACANTE DEFINITIVA"/>
    <s v="NOMBRAMIENTO PROVISIONAL"/>
    <s v="Si"/>
    <s v="AFECTADO POR EL CONCURSO"/>
    <n v="0"/>
    <m/>
    <n v="1083888993"/>
    <s v="SANDRA PAOLA MALES CHILIT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07"/>
    <n v="10504"/>
    <x v="3"/>
    <x v="8"/>
    <x v="8"/>
    <x v="5"/>
    <x v="156"/>
    <x v="156"/>
    <x v="1"/>
    <x v="13"/>
    <s v="CARRERA ADMINISTRATIVA"/>
    <s v="PROVISTO"/>
    <s v="EN PROPIEDAD"/>
    <s v="No"/>
    <s v="NO AFECTADO POR EL CONCURSO"/>
    <n v="40023506"/>
    <s v="BIBIANA RODRIGUEZ CARDOZO"/>
    <n v="40023506"/>
    <s v="BIBIANA RODRIGUEZ CARDOZO"/>
    <x v="1"/>
    <s v="Enseñanza aprendizaje organizacional"/>
    <s v="Taller O Circulo de saber"/>
    <s v="Grupal"/>
    <e v="#N/A"/>
    <e v="#N/A"/>
    <e v="#N/A"/>
    <e v="#N/A"/>
  </r>
  <r>
    <n v="408"/>
    <n v="10502"/>
    <x v="3"/>
    <x v="8"/>
    <x v="8"/>
    <x v="15"/>
    <x v="48"/>
    <x v="48"/>
    <x v="1"/>
    <x v="13"/>
    <s v="CARRERA ADMINISTRATIVA"/>
    <s v="VACANTE TEMPORAL"/>
    <s v="VACANTE"/>
    <s v="No"/>
    <s v="PUEDE RETORNAR AL EMPLEO EL TITULAR DEL CARGO"/>
    <n v="1049637204"/>
    <s v="ANGIE KATHERINE PEREZ ALFONSO"/>
    <s v="-"/>
    <s v="-"/>
    <x v="1"/>
    <s v="Enseñanza aprendizaje organizacional"/>
    <s v="Taller O Circulo de saber"/>
    <s v="Grupal"/>
    <e v="#N/A"/>
    <e v="#N/A"/>
    <e v="#N/A"/>
    <e v="#N/A"/>
  </r>
  <r>
    <n v="409"/>
    <n v="11027"/>
    <x v="3"/>
    <x v="8"/>
    <x v="8"/>
    <x v="5"/>
    <x v="156"/>
    <x v="156"/>
    <x v="1"/>
    <x v="32"/>
    <s v="CARRERA ADMINISTRATIVA"/>
    <s v="VACANTE DEFINITIVA"/>
    <s v="NOMBRAMIENTO PROVISIONAL"/>
    <s v="Si"/>
    <s v="AFECTADO POR EL CONCURSO"/>
    <n v="0"/>
    <m/>
    <n v="7690065"/>
    <s v="HERSAIN RUIZ MEDINA"/>
    <x v="1"/>
    <s v="Enseñanza aprendizaje organizacional"/>
    <s v="Taller O Circulo de saber"/>
    <s v="Grup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410"/>
    <n v="10488"/>
    <x v="3"/>
    <x v="11"/>
    <x v="11"/>
    <x v="15"/>
    <x v="62"/>
    <x v="62"/>
    <x v="1"/>
    <x v="13"/>
    <s v="CARRERA ADMINISTRATIVA"/>
    <s v="PROVISTO"/>
    <s v="EN PROPIEDAD"/>
    <s v="No"/>
    <s v="NO AFECTADO POR EL CONCURSO"/>
    <n v="7317341"/>
    <s v="JHON FREDY GORDILLO HERNANDEZ"/>
    <n v="7317341"/>
    <s v="JHON FREDY GORDILLO HERNANDEZ"/>
    <x v="0"/>
    <s v="Saberes Institucionales"/>
    <s v="Curso O ponencia"/>
    <s v="Grupal"/>
    <e v="#N/A"/>
    <e v="#N/A"/>
    <e v="#N/A"/>
    <e v="#N/A"/>
  </r>
  <r>
    <n v="411"/>
    <n v="11130"/>
    <x v="2"/>
    <x v="3"/>
    <x v="3"/>
    <x v="17"/>
    <x v="60"/>
    <x v="60"/>
    <x v="1"/>
    <x v="32"/>
    <s v="CARRERA ADMINISTRATIVA"/>
    <s v="VACANTE DEFINITIVA"/>
    <s v="VACANTE"/>
    <s v="Si"/>
    <s v="AFECTADO POR EL CONCURSO"/>
    <n v="0"/>
    <m/>
    <s v="-"/>
    <s v="-"/>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12"/>
    <n v="10490"/>
    <x v="3"/>
    <x v="11"/>
    <x v="11"/>
    <x v="15"/>
    <x v="62"/>
    <x v="62"/>
    <x v="1"/>
    <x v="13"/>
    <s v="CARRERA ADMINISTRATIVA"/>
    <s v="PROVISTO"/>
    <s v="EN PROPIEDAD"/>
    <s v="No"/>
    <s v="NO AFECTADO POR EL CONCURSO"/>
    <n v="6772786"/>
    <s v="HENRY ALIRIO URIBE VARGAS"/>
    <n v="6772786"/>
    <s v="HENRY ALIRIO URIBE VARGAS"/>
    <x v="0"/>
    <s v="Saberes Institucionales"/>
    <s v="Curso O ponencia"/>
    <s v="Grupal"/>
    <e v="#N/A"/>
    <e v="#N/A"/>
    <e v="#N/A"/>
    <e v="#N/A"/>
  </r>
  <r>
    <n v="413"/>
    <n v="10491"/>
    <x v="3"/>
    <x v="11"/>
    <x v="11"/>
    <x v="15"/>
    <x v="62"/>
    <x v="62"/>
    <x v="1"/>
    <x v="13"/>
    <s v="CARRERA ADMINISTRATIVA"/>
    <s v="VACANTE TEMPORAL"/>
    <s v="VACANTE"/>
    <s v="No"/>
    <s v="PUEDE RETORNAR AL EMPLEO EL TITULAR DEL CARGO"/>
    <n v="1049632823"/>
    <s v="ANDREA CAROLINA SOSSA PUENTES"/>
    <s v="-"/>
    <s v="-"/>
    <x v="0"/>
    <s v="Saberes Institucionales"/>
    <s v="Curso O ponencia"/>
    <s v="Grupal"/>
    <e v="#N/A"/>
    <e v="#N/A"/>
    <e v="#N/A"/>
    <e v="#N/A"/>
  </r>
  <r>
    <n v="414"/>
    <n v="10492"/>
    <x v="3"/>
    <x v="11"/>
    <x v="11"/>
    <x v="15"/>
    <x v="62"/>
    <x v="62"/>
    <x v="1"/>
    <x v="13"/>
    <s v="CARRERA ADMINISTRATIVA"/>
    <s v="VACANTE TEMPORAL"/>
    <s v="NOMBRAMIENTO PROVISIONAL"/>
    <s v="No"/>
    <s v="NO AFECTADO POR EL CONCURSO"/>
    <n v="80237379"/>
    <s v="ALONSO ALEXANDER TOBON LEIVA"/>
    <n v="1057592208"/>
    <s v="ARNOLD FERNEY BARRERA BARRERA"/>
    <x v="0"/>
    <s v="Saberes Institucionales"/>
    <s v="Curso O ponencia"/>
    <s v="Grupal"/>
    <e v="#N/A"/>
    <e v="#N/A"/>
    <e v="#N/A"/>
    <e v="#N/A"/>
  </r>
  <r>
    <n v="415"/>
    <n v="10493"/>
    <x v="3"/>
    <x v="11"/>
    <x v="11"/>
    <x v="15"/>
    <x v="62"/>
    <x v="62"/>
    <x v="1"/>
    <x v="13"/>
    <s v="CARRERA ADMINISTRATIVA"/>
    <s v="VACANTE TEMPORAL"/>
    <s v="NOMBRAMIENTO PROVISIONAL"/>
    <s v="No"/>
    <s v="PUEDE RETORNAR AL EMPLEO EL TITULAR DEL CARGO"/>
    <n v="46450995"/>
    <s v="SANDRA MILENA TAMAYO PEDRAZA"/>
    <n v="40047009"/>
    <s v="SANDRA MILENA MOSQUERA TOVAR"/>
    <x v="0"/>
    <s v="Saberes Institucionales"/>
    <s v="Curso O ponencia"/>
    <s v="Grupal"/>
    <e v="#N/A"/>
    <e v="#N/A"/>
    <e v="#N/A"/>
    <e v="#N/A"/>
  </r>
  <r>
    <n v="416"/>
    <n v="10494"/>
    <x v="3"/>
    <x v="11"/>
    <x v="11"/>
    <x v="15"/>
    <x v="62"/>
    <x v="62"/>
    <x v="1"/>
    <x v="13"/>
    <s v="CARRERA ADMINISTRATIVA"/>
    <s v="VACANTE DEFINITIVA"/>
    <s v="VACANTE"/>
    <s v="No"/>
    <s v="NO AFECTADO POR EL CONCURSO"/>
    <n v="0"/>
    <m/>
    <s v="-"/>
    <s v="-"/>
    <x v="0"/>
    <s v="Saberes Institucionales"/>
    <s v="Curso O ponencia"/>
    <s v="Grupal"/>
    <e v="#N/A"/>
    <e v="#N/A"/>
    <e v="#N/A"/>
    <e v="#N/A"/>
  </r>
  <r>
    <n v="417"/>
    <n v="10495"/>
    <x v="3"/>
    <x v="11"/>
    <x v="11"/>
    <x v="15"/>
    <x v="62"/>
    <x v="62"/>
    <x v="1"/>
    <x v="13"/>
    <s v="CARRERA ADMINISTRATIVA"/>
    <s v="PROVISTO"/>
    <s v="EN PROPIEDAD"/>
    <s v="No"/>
    <s v="NO AFECTADO POR EL CONCURSO"/>
    <n v="7218590"/>
    <s v="NESTOR RAUL VILLAMIL ANGARITA"/>
    <n v="7218590"/>
    <s v="NESTOR RAUL VILLAMIL ANGARITA"/>
    <x v="0"/>
    <s v="Saberes Institucionales"/>
    <s v="Curso O ponencia"/>
    <s v="Grupal"/>
    <e v="#N/A"/>
    <e v="#N/A"/>
    <e v="#N/A"/>
    <e v="#N/A"/>
  </r>
  <r>
    <n v="418"/>
    <n v="10744"/>
    <x v="2"/>
    <x v="3"/>
    <x v="3"/>
    <x v="8"/>
    <x v="70"/>
    <x v="70"/>
    <x v="1"/>
    <x v="33"/>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419"/>
    <n v="10497"/>
    <x v="3"/>
    <x v="11"/>
    <x v="11"/>
    <x v="15"/>
    <x v="62"/>
    <x v="62"/>
    <x v="1"/>
    <x v="13"/>
    <s v="CARRERA ADMINISTRATIVA"/>
    <s v="VACANTE TEMPORAL"/>
    <s v="NOMBRAMIENTO PROVISIONAL"/>
    <s v="No"/>
    <s v="NO AFECTADO POR EL CONCURSO"/>
    <n v="52813911"/>
    <s v="YURY IDALI CASTRO LINARES"/>
    <n v="1056777504"/>
    <s v="MEINSSER ELIANA HERRERA PATIÑO"/>
    <x v="0"/>
    <s v="Saberes Institucionales"/>
    <s v="Curso O ponencia"/>
    <s v="Grupal"/>
    <e v="#N/A"/>
    <e v="#N/A"/>
    <e v="#N/A"/>
    <e v="#N/A"/>
  </r>
  <r>
    <n v="420"/>
    <n v="10749"/>
    <x v="2"/>
    <x v="3"/>
    <x v="3"/>
    <x v="11"/>
    <x v="171"/>
    <x v="171"/>
    <x v="1"/>
    <x v="33"/>
    <s v="CARRERA ADMINISTRATIVA"/>
    <s v="VACANTE DEFINITIVA"/>
    <s v="NOMBRAMIENTO PROVISIONAL"/>
    <s v="Si"/>
    <s v="AFECTADO POR EL CONCURSO"/>
    <n v="0"/>
    <m/>
    <n v="57443813"/>
    <s v="MARTHA CECILIA RANGEL PINEDA"/>
    <x v="1"/>
    <s v="Enseñanza aprendizaje organizacional"/>
    <s v="Taller O Circulo de saber"/>
    <s v="Grupal"/>
    <n v="183749"/>
    <s v="1. ARTICULAR Y ADELANTAR LAS ACCIONES NECESARIAS PARA LA OPORTUNA ATENCION DE LOS TRAMITES Y PETICIONES DE LOS USUARIOS Y DE LAS SOLICITUDES DE ACTUALIZACION DE LA INFORMACION FISICA Y JURIDICA DE LOS PREDIOS, CONFORME A LOS REQUERIMIENTOS Y LAS NORMAS VIGENTES QUE REGULAN LA MATERIA.,2. ATENDER OPORTUNAMENTE LAS SOLICITUDES DE INFORMACION Y REQUERIMIENTOS RELACIONADOS CON LA GESTION DEL INSTITUTO EN EL AREA DE SU JURISDICCION.,3. REALIZAR LAS VISITAS A TERRENO QUE SEAN REQUERIDAS PARA LA ATENCION OPORTUNA DE LOS TRAMITES Y PETICIONES DE LOS USUARIOS Y/O DE LAS SOLICITUDES DE INFORMACION Y REQUERIMIENTOS RECIBIDOS EN LA DIRECCION TERRITORIAL.,4. PARTICIPAR EN LA ELABORACION DE LA RESPUESTA INSTITUCIONAL A CIUDADANOS Y ENTIDADES PUBLICAS Y PRIVADAS, ASI COMO DE ENTES GUBERNAMENTALES Y/O DE CONTROL, TENIENDO EN CUENTA LAS NECESIDADES DEL SERVICIO Y LOS PARAMETROS NORMATIVOS Y ADMINISTRATIVOS QUE APLIQUEN EN CADA CASO.,5. ATENDER Y VALORAR LAS NECESIDADES Y PETICIONES DE LOS USUARIOS Y DE CIUDADANOS EN GENERAL, CON EL FIN DE DAR RESPUESTA OPORTUNA A SUS PETICIONES.,6. ELABORAR INFORMES Y REPORTES SOLICITADOS POR EL SUPERIOR INMEDIATO CON RELACION A LA ATENCION DE LOS TRAMITES Y PETICIONES DE LOS CIUDADANOS Y ENTIDADES PUBLICAS Y PRIVADAS, ASI COMO DE ENTES GUBERNAMENTALES Y/O DE CONTROL, DE ACUERDO CON LOS LINEAMIENTOS Y PROCEDIMIENTOS ESTABLECIDOS.,7. PARTICIPAR EN LA IMPLEMENTACION DE LOS PLANES, PROGRAMAS Y PROYECTOS RELACIONADOS CON SU AREA DE RESPONSABILIDAD, TENIENDO EN CUENTA LAS NECESIDADES Y LA PROGRAMACION CORRESPONDIENTE.,8. DESARROLLAR LOS PROCEDIMIENTOS Y PRODUCTOS QUE DESDE SU AREA DE RESPONSABILIDAD CONTRIBUYAN AL CUMPLIMIENTO A PLANES, PROGRAMAS Y PROYECTOS INSTITUCIONALES, SIGUIENDO LOS LINEAMIENTOS INSTITUCIONALES Y TECNICOS QUE APLIQUEN.,9. LAS DEMAS QUE LE SEAN ASIGNADAS Y QUE CORRESPONDAN A LA NATURALEZA DE LA DEPENDENCIA."/>
    <s v="ASCENSO"/>
    <e v="#N/A"/>
  </r>
  <r>
    <n v="421"/>
    <n v="10499"/>
    <x v="3"/>
    <x v="11"/>
    <x v="11"/>
    <x v="15"/>
    <x v="62"/>
    <x v="62"/>
    <x v="1"/>
    <x v="13"/>
    <s v="CARRERA ADMINISTRATIVA"/>
    <s v="PROVISTO"/>
    <s v="EN PROPIEDAD"/>
    <s v="No"/>
    <s v="NO AFECTADO POR EL CONCURSO"/>
    <n v="6772970"/>
    <s v="FIDEL ALBERTO ARAQUE MORENO"/>
    <n v="6772970"/>
    <s v="FIDEL ALBERTO ARAQUE MORENO"/>
    <x v="0"/>
    <s v="Saberes Institucionales"/>
    <s v="Curso O ponencia"/>
    <s v="Grupal"/>
    <e v="#N/A"/>
    <e v="#N/A"/>
    <e v="#N/A"/>
    <e v="#N/A"/>
  </r>
  <r>
    <n v="422"/>
    <n v="10758"/>
    <x v="1"/>
    <x v="6"/>
    <x v="6"/>
    <x v="6"/>
    <x v="54"/>
    <x v="54"/>
    <x v="1"/>
    <x v="33"/>
    <s v="CARRERA ADMINISTRATIVA"/>
    <s v="VACANTE DEFINITIVA"/>
    <s v="NOMBRAMIENTO PROVISIONAL"/>
    <s v="Si"/>
    <s v="AFECTADO POR EL CONCURSO"/>
    <n v="0"/>
    <m/>
    <n v="12543187"/>
    <s v="JOSE ANTONIO OLAYA GUETE"/>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23"/>
    <n v="10506"/>
    <x v="1"/>
    <x v="6"/>
    <x v="6"/>
    <x v="16"/>
    <x v="51"/>
    <x v="51"/>
    <x v="1"/>
    <x v="13"/>
    <s v="CARRERA ADMINISTRATIVA"/>
    <s v="VACANTE TEMPORAL"/>
    <s v="VACANTE"/>
    <s v="No"/>
    <s v="PUEDE RETORNAR AL EMPLEO EL TITULAR DEL CARGO"/>
    <n v="40039377"/>
    <s v="GLORIA ESPERANZA CASTELBLANCO PIRA"/>
    <s v="-"/>
    <s v="-"/>
    <x v="2"/>
    <s v="Lecciones aprendidas"/>
    <s v="Cápsulas de conocimiento"/>
    <s v="Individual"/>
    <e v="#N/A"/>
    <e v="#N/A"/>
    <e v="#N/A"/>
    <e v="#N/A"/>
  </r>
  <r>
    <n v="424"/>
    <n v="10763"/>
    <x v="1"/>
    <x v="1"/>
    <x v="1"/>
    <x v="1"/>
    <x v="82"/>
    <x v="82"/>
    <x v="1"/>
    <x v="33"/>
    <s v="CARRERA ADMINISTRATIVA"/>
    <s v="VACANTE DEFINITIVA"/>
    <s v="ENCARGO"/>
    <s v="Si"/>
    <s v="AFECTADO POR EL CONCURSO"/>
    <n v="0"/>
    <m/>
    <n v="57433647"/>
    <s v="YASMIN IBETH CAMPO GRANADOS"/>
    <x v="0"/>
    <s v="Saberes Institucionales"/>
    <s v="Curso O ponencia"/>
    <s v="Grupal"/>
    <n v="18374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SCENSO"/>
    <e v="#N/A"/>
  </r>
  <r>
    <n v="425"/>
    <n v="10508"/>
    <x v="1"/>
    <x v="6"/>
    <x v="6"/>
    <x v="16"/>
    <x v="51"/>
    <x v="51"/>
    <x v="1"/>
    <x v="13"/>
    <s v="CARRERA ADMINISTRATIVA"/>
    <s v="VACANTE TEMPORAL"/>
    <s v="VACANTE"/>
    <s v="No"/>
    <s v="PUEDE RETORNAR AL EMPLEO EL TITULAR DEL CARGO"/>
    <n v="1114310"/>
    <s v="RUBEN DARIO GARZON GARZON"/>
    <s v="-"/>
    <s v="-"/>
    <x v="1"/>
    <s v="Enseñanza aprendizaje organizacional"/>
    <s v="Taller O Circulo de saber"/>
    <s v="Grupal"/>
    <e v="#N/A"/>
    <e v="#N/A"/>
    <e v="#N/A"/>
    <e v="#N/A"/>
  </r>
  <r>
    <n v="426"/>
    <n v="10509"/>
    <x v="1"/>
    <x v="6"/>
    <x v="6"/>
    <x v="16"/>
    <x v="51"/>
    <x v="51"/>
    <x v="1"/>
    <x v="13"/>
    <s v="CARRERA ADMINISTRATIVA"/>
    <s v="VACANTE DEFINITIVA"/>
    <s v="ENCARGO"/>
    <s v="No"/>
    <s v="NO AFECTADO POR EL CONCURSO"/>
    <n v="0"/>
    <m/>
    <n v="24018125"/>
    <s v="BLANCA DUVY BUITRAGO ESCOBAR"/>
    <x v="2"/>
    <s v="Lecciones aprendidas"/>
    <s v="Cápsulas de conocimiento"/>
    <s v="Individual"/>
    <e v="#N/A"/>
    <e v="#N/A"/>
    <e v="#N/A"/>
    <e v="#N/A"/>
  </r>
  <r>
    <n v="427"/>
    <n v="11132"/>
    <x v="2"/>
    <x v="3"/>
    <x v="3"/>
    <x v="17"/>
    <x v="60"/>
    <x v="60"/>
    <x v="1"/>
    <x v="33"/>
    <s v="CARRERA ADMINISTRATIVA"/>
    <s v="VACANTE DEFINITIVA"/>
    <s v="NOMBRAMIENTO PROVISIONAL"/>
    <s v="Si"/>
    <s v="AFECTADO POR EL CONCURSO"/>
    <n v="0"/>
    <m/>
    <n v="1010061344"/>
    <s v="STEPHANIE BRISETH SANCHEZ MOR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28"/>
    <n v="10511"/>
    <x v="1"/>
    <x v="6"/>
    <x v="6"/>
    <x v="16"/>
    <x v="51"/>
    <x v="51"/>
    <x v="1"/>
    <x v="13"/>
    <s v="CARRERA ADMINISTRATIVA"/>
    <s v="PROVISTO"/>
    <s v="EN PROPIEDAD"/>
    <s v="No"/>
    <s v="NO AFECTADO POR EL CONCURSO"/>
    <n v="6775810"/>
    <s v="MANUEL LARROTTA SEPULVEDA"/>
    <n v="6775810"/>
    <s v="MANUEL LARROTTA SEPULVEDA"/>
    <x v="2"/>
    <s v="Lecciones aprendidas"/>
    <s v="Cápsulas de conocimiento"/>
    <s v="Individual"/>
    <e v="#N/A"/>
    <e v="#N/A"/>
    <e v="#N/A"/>
    <e v="#N/A"/>
  </r>
  <r>
    <n v="429"/>
    <n v="10806"/>
    <x v="2"/>
    <x v="3"/>
    <x v="3"/>
    <x v="3"/>
    <x v="102"/>
    <x v="102"/>
    <x v="1"/>
    <x v="34"/>
    <s v="CARRERA ADMINISTRATIVA"/>
    <s v="VACANTE DEFINITIVA"/>
    <s v="ENCARGO"/>
    <s v="Si"/>
    <s v="AFECTADO POR EL CONCURSO"/>
    <n v="0"/>
    <m/>
    <n v="43066455"/>
    <s v="MARIA ROCIO QUINTERO OSORIO"/>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430"/>
    <n v="10512"/>
    <x v="1"/>
    <x v="6"/>
    <x v="6"/>
    <x v="6"/>
    <x v="54"/>
    <x v="54"/>
    <x v="1"/>
    <x v="13"/>
    <s v="CARRERA ADMINISTRATIVA"/>
    <s v="PROVISTO"/>
    <s v="EN PROPIEDAD"/>
    <s v="No"/>
    <s v="NO AFECTADO POR EL CONCURSO"/>
    <n v="23912670"/>
    <s v="NORA VILLAMIZAR CONTRERAS"/>
    <n v="23912670"/>
    <s v="NORA VILLAMIZAR CONTRERAS"/>
    <x v="2"/>
    <s v="Lecciones aprendidas"/>
    <s v="Cápsulas de conocimiento"/>
    <s v="Individual"/>
    <e v="#N/A"/>
    <e v="#N/A"/>
    <e v="#N/A"/>
    <e v="#N/A"/>
  </r>
  <r>
    <n v="431"/>
    <n v="10513"/>
    <x v="1"/>
    <x v="6"/>
    <x v="6"/>
    <x v="6"/>
    <x v="54"/>
    <x v="54"/>
    <x v="1"/>
    <x v="13"/>
    <s v="CARRERA ADMINISTRATIVA"/>
    <s v="VACANTE TEMPORAL"/>
    <s v="NOMBRAMIENTO PROVISIONAL"/>
    <s v="No"/>
    <s v="PUEDE RETORNAR AL EMPLEO EL TITULAR DEL CARGO"/>
    <n v="33376202"/>
    <s v="LUZ MERY FONSECA "/>
    <n v="46455667"/>
    <s v="JEIMY FABIOLA GOMEZ TORRES"/>
    <x v="2"/>
    <s v="Lecciones aprendidas"/>
    <s v="Cápsulas de conocimiento"/>
    <s v="Individual"/>
    <e v="#N/A"/>
    <e v="#N/A"/>
    <e v="#N/A"/>
    <e v="#N/A"/>
  </r>
  <r>
    <n v="432"/>
    <n v="10807"/>
    <x v="3"/>
    <x v="11"/>
    <x v="11"/>
    <x v="15"/>
    <x v="62"/>
    <x v="62"/>
    <x v="1"/>
    <x v="34"/>
    <s v="CARRERA ADMINISTRATIVA"/>
    <s v="VACANTE DEFINITIVA"/>
    <s v="ENCARGO"/>
    <s v="Si"/>
    <s v="AFECTADO POR EL CONCURSO"/>
    <n v="0"/>
    <m/>
    <n v="87571197"/>
    <s v="JOSE MARTIN AGREDA ZAMBRAN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33"/>
    <n v="10810"/>
    <x v="3"/>
    <x v="11"/>
    <x v="11"/>
    <x v="15"/>
    <x v="62"/>
    <x v="62"/>
    <x v="1"/>
    <x v="34"/>
    <s v="CARRERA ADMINISTRATIVA"/>
    <s v="VACANTE DEFINITIVA"/>
    <s v="NOMBRAMIENTO PROVISIONAL"/>
    <s v="Si"/>
    <s v="AFECTADO POR EL CONCURSO"/>
    <n v="0"/>
    <m/>
    <n v="27387982"/>
    <s v="GLORIA DEL ROSARIO GONZALEZ LOP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434"/>
    <n v="10516"/>
    <x v="1"/>
    <x v="6"/>
    <x v="6"/>
    <x v="6"/>
    <x v="54"/>
    <x v="54"/>
    <x v="1"/>
    <x v="13"/>
    <s v="CARRERA ADMINISTRATIVA"/>
    <s v="VACANTE TEMPORAL"/>
    <s v="NOMBRAMIENTO PROVISIONAL"/>
    <s v="No"/>
    <s v="NO AFECTADO POR EL CONCURSO"/>
    <n v="24018125"/>
    <s v="BLANCA DUVY BUITRAGO ESCOBAR"/>
    <n v="74374929"/>
    <s v="RUBEN DARIO TORRES VALDERRAMA"/>
    <x v="2"/>
    <s v="Lecciones aprendidas"/>
    <s v="Cápsulas de conocimiento"/>
    <s v="Individual"/>
    <e v="#N/A"/>
    <e v="#N/A"/>
    <e v="#N/A"/>
    <e v="#N/A"/>
  </r>
  <r>
    <n v="435"/>
    <n v="10517"/>
    <x v="1"/>
    <x v="6"/>
    <x v="6"/>
    <x v="6"/>
    <x v="54"/>
    <x v="54"/>
    <x v="1"/>
    <x v="13"/>
    <s v="CARRERA ADMINISTRATIVA"/>
    <s v="VACANTE TEMPORAL"/>
    <s v="NOMBRAMIENTO PROVISIONAL"/>
    <s v="No"/>
    <s v="PUEDE RETORNAR AL EMPLEO EL TITULAR DEL CARGO"/>
    <n v="24079573"/>
    <s v="MEDINA BLANCO MEDINA"/>
    <n v="46667874"/>
    <s v="NIDYA MOLANO VILLATE"/>
    <x v="2"/>
    <s v="Lecciones aprendidas"/>
    <s v="Cápsulas de conocimiento"/>
    <s v="Individual"/>
    <e v="#N/A"/>
    <e v="#N/A"/>
    <e v="#N/A"/>
    <e v="#N/A"/>
  </r>
  <r>
    <n v="436"/>
    <n v="10818"/>
    <x v="1"/>
    <x v="6"/>
    <x v="6"/>
    <x v="16"/>
    <x v="51"/>
    <x v="51"/>
    <x v="1"/>
    <x v="34"/>
    <s v="CARRERA ADMINISTRATIVA"/>
    <s v="VACANTE DEFINITIVA"/>
    <s v="VACANTE"/>
    <s v="Si"/>
    <s v="AFECTADO POR EL CONCURSO"/>
    <n v="0"/>
    <m/>
    <s v="-"/>
    <s v="-"/>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37"/>
    <n v="10819"/>
    <x v="1"/>
    <x v="6"/>
    <x v="6"/>
    <x v="6"/>
    <x v="54"/>
    <x v="54"/>
    <x v="1"/>
    <x v="34"/>
    <s v="CARRERA ADMINISTRATIVA"/>
    <s v="VACANTE DEFINITIVA"/>
    <s v="ENCARGO"/>
    <s v="Si"/>
    <s v="AFECTADO POR EL CONCURSO"/>
    <n v="0"/>
    <m/>
    <n v="71628424"/>
    <s v="NICOLAS ARBOLEDA CARMON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38"/>
    <n v="10822"/>
    <x v="1"/>
    <x v="6"/>
    <x v="6"/>
    <x v="6"/>
    <x v="54"/>
    <x v="54"/>
    <x v="1"/>
    <x v="34"/>
    <s v="CARRERA ADMINISTRATIVA"/>
    <s v="VACANTE DEFINITIVA"/>
    <s v="NOMBRAMIENTO PROVISIONAL"/>
    <s v="Si"/>
    <s v="AFECTADO POR EL CONCURSO"/>
    <n v="0"/>
    <m/>
    <n v="1036936172"/>
    <s v="YESICA PAOLA PINTA IMBAJOA"/>
    <x v="0"/>
    <s v="Saberes Institucionales"/>
    <s v="Curso O ponencia"/>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39"/>
    <n v="10825"/>
    <x v="1"/>
    <x v="6"/>
    <x v="6"/>
    <x v="5"/>
    <x v="66"/>
    <x v="66"/>
    <x v="1"/>
    <x v="34"/>
    <s v="CARRERA ADMINISTRATIVA"/>
    <s v="VACANTE DEFINITIVA"/>
    <s v="NOMBRAMIENTO PROVISIONAL"/>
    <s v="Si"/>
    <s v="AFECTADO POR EL CONCURSO"/>
    <n v="0"/>
    <m/>
    <n v="1085689067"/>
    <s v="LUZ ANGELICA MARIA DAZ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0"/>
    <n v="10826"/>
    <x v="1"/>
    <x v="6"/>
    <x v="6"/>
    <x v="5"/>
    <x v="66"/>
    <x v="66"/>
    <x v="1"/>
    <x v="34"/>
    <s v="CARRERA ADMINISTRATIVA"/>
    <s v="VACANTE DEFINITIVA"/>
    <s v="NOMBRAMIENTO PROVISIONAL"/>
    <s v="Si"/>
    <s v="AFECTADO POR EL CONCURSO"/>
    <n v="0"/>
    <m/>
    <n v="30744375"/>
    <s v="ANA MERCEDES CALVACHI GUERRERO"/>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1"/>
    <n v="10827"/>
    <x v="1"/>
    <x v="6"/>
    <x v="6"/>
    <x v="5"/>
    <x v="66"/>
    <x v="66"/>
    <x v="1"/>
    <x v="34"/>
    <s v="CARRERA ADMINISTRATIVA"/>
    <s v="VACANTE DEFINITIVA"/>
    <s v="NOMBRAMIENTO PROVISIONAL"/>
    <s v="Si"/>
    <s v="AFECTADO POR EL CONCURSO"/>
    <n v="0"/>
    <m/>
    <n v="30740250"/>
    <s v="SILVIA ERMENCY ERASO HANRRYR"/>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42"/>
    <n v="10828"/>
    <x v="1"/>
    <x v="6"/>
    <x v="6"/>
    <x v="8"/>
    <x v="77"/>
    <x v="77"/>
    <x v="1"/>
    <x v="34"/>
    <s v="CARRERA ADMINISTRATIVA"/>
    <s v="VACANTE DEFINITIVA"/>
    <s v="NOMBRAMIENTO PROVISIONAL"/>
    <s v="Si"/>
    <s v="AFECTADO POR EL CONCURSO"/>
    <n v="0"/>
    <m/>
    <n v="1085917517"/>
    <s v="VIVIANA PAOLA USAMA GUERRERO"/>
    <x v="0"/>
    <s v="Saberes Institucionales"/>
    <s v="Curso O ponencia"/>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443"/>
    <n v="11134"/>
    <x v="2"/>
    <x v="3"/>
    <x v="3"/>
    <x v="17"/>
    <x v="60"/>
    <x v="60"/>
    <x v="1"/>
    <x v="34"/>
    <s v="CARRERA ADMINISTRATIVA"/>
    <s v="VACANTE DEFINITIVA"/>
    <s v="NOMBRAMIENTO PROVISIONAL"/>
    <s v="Si"/>
    <s v="AFECTADO POR EL CONCURSO"/>
    <n v="0"/>
    <m/>
    <n v="1085335662"/>
    <s v="DIANA CAMILA DIAZ TOBAR"/>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44"/>
    <n v="10505"/>
    <x v="1"/>
    <x v="6"/>
    <x v="6"/>
    <x v="16"/>
    <x v="51"/>
    <x v="51"/>
    <x v="1"/>
    <x v="35"/>
    <s v="CARRERA ADMINISTRATIVA"/>
    <s v="VACANTE DEFINITIVA"/>
    <s v="ENCARGO"/>
    <s v="Si"/>
    <s v="AFECTADO POR EL CONCURSO"/>
    <n v="0"/>
    <m/>
    <n v="13479061"/>
    <s v="JAIME MENDOZA PEREZ"/>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445"/>
    <n v="10832"/>
    <x v="2"/>
    <x v="2"/>
    <x v="2"/>
    <x v="14"/>
    <x v="39"/>
    <x v="39"/>
    <x v="1"/>
    <x v="35"/>
    <s v="CARRERA ADMINISTRATIVA"/>
    <s v="VACANTE DEFINITIVA"/>
    <s v="VACANTE"/>
    <s v="Si"/>
    <s v="AFECTADO POR EL CONCURSO"/>
    <n v="0"/>
    <m/>
    <s v="-"/>
    <s v="-"/>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46"/>
    <n v="10483"/>
    <x v="2"/>
    <x v="3"/>
    <x v="3"/>
    <x v="3"/>
    <x v="102"/>
    <x v="102"/>
    <x v="1"/>
    <x v="13"/>
    <s v="CARRERA ADMINISTRATIVA"/>
    <s v="PROVISTO"/>
    <s v="EN PROPIEDAD"/>
    <s v="No"/>
    <s v="NO AFECTADO POR EL CONCURSO"/>
    <n v="7306068"/>
    <s v="JULIO MARTIN RAMIREZ GARZON"/>
    <n v="7306068"/>
    <s v="JULIO MARTIN RAMIREZ GARZON"/>
    <x v="1"/>
    <s v="Enseñanza aprendizaje organizacional"/>
    <s v="Taller O Circulo de saber"/>
    <s v="Grupal"/>
    <e v="#N/A"/>
    <e v="#N/A"/>
    <e v="#N/A"/>
    <e v="#N/A"/>
  </r>
  <r>
    <n v="447"/>
    <n v="10485"/>
    <x v="2"/>
    <x v="3"/>
    <x v="3"/>
    <x v="3"/>
    <x v="61"/>
    <x v="61"/>
    <x v="1"/>
    <x v="13"/>
    <s v="CARRERA ADMINISTRATIVA"/>
    <s v="PROVISTO"/>
    <s v="EN PROPIEDAD"/>
    <s v="No"/>
    <s v="NO AFECTADO POR EL CONCURSO"/>
    <n v="24080257"/>
    <s v="ZORAIDA MILLAN BARRERA"/>
    <n v="24080257"/>
    <s v="ZORAIDA MILLAN BARRERA"/>
    <x v="1"/>
    <s v="Enseñanza aprendizaje organizacional"/>
    <s v="Taller O Circulo de saber"/>
    <s v="Grupal"/>
    <e v="#N/A"/>
    <e v="#N/A"/>
    <e v="#N/A"/>
    <e v="#N/A"/>
  </r>
  <r>
    <n v="448"/>
    <n v="10836"/>
    <x v="2"/>
    <x v="3"/>
    <x v="3"/>
    <x v="3"/>
    <x v="61"/>
    <x v="61"/>
    <x v="1"/>
    <x v="35"/>
    <s v="CARRERA ADMINISTRATIVA"/>
    <s v="VACANTE DEFINITIVA"/>
    <s v="NOMBRAMIENTO PROVISIONAL"/>
    <s v="Si"/>
    <s v="AFECTADO POR EL CONCURSO"/>
    <n v="0"/>
    <m/>
    <n v="13476364"/>
    <s v="FREDDY MARTIN CAICEDO GRIMALDO"/>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449"/>
    <n v="10529"/>
    <x v="0"/>
    <x v="16"/>
    <x v="16"/>
    <x v="15"/>
    <x v="166"/>
    <x v="166"/>
    <x v="1"/>
    <x v="15"/>
    <s v="LIBRE NOMBRAMIENTO"/>
    <s v="PROVISTO"/>
    <s v="EN PROPIEDAD"/>
    <s v="No"/>
    <s v="NO AFECTADO POR EL CONCURSO"/>
    <n v="24829333"/>
    <s v="ANGELICA MARIA VELEZ JARAMILLO"/>
    <n v="24829333"/>
    <s v="ANGELICA MARIA VELEZ JARAMILLO"/>
    <x v="0"/>
    <s v="Saberes Institucionales"/>
    <s v="Curso O ponencia"/>
    <s v="Grupal"/>
    <e v="#N/A"/>
    <e v="#N/A"/>
    <e v="#N/A"/>
    <e v="#N/A"/>
  </r>
  <r>
    <n v="450"/>
    <n v="10837"/>
    <x v="2"/>
    <x v="3"/>
    <x v="3"/>
    <x v="3"/>
    <x v="102"/>
    <x v="102"/>
    <x v="1"/>
    <x v="35"/>
    <s v="CARRERA ADMINISTRATIVA"/>
    <s v="VACANTE DEFINITIVA"/>
    <s v="NOMBRAMIENTO PROVISIONAL"/>
    <s v="Si"/>
    <s v="AFECTADO POR EL CONCURSO"/>
    <n v="0"/>
    <m/>
    <n v="60350318"/>
    <s v="GILMA STELLA VARGAS CACERES"/>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451"/>
    <n v="10844"/>
    <x v="1"/>
    <x v="6"/>
    <x v="6"/>
    <x v="16"/>
    <x v="51"/>
    <x v="51"/>
    <x v="1"/>
    <x v="35"/>
    <s v="CARRERA ADMINISTRATIVA"/>
    <s v="VACANTE DEFINITIVA"/>
    <s v="NOMBRAMIENTO PROVISIONAL"/>
    <s v="Si"/>
    <s v="AFECTADO POR EL CONCURSO"/>
    <n v="0"/>
    <m/>
    <n v="1093786353"/>
    <s v="INGRID YULIETH PALENCIA VELASCO"/>
    <x v="2"/>
    <s v="Lecciones aprendidas"/>
    <s v="Cápsulas de conocimiento"/>
    <s v="Individu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452"/>
    <n v="10532"/>
    <x v="2"/>
    <x v="3"/>
    <x v="3"/>
    <x v="8"/>
    <x v="70"/>
    <x v="70"/>
    <x v="1"/>
    <x v="15"/>
    <s v="CARRERA ADMINISTRATIVA"/>
    <s v="PROVISTO"/>
    <s v="EN PROPIEDAD"/>
    <s v="No"/>
    <s v="NO AFECTADO POR EL CONCURSO"/>
    <n v="16073185"/>
    <s v="DIEGO ALBERTO HINCAPIE TORRES"/>
    <n v="16073185"/>
    <s v="DIEGO ALBERTO HINCAPIE TORRES"/>
    <x v="0"/>
    <s v="Saberes Institucionales"/>
    <s v="Curso O ponencia"/>
    <s v="Grupal"/>
    <e v="#N/A"/>
    <e v="#N/A"/>
    <e v="#N/A"/>
    <e v="#N/A"/>
  </r>
  <r>
    <n v="453"/>
    <n v="10533"/>
    <x v="2"/>
    <x v="3"/>
    <x v="3"/>
    <x v="3"/>
    <x v="47"/>
    <x v="47"/>
    <x v="1"/>
    <x v="15"/>
    <s v="CARRERA ADMINISTRATIVA"/>
    <s v="PROVISTO"/>
    <s v="EN PROPIEDAD"/>
    <s v="No"/>
    <s v="NO AFECTADO POR EL CONCURSO"/>
    <n v="75085179"/>
    <s v="MARIO ALEXANDER RODRIGUEZ JARAMILLO"/>
    <n v="75085179"/>
    <s v="MARIO ALEXANDER RODRIGUEZ JARAMILLO"/>
    <x v="0"/>
    <s v="Saberes Institucionales"/>
    <s v="Curso O ponencia"/>
    <s v="Grupal"/>
    <e v="#N/A"/>
    <e v="#N/A"/>
    <e v="#N/A"/>
    <e v="#N/A"/>
  </r>
  <r>
    <n v="454"/>
    <n v="10846"/>
    <x v="1"/>
    <x v="6"/>
    <x v="6"/>
    <x v="16"/>
    <x v="51"/>
    <x v="51"/>
    <x v="1"/>
    <x v="35"/>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455"/>
    <n v="10848"/>
    <x v="1"/>
    <x v="6"/>
    <x v="6"/>
    <x v="6"/>
    <x v="54"/>
    <x v="54"/>
    <x v="1"/>
    <x v="35"/>
    <s v="CARRERA ADMINISTRATIVA"/>
    <s v="VACANTE DEFINITIVA"/>
    <s v="ENCARGO"/>
    <s v="Si"/>
    <s v="AFECTADO POR EL CONCURSO"/>
    <n v="0"/>
    <m/>
    <n v="60405201"/>
    <s v="DORALBA VEGA VEG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56"/>
    <n v="10541"/>
    <x v="3"/>
    <x v="5"/>
    <x v="5"/>
    <x v="6"/>
    <x v="172"/>
    <x v="172"/>
    <x v="1"/>
    <x v="15"/>
    <s v="CARRERA ADMINISTRATIVA"/>
    <s v="PROVISTO"/>
    <s v="EN PROPIEDAD"/>
    <s v="No"/>
    <s v="NO AFECTADO POR EL CONCURSO"/>
    <n v="15956800"/>
    <s v="JAIRO MARIN ARIAS"/>
    <n v="15956800"/>
    <s v="JAIRO MARIN ARIAS"/>
    <x v="0"/>
    <s v="Saberes Institucionales"/>
    <s v="Curso O ponencia"/>
    <s v="Grupal"/>
    <e v="#N/A"/>
    <e v="#N/A"/>
    <e v="#N/A"/>
    <e v="#N/A"/>
  </r>
  <r>
    <n v="457"/>
    <n v="10542"/>
    <x v="3"/>
    <x v="5"/>
    <x v="5"/>
    <x v="6"/>
    <x v="172"/>
    <x v="172"/>
    <x v="1"/>
    <x v="15"/>
    <s v="CARRERA ADMINISTRATIVA"/>
    <s v="VACANTE DEFINITIVA"/>
    <s v="VACANTE"/>
    <s v="No"/>
    <s v="NO AFECTADO POR EL CONCURSO"/>
    <n v="0"/>
    <m/>
    <s v="-"/>
    <s v="-"/>
    <x v="1"/>
    <s v="Enseñanza aprendizaje organizacional"/>
    <s v="Taller O Circulo de saber"/>
    <s v="Grupal"/>
    <e v="#N/A"/>
    <e v="#N/A"/>
    <e v="#N/A"/>
    <e v="#N/A"/>
  </r>
  <r>
    <n v="458"/>
    <n v="10851"/>
    <x v="1"/>
    <x v="6"/>
    <x v="6"/>
    <x v="6"/>
    <x v="54"/>
    <x v="54"/>
    <x v="1"/>
    <x v="35"/>
    <s v="CARRERA ADMINISTRATIVA"/>
    <s v="VACANTE DEFINITIVA"/>
    <s v="NOMBRAMIENTO PROVISIONAL"/>
    <s v="Si"/>
    <s v="AFECTADO POR EL CONCURSO"/>
    <n v="0"/>
    <m/>
    <n v="37291458"/>
    <s v="INGRID YANETH LUQUE SANDOVAL"/>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459"/>
    <n v="10852"/>
    <x v="1"/>
    <x v="6"/>
    <x v="6"/>
    <x v="5"/>
    <x v="66"/>
    <x v="66"/>
    <x v="1"/>
    <x v="35"/>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0"/>
    <n v="10537"/>
    <x v="3"/>
    <x v="11"/>
    <x v="11"/>
    <x v="15"/>
    <x v="62"/>
    <x v="62"/>
    <x v="1"/>
    <x v="15"/>
    <s v="CARRERA ADMINISTRATIVA"/>
    <s v="VACANTE TEMPORAL"/>
    <s v="VACANTE"/>
    <s v="No"/>
    <s v="NO AFECTADO POR EL CONCURSO"/>
    <n v="17636456"/>
    <s v="DUQUEIRO JOSE CARVAJAL VILLA"/>
    <s v="-"/>
    <s v="-"/>
    <x v="1"/>
    <s v="Enseñanza aprendizaje organizacional"/>
    <s v="Taller O Circulo de saber"/>
    <s v="Grupal"/>
    <e v="#N/A"/>
    <e v="#N/A"/>
    <e v="#N/A"/>
    <e v="#N/A"/>
  </r>
  <r>
    <n v="461"/>
    <n v="10853"/>
    <x v="1"/>
    <x v="6"/>
    <x v="6"/>
    <x v="5"/>
    <x v="66"/>
    <x v="66"/>
    <x v="1"/>
    <x v="35"/>
    <s v="CARRERA ADMINISTRATIVA"/>
    <s v="VACANTE DEFINITIVA"/>
    <s v="NOMBRAMIENTO PROVISIONAL"/>
    <s v="Si"/>
    <s v="AFECTADO POR EL CONCURSO"/>
    <n v="0"/>
    <m/>
    <n v="60414701"/>
    <s v="NANCY VIANEY MORA TORRAD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2"/>
    <n v="10855"/>
    <x v="1"/>
    <x v="6"/>
    <x v="6"/>
    <x v="5"/>
    <x v="66"/>
    <x v="66"/>
    <x v="1"/>
    <x v="35"/>
    <s v="CARRERA ADMINISTRATIVA"/>
    <s v="VACANTE DEFINITIVA"/>
    <s v="NOMBRAMIENTO PROVISIONAL"/>
    <s v="Si"/>
    <s v="AFECTADO POR EL CONCURSO"/>
    <n v="0"/>
    <m/>
    <n v="60283641"/>
    <s v="GLADYS TERESA GOMEZ PRAT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63"/>
    <n v="10540"/>
    <x v="3"/>
    <x v="11"/>
    <x v="11"/>
    <x v="15"/>
    <x v="62"/>
    <x v="62"/>
    <x v="1"/>
    <x v="15"/>
    <s v="CARRERA ADMINISTRATIVA"/>
    <s v="PROVISTO"/>
    <s v="EN PROPIEDAD"/>
    <s v="No"/>
    <s v="NO AFECTADO POR EL CONCURSO"/>
    <n v="4471724"/>
    <s v="NESTOR GERARDO MONTOYA JARAMILLO"/>
    <n v="4471724"/>
    <s v="NESTOR GERARDO MONTOYA JARAMILLO"/>
    <x v="0"/>
    <s v="Saberes Institucionales"/>
    <s v="Curso O ponencia"/>
    <s v="Grupal"/>
    <e v="#N/A"/>
    <e v="#N/A"/>
    <e v="#N/A"/>
    <e v="#N/A"/>
  </r>
  <r>
    <n v="464"/>
    <n v="10857"/>
    <x v="1"/>
    <x v="10"/>
    <x v="10"/>
    <x v="14"/>
    <x v="79"/>
    <x v="79"/>
    <x v="1"/>
    <x v="35"/>
    <s v="CARRERA ADMINISTRATIVA"/>
    <s v="VACANTE DEFINITIVA"/>
    <s v="NOMBRAMIENTO PROVISIONAL"/>
    <s v="Si"/>
    <s v="AFECTADO POR EL CONCURSO"/>
    <n v="0"/>
    <m/>
    <n v="10455106"/>
    <s v="LICIMACO COLLAZOS GARZON"/>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465"/>
    <n v="10546"/>
    <x v="1"/>
    <x v="6"/>
    <x v="6"/>
    <x v="6"/>
    <x v="54"/>
    <x v="54"/>
    <x v="1"/>
    <x v="15"/>
    <s v="CARRERA ADMINISTRATIVA"/>
    <s v="VACANTE TEMPORAL"/>
    <s v="VACANTE"/>
    <s v="No"/>
    <s v="PUEDE RETORNAR AL EMPLEO EL TITULAR DEL CARGO"/>
    <n v="30288840"/>
    <s v="CLAUDIA ESPERANZA SANCHEZ CARVAJAL"/>
    <s v="-"/>
    <s v="-"/>
    <x v="1"/>
    <s v="Enseñanza aprendizaje organizacional"/>
    <s v="Taller O Circulo de saber"/>
    <s v="Grupal"/>
    <e v="#N/A"/>
    <e v="#N/A"/>
    <e v="#N/A"/>
    <e v="#N/A"/>
  </r>
  <r>
    <n v="466"/>
    <n v="10547"/>
    <x v="1"/>
    <x v="6"/>
    <x v="6"/>
    <x v="6"/>
    <x v="54"/>
    <x v="54"/>
    <x v="1"/>
    <x v="15"/>
    <s v="CARRERA ADMINISTRATIVA"/>
    <s v="VACANTE TEMPORAL"/>
    <s v="ENCARGO"/>
    <s v="No"/>
    <s v="NO AFECTADO POR EL CONCURSO"/>
    <n v="30300395"/>
    <s v="GLORIA NANCY MORA GALVIS"/>
    <n v="43184965"/>
    <s v="LINA MARCELA ALZATE ECHEVERRI"/>
    <x v="1"/>
    <s v="Enseñanza aprendizaje organizacional"/>
    <s v="Taller O Circulo de saber"/>
    <s v="Grupal"/>
    <e v="#N/A"/>
    <e v="#N/A"/>
    <e v="#N/A"/>
    <e v="#N/A"/>
  </r>
  <r>
    <n v="467"/>
    <n v="10858"/>
    <x v="1"/>
    <x v="15"/>
    <x v="15"/>
    <x v="6"/>
    <x v="173"/>
    <x v="173"/>
    <x v="1"/>
    <x v="35"/>
    <s v="CARRERA ADMINISTRATIVA"/>
    <s v="VACANTE DEFINITIVA"/>
    <s v="NOMBRAMIENTO PROVISIONAL"/>
    <s v="Si"/>
    <s v="AFECTADO POR EL CONCURSO"/>
    <n v="0"/>
    <m/>
    <n v="13364790"/>
    <s v="WILLIAM ENRIQUE AREVALO TORRADO"/>
    <x v="2"/>
    <s v="Lecciones aprendidas"/>
    <s v="Cápsulas de conocimiento"/>
    <s v="Individual"/>
    <n v="184099"/>
    <s v="1. DESARROLLAR LAS ACTIVIDADES ASISTENCIALES PROPIAS DEL AREA, QUE LE SEAN ASIGNADAS, DE ACUERDO CON REQUERIMIENTOS ESTABLECIDOS Y SEGUN PROCEDIMIENTOS.,2. APOYAR EL PROCESAMIENTO OPERATIVO DE LA INFORMACION RELACIONADA CON LA GESTION DE LA DEPENDENCIA, TENIENDO EN CUENTA PARAMETROS ESTABLECIDOS.,3. TRAMITAR LOS SUMINISTROS DE LA DEPENDENCIA TENIENDO EN CUENTA LOS HISTORICOS DE CONSUMO DE LA DEPENDENCIA Y LOS PROCEDIMIENTOS ESTABLECIDOS.,4. TRAMITAR LOS APOYOS LOGISTICOS QUE REQUIERA LA GESTION DE LA DEPENDENCIA TENIENDO EN CUENTA PARTICULARIDADES DE LOS MISMOS Y PROCEDIMIENTOS ESTABLECIDOS.,5. LLEVAR EL CONTROL DEL USO DE INSTALACIONES U HERRAMIENTAS DE TRABAJO, SIGUIENDO LOS PROCEDIMIENTOS ESTABLECIDOS.,6. DESEMPEÑAR LAS DEMAS FUNCIONES QUE SE LE SEAN ASIGNADAS, INHERENTES A LA NATURALEZA DE LA DEPENDENCIA Y DE SU CARGO."/>
    <s v="ABIERTO"/>
    <e v="#N/A"/>
  </r>
  <r>
    <n v="468"/>
    <n v="10859"/>
    <x v="1"/>
    <x v="1"/>
    <x v="1"/>
    <x v="1"/>
    <x v="82"/>
    <x v="82"/>
    <x v="1"/>
    <x v="35"/>
    <s v="CARRERA ADMINISTRATIVA"/>
    <s v="VACANTE DEFINITIVA"/>
    <s v="ENCARGO"/>
    <s v="Si"/>
    <s v="AFECTADO POR EL CONCURSO"/>
    <n v="0"/>
    <m/>
    <n v="60288176"/>
    <s v="LUZ AMPARO MORA CAMARGO"/>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469"/>
    <n v="10998"/>
    <x v="1"/>
    <x v="6"/>
    <x v="6"/>
    <x v="5"/>
    <x v="66"/>
    <x v="66"/>
    <x v="1"/>
    <x v="35"/>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70"/>
    <n v="11159"/>
    <x v="2"/>
    <x v="3"/>
    <x v="3"/>
    <x v="17"/>
    <x v="60"/>
    <x v="60"/>
    <x v="1"/>
    <x v="35"/>
    <s v="CARRERA ADMINISTRATIVA"/>
    <s v="VACANTE DEFINITIVA"/>
    <s v="NOMBRAMIENTO PROVISIONAL"/>
    <s v="Si"/>
    <s v="AFECTADO POR EL CONCURSO"/>
    <n v="0"/>
    <m/>
    <n v="1093784864"/>
    <s v="ANDREA CAROLINA REAL CHAVARR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71"/>
    <n v="10418"/>
    <x v="1"/>
    <x v="9"/>
    <x v="9"/>
    <x v="5"/>
    <x v="68"/>
    <x v="68"/>
    <x v="1"/>
    <x v="15"/>
    <s v="CARRERA ADMINISTRATIVA"/>
    <s v="VACANTE TEMPORAL"/>
    <s v="NOMBRAMIENTO PROVISIONAL"/>
    <s v="No"/>
    <s v="NO AFECTADO POR EL CONCURSO"/>
    <n v="43184965"/>
    <s v="LINA MARCELA ALZATE ECHEVERRI"/>
    <n v="24826789"/>
    <s v="VIVIANA MARCELA PALOMINO RESTREPO"/>
    <x v="0"/>
    <s v="Saberes Institucionales"/>
    <s v="Curso O ponencia"/>
    <s v="Grupal"/>
    <e v="#N/A"/>
    <e v="#N/A"/>
    <e v="#N/A"/>
    <e v="#N/A"/>
  </r>
  <r>
    <n v="472"/>
    <n v="10553"/>
    <x v="1"/>
    <x v="1"/>
    <x v="1"/>
    <x v="1"/>
    <x v="82"/>
    <x v="82"/>
    <x v="1"/>
    <x v="15"/>
    <s v="CARRERA ADMINISTRATIVA"/>
    <s v="VACANTE DEFINITIVA"/>
    <s v="ENCARGO"/>
    <s v="No"/>
    <s v="NO AFECTADO POR EL CONCURSO"/>
    <n v="0"/>
    <m/>
    <n v="30300395"/>
    <s v="GLORIA NANCY MORA GALVIS"/>
    <x v="0"/>
    <s v="Saberes Institucionales"/>
    <s v="Curso O ponencia"/>
    <s v="Grupal"/>
    <e v="#N/A"/>
    <e v="#N/A"/>
    <e v="#N/A"/>
    <e v="#N/A"/>
  </r>
  <r>
    <n v="473"/>
    <n v="10535"/>
    <x v="2"/>
    <x v="3"/>
    <x v="3"/>
    <x v="3"/>
    <x v="102"/>
    <x v="102"/>
    <x v="1"/>
    <x v="15"/>
    <s v="CARRERA ADMINISTRATIVA"/>
    <s v="PROVISTO"/>
    <s v="EN PROPIEDAD"/>
    <s v="No"/>
    <s v="NO AFECTADO POR EL CONCURSO"/>
    <n v="22807929"/>
    <s v="LUZ STELLA REQUENA MELLAO"/>
    <n v="22807929"/>
    <s v="LUZ STELLA REQUENA MELLAO"/>
    <x v="0"/>
    <s v="Saberes Institucionales"/>
    <s v="Curso O ponencia"/>
    <s v="Grupal"/>
    <e v="#N/A"/>
    <e v="#N/A"/>
    <e v="#N/A"/>
    <e v="#N/A"/>
  </r>
  <r>
    <n v="474"/>
    <n v="10554"/>
    <x v="0"/>
    <x v="16"/>
    <x v="16"/>
    <x v="15"/>
    <x v="166"/>
    <x v="166"/>
    <x v="1"/>
    <x v="16"/>
    <s v="LIBRE NOMBRAMIENTO"/>
    <s v="PROVISTO"/>
    <s v="EN PROPIEDAD"/>
    <s v="No"/>
    <s v="NO AFECTADO POR EL CONCURSO"/>
    <n v="93394221"/>
    <s v="CARLOS AUGUSTO RAMIREZ GIL"/>
    <n v="93394221"/>
    <s v="CARLOS AUGUSTO RAMIREZ GIL"/>
    <x v="0"/>
    <s v="Saberes Institucionales"/>
    <s v="Curso O ponencia"/>
    <s v="Grupal"/>
    <e v="#N/A"/>
    <e v="#N/A"/>
    <e v="#N/A"/>
    <e v="#N/A"/>
  </r>
  <r>
    <n v="475"/>
    <n v="10409"/>
    <x v="2"/>
    <x v="3"/>
    <x v="3"/>
    <x v="3"/>
    <x v="44"/>
    <x v="44"/>
    <x v="1"/>
    <x v="36"/>
    <s v="CARRERA ADMINISTRATIVA"/>
    <s v="VACANTE DEFINITIVA"/>
    <s v="ENCARGO"/>
    <s v="Si"/>
    <s v="AFECTADO POR EL CONCURSO"/>
    <n v="0"/>
    <m/>
    <n v="89009503"/>
    <s v="JAVIER ALBERTO SALCEDO AGUDELO"/>
    <x v="1"/>
    <s v="Enseñanza aprendizaje organizacional"/>
    <s v="Taller O Circulo de saber"/>
    <s v="Grupal"/>
    <n v="183788"/>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SCENSO"/>
    <d v="2024-04-12T00:00:00"/>
  </r>
  <r>
    <n v="476"/>
    <n v="10861"/>
    <x v="2"/>
    <x v="2"/>
    <x v="2"/>
    <x v="14"/>
    <x v="39"/>
    <x v="39"/>
    <x v="1"/>
    <x v="36"/>
    <s v="CARRERA ADMINISTRATIVA"/>
    <s v="VACANTE DEFINITIVA"/>
    <s v="NOMBRAMIENTO PROVISIONAL"/>
    <s v="Si"/>
    <s v="AFECTADO POR EL CONCURSO"/>
    <n v="0"/>
    <m/>
    <n v="24811942"/>
    <s v="LUZ MARINA TORO AGUDELO"/>
    <x v="2"/>
    <s v="Lecciones aprendidas"/>
    <s v="Cápsulas de conocimiento"/>
    <s v="Individu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477"/>
    <n v="10864"/>
    <x v="2"/>
    <x v="3"/>
    <x v="3"/>
    <x v="3"/>
    <x v="61"/>
    <x v="61"/>
    <x v="1"/>
    <x v="36"/>
    <s v="CARRERA ADMINISTRATIVA"/>
    <s v="VACANTE DEFINITIVA"/>
    <s v="NOMBRAMIENTO PROVISIONAL"/>
    <s v="Si"/>
    <s v="AFECTADO POR EL CONCURSO"/>
    <n v="0"/>
    <m/>
    <n v="41931036"/>
    <s v="PIEDAD CRISTINA GUTIERREZ ROJAS"/>
    <x v="1"/>
    <s v="Enseñanza aprendizaje organizacional"/>
    <s v="Taller O Circulo de saber"/>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478"/>
    <n v="10410"/>
    <x v="2"/>
    <x v="3"/>
    <x v="3"/>
    <x v="3"/>
    <x v="44"/>
    <x v="44"/>
    <x v="1"/>
    <x v="16"/>
    <s v="CARRERA ADMINISTRATIVA"/>
    <s v="PROVISTO"/>
    <s v="EN PROPIEDAD"/>
    <s v="No"/>
    <s v="NO AFECTADO POR EL CONCURSO"/>
    <n v="79967018"/>
    <s v="HENRY FABIAN BARRAGAN IDARRAGA"/>
    <n v="79967018"/>
    <s v="HENRY FABIAN BARRAGAN IDARRAGA"/>
    <x v="1"/>
    <s v="Enseñanza aprendizaje organizacional"/>
    <s v="Taller O Circulo de saber"/>
    <s v="Grupal"/>
    <e v="#N/A"/>
    <e v="#N/A"/>
    <e v="#N/A"/>
    <e v="#N/A"/>
  </r>
  <r>
    <n v="479"/>
    <n v="10865"/>
    <x v="2"/>
    <x v="3"/>
    <x v="3"/>
    <x v="3"/>
    <x v="102"/>
    <x v="102"/>
    <x v="1"/>
    <x v="36"/>
    <s v="CARRERA ADMINISTRATIVA"/>
    <s v="VACANTE DEFINITIVA"/>
    <s v="NOMBRAMIENTO PROVISIONAL"/>
    <s v="Si"/>
    <s v="AFECTADO POR EL CONCURSO"/>
    <n v="0"/>
    <m/>
    <n v="41872380"/>
    <s v="MARYURY NARANJO ZAPATA"/>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480"/>
    <n v="10563"/>
    <x v="3"/>
    <x v="5"/>
    <x v="5"/>
    <x v="6"/>
    <x v="113"/>
    <x v="113"/>
    <x v="1"/>
    <x v="16"/>
    <s v="CARRERA ADMINISTRATIVA"/>
    <s v="VACANTE DEFINITIVA"/>
    <s v="VACANTE"/>
    <s v="No"/>
    <s v="NO AFECTADO POR EL CONCURSO"/>
    <n v="0"/>
    <m/>
    <s v="-"/>
    <s v="-"/>
    <x v="1"/>
    <s v="Enseñanza aprendizaje organizacional"/>
    <s v="Taller O Circulo de saber"/>
    <s v="Grupal"/>
    <e v="#N/A"/>
    <e v="#N/A"/>
    <e v="#N/A"/>
    <e v="#N/A"/>
  </r>
  <r>
    <n v="481"/>
    <n v="10564"/>
    <x v="3"/>
    <x v="5"/>
    <x v="5"/>
    <x v="6"/>
    <x v="72"/>
    <x v="72"/>
    <x v="1"/>
    <x v="16"/>
    <s v="CARRERA ADMINISTRATIVA"/>
    <s v="PROVISTO"/>
    <s v="EN PROPIEDAD"/>
    <s v="No"/>
    <s v="NO AFECTADO POR EL CONCURSO"/>
    <n v="40784311"/>
    <s v="ALEXANDRA AVENDAÑO ZARATE"/>
    <n v="40784311"/>
    <s v="ALEXANDRA AVENDAÑO ZARATE"/>
    <x v="1"/>
    <s v="Enseñanza aprendizaje organizacional"/>
    <s v="Taller O Circulo de saber"/>
    <s v="Grupal"/>
    <e v="#N/A"/>
    <e v="#N/A"/>
    <e v="#N/A"/>
    <e v="#N/A"/>
  </r>
  <r>
    <n v="482"/>
    <n v="10872"/>
    <x v="1"/>
    <x v="6"/>
    <x v="6"/>
    <x v="6"/>
    <x v="54"/>
    <x v="54"/>
    <x v="1"/>
    <x v="36"/>
    <s v="CARRERA ADMINISTRATIVA"/>
    <s v="VACANTE DEFINITIVA"/>
    <s v="NOMBRAMIENTO PROVISIONAL"/>
    <s v="Si"/>
    <s v="AFECTADO POR EL CONCURSO"/>
    <n v="0"/>
    <m/>
    <n v="41925557"/>
    <s v="LUZ MERY GIRALDO ZULUAG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3"/>
    <n v="10562"/>
    <x v="3"/>
    <x v="11"/>
    <x v="11"/>
    <x v="15"/>
    <x v="62"/>
    <x v="62"/>
    <x v="1"/>
    <x v="16"/>
    <s v="CARRERA ADMINISTRATIVA"/>
    <s v="PROVISTO"/>
    <s v="EN PROPIEDAD"/>
    <s v="No"/>
    <s v="NO AFECTADO POR EL CONCURSO"/>
    <n v="17641981"/>
    <s v="ADAN CRUZ OLAYA"/>
    <n v="17641981"/>
    <s v="ADAN CRUZ OLAYA"/>
    <x v="1"/>
    <s v="Enseñanza aprendizaje organizacional"/>
    <s v="Taller O Circulo de saber"/>
    <s v="Grupal"/>
    <e v="#N/A"/>
    <e v="#N/A"/>
    <e v="#N/A"/>
    <e v="#N/A"/>
  </r>
  <r>
    <n v="484"/>
    <n v="10873"/>
    <x v="1"/>
    <x v="6"/>
    <x v="6"/>
    <x v="6"/>
    <x v="54"/>
    <x v="54"/>
    <x v="1"/>
    <x v="36"/>
    <s v="CARRERA ADMINISTRATIVA"/>
    <s v="VACANTE DEFINITIVA"/>
    <s v="NOMBRAMIENTO PROVISIONAL"/>
    <s v="Si"/>
    <s v="AFECTADO POR EL CONCURSO"/>
    <n v="0"/>
    <m/>
    <n v="41913361"/>
    <s v="VIVIANA JULIETH LOPEZ ATEHORTU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5"/>
    <n v="10875"/>
    <x v="1"/>
    <x v="6"/>
    <x v="6"/>
    <x v="6"/>
    <x v="54"/>
    <x v="54"/>
    <x v="1"/>
    <x v="36"/>
    <s v="CARRERA ADMINISTRATIVA"/>
    <s v="VACANTE DEFINITIVA"/>
    <s v="NOMBRAMIENTO PROVISIONAL"/>
    <s v="Si"/>
    <s v="AFECTADO POR EL CONCURSO"/>
    <n v="0"/>
    <m/>
    <n v="41907918"/>
    <s v="CLARA LUZ VILLLADA OCAMP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486"/>
    <n v="10876"/>
    <x v="1"/>
    <x v="6"/>
    <x v="6"/>
    <x v="5"/>
    <x v="66"/>
    <x v="66"/>
    <x v="1"/>
    <x v="36"/>
    <s v="CARRERA ADMINISTRATIVA"/>
    <s v="VACANTE DEFINITIVA"/>
    <s v="NOMBRAMIENTO PROVISIONAL"/>
    <s v="Si"/>
    <s v="AFECTADO POR EL CONCURSO"/>
    <n v="0"/>
    <m/>
    <n v="41923083"/>
    <s v="MARTHA HELENA GIRALDO GARZON"/>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487"/>
    <n v="10568"/>
    <x v="1"/>
    <x v="6"/>
    <x v="6"/>
    <x v="8"/>
    <x v="77"/>
    <x v="77"/>
    <x v="1"/>
    <x v="16"/>
    <s v="CARRERA ADMINISTRATIVA"/>
    <s v="VACANTE TEMPORAL"/>
    <s v="NOMBRAMIENTO PROVISIONAL"/>
    <s v="No"/>
    <s v="PUEDE RETORNAR AL EMPLEO EL TITULAR DEL CARGO"/>
    <n v="17652798"/>
    <s v="WILSON YARA MEDINA"/>
    <n v="1117511086"/>
    <s v="MARIA JOSEFA MARTINEZ LOPEZ"/>
    <x v="2"/>
    <s v="Lecciones aprendidas"/>
    <s v="Cápsulas de conocimiento"/>
    <s v="Individual"/>
    <e v="#N/A"/>
    <e v="#N/A"/>
    <e v="#N/A"/>
    <e v="#N/A"/>
  </r>
  <r>
    <n v="488"/>
    <n v="10877"/>
    <x v="1"/>
    <x v="6"/>
    <x v="6"/>
    <x v="8"/>
    <x v="77"/>
    <x v="77"/>
    <x v="1"/>
    <x v="36"/>
    <s v="CARRERA ADMINISTRATIVA"/>
    <s v="VACANTE DEFINITIVA"/>
    <s v="NOMBRAMIENTO PROVISIONAL"/>
    <s v="Si"/>
    <s v="AFECTADO POR EL CONCURSO"/>
    <n v="0"/>
    <m/>
    <n v="41916586"/>
    <s v="DIANA PATRICIA ZULUAGA GARCIA"/>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489"/>
    <n v="11160"/>
    <x v="2"/>
    <x v="3"/>
    <x v="3"/>
    <x v="17"/>
    <x v="60"/>
    <x v="60"/>
    <x v="1"/>
    <x v="36"/>
    <s v="CARRERA ADMINISTRATIVA"/>
    <s v="VACANTE DEFINITIVA"/>
    <s v="NOMBRAMIENTO PROVISIONAL"/>
    <s v="Si"/>
    <s v="AFECTADO POR EL CONCURSO"/>
    <n v="0"/>
    <m/>
    <n v="1004699798"/>
    <s v="MARIA CAMILA CIFUENTES MEJI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490"/>
    <n v="10559"/>
    <x v="2"/>
    <x v="3"/>
    <x v="3"/>
    <x v="3"/>
    <x v="102"/>
    <x v="102"/>
    <x v="1"/>
    <x v="16"/>
    <s v="CARRERA ADMINISTRATIVA"/>
    <s v="PROVISTO"/>
    <s v="EN PROPIEDAD"/>
    <s v="No"/>
    <s v="NO AFECTADO POR EL CONCURSO"/>
    <n v="17638164"/>
    <s v="FREDERMAN VARON TRUJILLO"/>
    <n v="17638164"/>
    <s v="FREDERMAN VARON TRUJILLO"/>
    <x v="0"/>
    <s v="Saberes Institucionales"/>
    <s v="Curso O ponencia"/>
    <s v="Grupal"/>
    <e v="#N/A"/>
    <e v="#N/A"/>
    <e v="#N/A"/>
    <e v="#N/A"/>
  </r>
  <r>
    <n v="491"/>
    <n v="10558"/>
    <x v="2"/>
    <x v="3"/>
    <x v="3"/>
    <x v="3"/>
    <x v="61"/>
    <x v="61"/>
    <x v="1"/>
    <x v="16"/>
    <s v="CARRERA ADMINISTRATIVA"/>
    <s v="PROVISTO"/>
    <s v="EN PROPIEDAD"/>
    <s v="No"/>
    <s v="NO AFECTADO POR EL CONCURSO"/>
    <n v="1117497935"/>
    <s v="JOINER FABIAN MORA BONILLA"/>
    <n v="1117497935"/>
    <s v="JOINER FABIAN MORA BONILLA"/>
    <x v="0"/>
    <s v="Saberes Institucionales"/>
    <s v="Curso O ponencia"/>
    <s v="Grupal"/>
    <e v="#N/A"/>
    <e v="#N/A"/>
    <e v="#N/A"/>
    <e v="#N/A"/>
  </r>
  <r>
    <n v="492"/>
    <n v="10406"/>
    <x v="0"/>
    <x v="16"/>
    <x v="16"/>
    <x v="15"/>
    <x v="166"/>
    <x v="166"/>
    <x v="1"/>
    <x v="18"/>
    <s v="LIBRE NOMBRAMIENTO"/>
    <s v="VACANTE DEFINITIVA"/>
    <s v="VACANTE"/>
    <s v="No"/>
    <s v="NO AFECTADO POR EL CONCURSO"/>
    <n v="0"/>
    <m/>
    <n v="13841954"/>
    <s v="JORGE EDUARDO TORRES MANRIQUE"/>
    <x v="0"/>
    <s v="Saberes Institucionales"/>
    <s v="Curso O ponencia"/>
    <s v="Grupal"/>
    <e v="#N/A"/>
    <e v="#N/A"/>
    <e v="#N/A"/>
    <e v="#N/A"/>
  </r>
  <r>
    <n v="493"/>
    <n v="10407"/>
    <x v="2"/>
    <x v="2"/>
    <x v="2"/>
    <x v="14"/>
    <x v="39"/>
    <x v="39"/>
    <x v="1"/>
    <x v="18"/>
    <s v="CARRERA ADMINISTRATIVA"/>
    <s v="PROVISTO"/>
    <s v="EN PROPIEDAD"/>
    <s v="No"/>
    <s v="NO AFECTADO POR EL CONCURSO"/>
    <n v="33480279"/>
    <s v="DIANA MARCELA VARGAS RAMIREZ"/>
    <n v="33480279"/>
    <s v="DIANA MARCELA VARGAS RAMIREZ"/>
    <x v="0"/>
    <s v="Saberes Institucionales"/>
    <s v="Curso O ponencia"/>
    <s v="Grupal"/>
    <e v="#N/A"/>
    <e v="#N/A"/>
    <e v="#N/A"/>
    <e v="#N/A"/>
  </r>
  <r>
    <n v="494"/>
    <n v="10379"/>
    <x v="2"/>
    <x v="2"/>
    <x v="2"/>
    <x v="6"/>
    <x v="40"/>
    <x v="40"/>
    <x v="1"/>
    <x v="18"/>
    <s v="CARRERA ADMINISTRATIVA"/>
    <s v="PROVISTO"/>
    <s v="EN PROPIEDAD"/>
    <s v="No"/>
    <s v="NO AFECTADO POR EL CONCURSO"/>
    <n v="9431323"/>
    <s v="SANDRO ALBERTO MEJIA CACERES"/>
    <n v="9431323"/>
    <s v="SANDRO ALBERTO MEJIA CACERES"/>
    <x v="0"/>
    <s v="Saberes Institucionales"/>
    <s v="Curso O ponencia"/>
    <s v="Grupal"/>
    <e v="#N/A"/>
    <e v="#N/A"/>
    <e v="#N/A"/>
    <e v="#N/A"/>
  </r>
  <r>
    <n v="495"/>
    <n v="10099"/>
    <x v="1"/>
    <x v="9"/>
    <x v="9"/>
    <x v="5"/>
    <x v="68"/>
    <x v="68"/>
    <x v="1"/>
    <x v="37"/>
    <s v="CARRERA ADMINISTRATIVA"/>
    <s v="VACANTE DEFINITIVA"/>
    <s v="ENCARGO"/>
    <s v="Si"/>
    <s v="AFECTADO POR EL CONCURSO"/>
    <n v="0"/>
    <m/>
    <n v="10098360"/>
    <s v="CARLOS ALBERTO JIMENEZ HINCAPIE"/>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496"/>
    <n v="10556"/>
    <x v="2"/>
    <x v="3"/>
    <x v="3"/>
    <x v="8"/>
    <x v="70"/>
    <x v="70"/>
    <x v="1"/>
    <x v="18"/>
    <s v="CARRERA ADMINISTRATIVA"/>
    <s v="VACANTE DEFINITIVA"/>
    <s v="VACANTE"/>
    <s v="No"/>
    <s v="NO AFECTADO POR EL CONCURSO"/>
    <n v="0"/>
    <m/>
    <s v="-"/>
    <s v="-"/>
    <x v="0"/>
    <s v="Saberes Institucionales"/>
    <s v="Curso O ponencia"/>
    <s v="Grupal"/>
    <e v="#N/A"/>
    <e v="#N/A"/>
    <e v="#N/A"/>
    <e v="#N/A"/>
  </r>
  <r>
    <n v="497"/>
    <n v="10289"/>
    <x v="3"/>
    <x v="5"/>
    <x v="5"/>
    <x v="4"/>
    <x v="169"/>
    <x v="169"/>
    <x v="1"/>
    <x v="37"/>
    <s v="CARRERA ADMINISTRATIVA"/>
    <s v="VACANTE DEFINITIVA"/>
    <s v="ENCARGO"/>
    <s v="Si"/>
    <s v="AFECTADO POR EL CONCURSO"/>
    <n v="0"/>
    <m/>
    <n v="10126340"/>
    <s v="DUVAN ALFONSO MEDINA CASTAÑO"/>
    <x v="0"/>
    <s v="Saberes Institucionales"/>
    <s v="Curso O ponencia"/>
    <s v="Grupal"/>
    <n v="184026"/>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LEVANTAMIENTOS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SCENSO"/>
    <d v="2024-04-12T00:00:00"/>
  </r>
  <r>
    <n v="498"/>
    <n v="10886"/>
    <x v="2"/>
    <x v="3"/>
    <x v="3"/>
    <x v="3"/>
    <x v="44"/>
    <x v="44"/>
    <x v="1"/>
    <x v="37"/>
    <s v="CARRERA ADMINISTRATIVA"/>
    <s v="VACANTE DEFINITIVA"/>
    <s v="ENCARGO"/>
    <s v="Si"/>
    <s v="AFECTADO POR EL CONCURSO"/>
    <n v="0"/>
    <m/>
    <n v="18390336"/>
    <s v="ROSEMBERG SANCHEZ TRIVIÑO"/>
    <x v="1"/>
    <s v="Enseñanza aprendizaje organizacional"/>
    <s v="Taller O Circulo de saber"/>
    <s v="Grupal"/>
    <n v="183788"/>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SCENSO"/>
    <d v="2024-04-12T00:00:00"/>
  </r>
  <r>
    <n v="499"/>
    <n v="10888"/>
    <x v="2"/>
    <x v="3"/>
    <x v="3"/>
    <x v="3"/>
    <x v="47"/>
    <x v="47"/>
    <x v="1"/>
    <x v="37"/>
    <s v="CARRERA ADMINISTRATIVA"/>
    <s v="VACANTE DEFINITIVA"/>
    <s v="NOMBRAMIENTO PROVISIONAL"/>
    <s v="Si"/>
    <s v="AFECTADO POR EL CONCURSO"/>
    <n v="0"/>
    <m/>
    <n v="7937759"/>
    <s v="JARLINSON MONTES CANDURY"/>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500"/>
    <n v="10891"/>
    <x v="3"/>
    <x v="11"/>
    <x v="11"/>
    <x v="15"/>
    <x v="62"/>
    <x v="62"/>
    <x v="1"/>
    <x v="37"/>
    <s v="CARRERA ADMINISTRATIVA"/>
    <s v="VACANTE DEFINITIVA"/>
    <s v="NOMBRAMIENTO PROVISIONAL"/>
    <s v="Si"/>
    <s v="AFECTADO POR EL CONCURSO"/>
    <n v="0"/>
    <m/>
    <n v="1088270679"/>
    <s v="JUAN PABLO SALAZAR LOPEZ"/>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01"/>
    <n v="10784"/>
    <x v="1"/>
    <x v="6"/>
    <x v="6"/>
    <x v="16"/>
    <x v="51"/>
    <x v="51"/>
    <x v="1"/>
    <x v="18"/>
    <s v="CARRERA ADMINISTRATIVA"/>
    <s v="PROVISTO"/>
    <s v="EN PROPIEDAD"/>
    <s v="No"/>
    <s v="NO AFECTADO POR EL CONCURSO"/>
    <n v="86043191"/>
    <s v="HECTOR FELIPE CHAVARRO HERNANDEZ"/>
    <n v="86043191"/>
    <s v="HECTOR FELIPE CHAVARRO HERNANDEZ"/>
    <x v="0"/>
    <s v="Saberes Institucionales"/>
    <s v="Curso O ponencia"/>
    <s v="Grupal"/>
    <e v="#N/A"/>
    <e v="#N/A"/>
    <e v="#N/A"/>
    <e v="#N/A"/>
  </r>
  <r>
    <n v="502"/>
    <n v="10897"/>
    <x v="1"/>
    <x v="6"/>
    <x v="6"/>
    <x v="6"/>
    <x v="54"/>
    <x v="54"/>
    <x v="1"/>
    <x v="37"/>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03"/>
    <n v="10899"/>
    <x v="1"/>
    <x v="6"/>
    <x v="6"/>
    <x v="6"/>
    <x v="54"/>
    <x v="54"/>
    <x v="1"/>
    <x v="37"/>
    <s v="CARRERA ADMINISTRATIVA"/>
    <s v="VACANTE DEFINITIVA"/>
    <s v="ENCARGO"/>
    <s v="Si"/>
    <s v="AFECTADO POR EL CONCURSO"/>
    <n v="0"/>
    <m/>
    <n v="25160825"/>
    <s v="NUBIA STELLA RODRIGUEZ RAMIREZ"/>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04"/>
    <n v="10903"/>
    <x v="1"/>
    <x v="6"/>
    <x v="6"/>
    <x v="5"/>
    <x v="66"/>
    <x v="66"/>
    <x v="1"/>
    <x v="37"/>
    <s v="CARRERA ADMINISTRATIVA"/>
    <s v="VACANTE DEFINITIVA"/>
    <s v="NOMBRAMIENTO PROVISIONAL"/>
    <s v="Si"/>
    <s v="AFECTADO POR EL CONCURSO"/>
    <n v="0"/>
    <m/>
    <n v="16070704"/>
    <s v="NESTOR JULIAN RODRIGUEZ CASTRILLON"/>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05"/>
    <n v="10904"/>
    <x v="1"/>
    <x v="6"/>
    <x v="6"/>
    <x v="4"/>
    <x v="146"/>
    <x v="146"/>
    <x v="1"/>
    <x v="37"/>
    <s v="CARRERA ADMINISTRATIVA"/>
    <s v="VACANTE DEFINITIVA"/>
    <s v="VACANTE"/>
    <s v="Si"/>
    <s v="AFECTADO POR EL CONCURSO"/>
    <n v="0"/>
    <m/>
    <s v="-"/>
    <s v="-"/>
    <x v="2"/>
    <s v="Lecciones aprendidas"/>
    <s v="Cápsulas de conocimiento"/>
    <s v="Individual"/>
    <n v="184087"/>
    <s v="﻿1. APOYAR EL DESARROLLO DE LAS ACTIVIDADES ADMINISTRATIVAS DE LA DEPENDENCIA QUE LE SEAN ASIGNADAS SEGUN PROCEDIMIENTOS Y NECESIDADES ESTABLECIDAS.,2. REALIZAR PROCESO DE REPROGRAFIA Y ESCANEO DE DOCUMENTOS DE ACUERDO CON LA TECNOLOGIA DISPONIBLE Y POLITICAS ESTABLECIDAS.,3.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PARA LA ELABORACION DE INFORMES RELACIONADOS CON LOS TEMAS A CARGO DE LA DEPENDENCIA QUE LE SEAN REQUERIDOS.,6. COLABORAR CUANDO SE REQUIERA EN LA ENTREGA DE CORRESPONDENCIA INTERNA.,7. APOYAR EN EL REGISTRO DE CORRESPONDENCIA RECIBIDA Y ENTREGADA, DE ACUERDO CON EL SISTEMA DE GESTION DOCUMENTAL CON EL QUE CUENTE LA ENTIDAD.,8. MANTENER ACTUALIZADA LA INFORMACION EN LOS DIFERENTES MEDIOS DISPUESTOS POR LA ENTIDAD, EN CUMPLIMIENTO DE LAS POLITICAS DE OPERACION VIGENTES.,9. DESEMPEÑAR LAS DEMAS FUNCIONES QUE SE LE SEAN ASIGNADAS, INHERENTES A LA NATURALEZA DE LA DEPENDENCIA Y DE SU CARGO."/>
    <s v="ABIERTO"/>
    <e v="#N/A"/>
  </r>
  <r>
    <n v="506"/>
    <n v="10571"/>
    <x v="0"/>
    <x v="16"/>
    <x v="16"/>
    <x v="15"/>
    <x v="166"/>
    <x v="166"/>
    <x v="1"/>
    <x v="19"/>
    <s v="LIBRE NOMBRAMIENTO"/>
    <s v="VACANTE DEFINITIVA"/>
    <s v="ENCARGO"/>
    <s v="No"/>
    <s v="NO AFECTADO POR EL CONCURSO"/>
    <n v="0"/>
    <m/>
    <n v="34564736"/>
    <s v="YOLANDA LUCIA MARTINEZ VALENCIA"/>
    <x v="0"/>
    <s v="Saberes Institucionales"/>
    <s v="Curso O ponencia"/>
    <s v="Grupal"/>
    <e v="#N/A"/>
    <e v="#N/A"/>
    <e v="#N/A"/>
    <e v="#N/A"/>
  </r>
  <r>
    <n v="507"/>
    <n v="10572"/>
    <x v="2"/>
    <x v="2"/>
    <x v="2"/>
    <x v="14"/>
    <x v="39"/>
    <x v="39"/>
    <x v="1"/>
    <x v="19"/>
    <s v="CARRERA ADMINISTRATIVA"/>
    <s v="PROVISTO"/>
    <s v="EN PROPIEDAD"/>
    <s v="No"/>
    <s v="NO AFECTADO POR EL CONCURSO"/>
    <n v="1061720241"/>
    <s v="JUAN JOSE HERNANDEZ ORDOÑEZ"/>
    <n v="1061720241"/>
    <s v="JUAN JOSE HERNANDEZ ORDOÑEZ"/>
    <x v="0"/>
    <s v="Saberes Institucionales"/>
    <s v="Curso O ponencia"/>
    <s v="Grupal"/>
    <e v="#N/A"/>
    <e v="#N/A"/>
    <e v="#N/A"/>
    <e v="#N/A"/>
  </r>
  <r>
    <n v="508"/>
    <n v="10573"/>
    <x v="2"/>
    <x v="3"/>
    <x v="3"/>
    <x v="8"/>
    <x v="70"/>
    <x v="70"/>
    <x v="1"/>
    <x v="19"/>
    <s v="CARRERA ADMINISTRATIVA"/>
    <s v="VACANTE TEMPORAL"/>
    <s v="VACANTE"/>
    <s v="No"/>
    <s v="NO AFECTADO POR EL CONCURSO"/>
    <n v="34564736"/>
    <s v="YOLANDA LUCIA MARTINEZ VALENCIA"/>
    <s v="-"/>
    <s v="-"/>
    <x v="0"/>
    <s v="Saberes Institucionales"/>
    <s v="Curso O ponencia"/>
    <s v="Grupal"/>
    <e v="#N/A"/>
    <e v="#N/A"/>
    <e v="#N/A"/>
    <e v="#N/A"/>
  </r>
  <r>
    <n v="509"/>
    <n v="10574"/>
    <x v="2"/>
    <x v="3"/>
    <x v="3"/>
    <x v="8"/>
    <x v="70"/>
    <x v="70"/>
    <x v="1"/>
    <x v="19"/>
    <s v="CARRERA ADMINISTRATIVA"/>
    <s v="PROVISTO"/>
    <s v="EN PROPIEDAD"/>
    <s v="No"/>
    <s v="NO AFECTADO POR EL CONCURSO"/>
    <n v="79562321"/>
    <s v="EDGAR ENRIQUE RAUL CHAMORRO CALVACHI"/>
    <n v="79562321"/>
    <s v="EDGAR ENRIQUE RAUL CHAMORRO CALVACHI"/>
    <x v="0"/>
    <s v="Saberes Institucionales"/>
    <s v="Curso O ponencia"/>
    <s v="Grupal"/>
    <e v="#N/A"/>
    <e v="#N/A"/>
    <e v="#N/A"/>
    <e v="#N/A"/>
  </r>
  <r>
    <n v="510"/>
    <n v="10908"/>
    <x v="1"/>
    <x v="1"/>
    <x v="1"/>
    <x v="1"/>
    <x v="82"/>
    <x v="82"/>
    <x v="1"/>
    <x v="37"/>
    <s v="CARRERA ADMINISTRATIVA"/>
    <s v="VACANTE DEFINITIVA"/>
    <s v="ENCARGO"/>
    <s v="Si"/>
    <s v="AFECTADO POR EL CONCURSO"/>
    <n v="0"/>
    <m/>
    <n v="10104335"/>
    <s v="JAIME VALENCIA VALENCIA"/>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511"/>
    <n v="11161"/>
    <x v="2"/>
    <x v="3"/>
    <x v="3"/>
    <x v="17"/>
    <x v="60"/>
    <x v="60"/>
    <x v="1"/>
    <x v="37"/>
    <s v="CARRERA ADMINISTRATIVA"/>
    <s v="VACANTE DEFINITIVA"/>
    <s v="NOMBRAMIENTO PROVISIONAL"/>
    <s v="Si"/>
    <s v="AFECTADO POR EL CONCURSO"/>
    <n v="0"/>
    <m/>
    <n v="1088310386"/>
    <s v="JUAN CAMILO HENAO ARENAS"/>
    <x v="1"/>
    <s v="Enseñanza aprendizaje organizacional"/>
    <s v="Taller O Circulo de saber"/>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512"/>
    <n v="10467"/>
    <x v="3"/>
    <x v="8"/>
    <x v="8"/>
    <x v="15"/>
    <x v="74"/>
    <x v="74"/>
    <x v="1"/>
    <x v="38"/>
    <s v="CARRERA ADMINISTRATIVA"/>
    <s v="VACANTE DEFINITIVA"/>
    <s v="NOMBRAMIENTO PROVISIONAL"/>
    <s v="Si"/>
    <s v="AFECTADO POR EL CONCURSO"/>
    <n v="0"/>
    <m/>
    <n v="91439565"/>
    <s v="ALFONSO DIAZ GOMEZ"/>
    <x v="0"/>
    <s v="Saberes Institucionales"/>
    <s v="Curso O ponencia"/>
    <s v="Grupal"/>
    <n v="184028"/>
    <s v="1. ACTUALIZAR Y DIGITALIZAR LAS CARTAS CATASTRALES Y PLANOS DE CONJUNTOS URBANOS Y RURALES COMO RESULTADO DE LOS TRAMITES DE CONSERVACION CATASTRAL, ASI COMO DEL DESARROLLO DE LOS PROCESOS MISIONALES INSTITUCIONALES DE ACUERDO CON LOS PROCEDIMIENTOS ESTABLECIDOS.,2. REALIZAR LAS MODIFICACIONES CARTOGRAFICAS PRODUCTO DE LA ACTUALIZACION DE LA INFORMACION EN EL DESARROLLO DE LOS PROCEDIMIENTOS INSTITUCIONALES Y/O EN EL MARCO DE LA ATENCION DE LOS TRAMITES ASIGNADOS, DE ACUERDO CON LOS LINEAMIENTOS Y NORMAS VIGENTES.,3. SUMINISTRAR INFORMACION CARTOGRAFICA PARA LA ACTIVIDAD DE IDENTIFICACION PREDIAL CUANDO SEA REQUERIDO.,4. EDITAR Y ACTUALIZAR LA INFORMACION PREDIAL EN LOS SISTEMAS DE INFORMACION DEL INSTITUTO DE ACUERDO CON LOS PROCEDIMIENTOS E INSTRUCTIVOS VIGENTES.,5. DIGITALIZAR LAS CONSTRUCCIONES URBANAS Y RURALES, DE ACUERDO CON EL MODELO DE DATOS VIGENTES.,6. GENERAR LOS PLOTEOS DE CARTA CATASTRAL REQUERIDOS PARA LOS TRAMITES CATASTRALES QUE SE DESARROLLEN EN LA DIRECCION TERRITORIAL.,7. ACTUALIZAR LA CARTOGRAFIA BASICA A DIFERENTES ESCALAS SIGUIENDO LOS PARAMETROS TECNICOS ESTABLECIDOS.,8. REALIZAR EL LEVANTAMIENTO DE INFORMACION DE CAMPO DE LOS PROYECTOS CARTOGRAFICOS, GEODESICOS Y/O PROYECTOS ESPECIALES QUE SE REALICEN SEGUN REQUERIMIENTOS DE LOS CLIENTES INTERNOS Y EXTERNOS Y LINEAMIENTOS TECNICOS ESTABLECIDOS.,9. GENERAR LAS SALIDAS GRAFICAS DIGITALES DE LA CARTOGRAFIA BASICA Y LOS MAPAS NACIONALES TENIENDO EN CUENTA LOS REQUERIMIENTOS Y LINEAMIENTOS TECNICOS DETERMINADOS.,10. CONTROLAR LA ENTRADA Y SALIDA DEL MATERIAL CARTOGRAFICO ANALOGO Y DIGITAL SIGUIENDO EL PROCEDIMIENTO CORRESPONDIENTE.,11. LAS DEMAS QUE LE SEAN ASIGNADAS Y QUE CORRESPONDAN A LA NATURALEZA DE LA DEPENDENCIA."/>
    <s v="ABIERTO"/>
    <e v="#N/A"/>
  </r>
  <r>
    <n v="513"/>
    <n v="10584"/>
    <x v="3"/>
    <x v="5"/>
    <x v="5"/>
    <x v="6"/>
    <x v="172"/>
    <x v="172"/>
    <x v="1"/>
    <x v="19"/>
    <s v="CARRERA ADMINISTRATIVA"/>
    <s v="PROVISTO"/>
    <s v="EN PROPIEDAD"/>
    <s v="No"/>
    <s v="NO AFECTADO POR EL CONCURSO"/>
    <n v="10536734"/>
    <s v="EVER ALMAR MOSQUERA LOPEZ"/>
    <n v="10536734"/>
    <s v="EVER ALMAR MOSQUERA LOPEZ"/>
    <x v="0"/>
    <s v="Saberes Institucionales"/>
    <s v="Curso O ponencia"/>
    <s v="Grupal"/>
    <e v="#N/A"/>
    <e v="#N/A"/>
    <e v="#N/A"/>
    <e v="#N/A"/>
  </r>
  <r>
    <n v="514"/>
    <n v="10523"/>
    <x v="1"/>
    <x v="6"/>
    <x v="6"/>
    <x v="5"/>
    <x v="66"/>
    <x v="66"/>
    <x v="1"/>
    <x v="38"/>
    <s v="CARRERA ADMINISTRATIVA"/>
    <s v="VACANTE DEFINITIVA"/>
    <s v="NOMBRAMIENTO PROVISIONAL"/>
    <s v="Si"/>
    <s v="AFECTADO POR EL CONCURSO"/>
    <n v="0"/>
    <m/>
    <n v="13887447"/>
    <s v="FREDDY MANUEL CALA"/>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15"/>
    <n v="10587"/>
    <x v="3"/>
    <x v="8"/>
    <x v="8"/>
    <x v="15"/>
    <x v="74"/>
    <x v="74"/>
    <x v="1"/>
    <x v="19"/>
    <s v="CARRERA ADMINISTRATIVA"/>
    <s v="PROVISTO"/>
    <s v="EN PROPIEDAD"/>
    <s v="No"/>
    <s v="NO AFECTADO POR EL CONCURSO"/>
    <n v="10535962"/>
    <s v="CESAR ERNESTO FAJARDO COLLAZOS"/>
    <n v="10535962"/>
    <s v="CESAR ERNESTO FAJARDO COLLAZOS"/>
    <x v="0"/>
    <s v="Saberes Institucionales"/>
    <s v="Curso O ponencia"/>
    <s v="Grupal"/>
    <e v="#N/A"/>
    <e v="#N/A"/>
    <e v="#N/A"/>
    <e v="#N/A"/>
  </r>
  <r>
    <n v="516"/>
    <n v="10927"/>
    <x v="3"/>
    <x v="5"/>
    <x v="5"/>
    <x v="6"/>
    <x v="172"/>
    <x v="172"/>
    <x v="1"/>
    <x v="38"/>
    <s v="CARRERA ADMINISTRATIVA"/>
    <s v="VACANTE DEFINITIVA"/>
    <s v="NOMBRAMIENTO PROVISIONAL"/>
    <s v="Si"/>
    <s v="AFECTADO POR EL CONCURSO"/>
    <n v="0"/>
    <m/>
    <n v="13535720"/>
    <s v="FABIO ESPARZA MURALLAS"/>
    <x v="0"/>
    <s v="Saberes Institucionales"/>
    <s v="Curso O ponencia"/>
    <s v="Grupal"/>
    <n v="184211"/>
    <s v="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
    <s v="ABIERTO"/>
    <e v="#N/A"/>
  </r>
  <r>
    <n v="517"/>
    <n v="10581"/>
    <x v="3"/>
    <x v="11"/>
    <x v="11"/>
    <x v="15"/>
    <x v="62"/>
    <x v="62"/>
    <x v="1"/>
    <x v="19"/>
    <s v="CARRERA ADMINISTRATIVA"/>
    <s v="VACANTE DEFINITIVA"/>
    <s v="VACANTE"/>
    <s v="No"/>
    <s v="NO AFECTADO POR EL CONCURSO"/>
    <n v="0"/>
    <m/>
    <s v="-"/>
    <s v="-"/>
    <x v="0"/>
    <s v="Saberes Institucionales"/>
    <s v="Curso O ponencia"/>
    <s v="Grupal"/>
    <e v="#N/A"/>
    <e v="#N/A"/>
    <e v="#N/A"/>
    <e v="#N/A"/>
  </r>
  <r>
    <n v="518"/>
    <n v="10582"/>
    <x v="3"/>
    <x v="11"/>
    <x v="11"/>
    <x v="15"/>
    <x v="62"/>
    <x v="62"/>
    <x v="1"/>
    <x v="19"/>
    <s v="CARRERA ADMINISTRATIVA"/>
    <s v="PROVISTO"/>
    <s v="EN PROPIEDAD"/>
    <s v="No"/>
    <s v="NO AFECTADO POR EL CONCURSO"/>
    <n v="10548953"/>
    <s v="ORLANDO MONTILLA CAMPO"/>
    <n v="10548953"/>
    <s v="ORLANDO MONTILLA CAMPO"/>
    <x v="0"/>
    <s v="Saberes Institucionales"/>
    <s v="Curso O ponencia"/>
    <s v="Grupal"/>
    <e v="#N/A"/>
    <e v="#N/A"/>
    <e v="#N/A"/>
    <e v="#N/A"/>
  </r>
  <r>
    <n v="519"/>
    <n v="10583"/>
    <x v="3"/>
    <x v="11"/>
    <x v="11"/>
    <x v="15"/>
    <x v="62"/>
    <x v="62"/>
    <x v="1"/>
    <x v="19"/>
    <s v="CARRERA ADMINISTRATIVA"/>
    <s v="VACANTE TEMPORAL"/>
    <s v="VACANTE"/>
    <s v="No"/>
    <s v="PUEDE RETORNAR AL EMPLEO EL TITULAR DEL CARGO"/>
    <n v="10292962"/>
    <s v="JULIAN ARMANDO ORJUELA ORDOÑEZ"/>
    <s v="-"/>
    <s v="-"/>
    <x v="1"/>
    <s v="Enseñanza aprendizaje organizacional"/>
    <s v="Taller O Circulo de saber"/>
    <s v="Grupal"/>
    <e v="#N/A"/>
    <e v="#N/A"/>
    <e v="#N/A"/>
    <e v="#N/A"/>
  </r>
  <r>
    <n v="520"/>
    <n v="10933"/>
    <x v="1"/>
    <x v="6"/>
    <x v="6"/>
    <x v="16"/>
    <x v="51"/>
    <x v="51"/>
    <x v="1"/>
    <x v="38"/>
    <s v="CARRERA ADMINISTRATIVA"/>
    <s v="VACANTE DEFINITIVA"/>
    <s v="ENCARGO"/>
    <s v="Si"/>
    <s v="AFECTADO POR EL CONCURSO"/>
    <n v="0"/>
    <m/>
    <n v="63281138"/>
    <s v="LUZ AMPARO BRICEÑO BUENO"/>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521"/>
    <n v="10934"/>
    <x v="1"/>
    <x v="6"/>
    <x v="6"/>
    <x v="16"/>
    <x v="51"/>
    <x v="51"/>
    <x v="1"/>
    <x v="38"/>
    <s v="CARRERA ADMINISTRATIVA"/>
    <s v="VACANTE DEFINITIVA"/>
    <s v="NOMBRAMIENTO PROVISIONAL"/>
    <s v="Si"/>
    <s v="AFECTADO POR EL CONCURSO"/>
    <n v="0"/>
    <m/>
    <n v="1095940349"/>
    <s v="LISETH ANDREA MARTINEZ RANGEL"/>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22"/>
    <n v="10590"/>
    <x v="1"/>
    <x v="6"/>
    <x v="6"/>
    <x v="6"/>
    <x v="54"/>
    <x v="54"/>
    <x v="1"/>
    <x v="19"/>
    <s v="CARRERA ADMINISTRATIVA"/>
    <s v="PROVISTO"/>
    <s v="EN PROPIEDAD"/>
    <s v="No"/>
    <s v="NO AFECTADO POR EL CONCURSO"/>
    <n v="16353680"/>
    <s v="ALDEMAR BERNAL CERON"/>
    <n v="16353680"/>
    <s v="ALDEMAR BERNAL CERON"/>
    <x v="0"/>
    <s v="Saberes Institucionales"/>
    <s v="Curso O ponencia"/>
    <s v="Grupal"/>
    <e v="#N/A"/>
    <e v="#N/A"/>
    <e v="#N/A"/>
    <e v="#N/A"/>
  </r>
  <r>
    <n v="523"/>
    <n v="10936"/>
    <x v="1"/>
    <x v="6"/>
    <x v="6"/>
    <x v="16"/>
    <x v="51"/>
    <x v="51"/>
    <x v="1"/>
    <x v="38"/>
    <s v="CARRERA ADMINISTRATIVA"/>
    <s v="VACANTE DEFINITIVA"/>
    <s v="NOMBRAMIENTO PROVISIONAL"/>
    <s v="Si"/>
    <s v="AFECTADO POR EL CONCURSO"/>
    <n v="0"/>
    <m/>
    <n v="91478398"/>
    <s v="HAMET CONSUEGRA PAYARES"/>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24"/>
    <n v="10593"/>
    <x v="1"/>
    <x v="6"/>
    <x v="6"/>
    <x v="5"/>
    <x v="66"/>
    <x v="66"/>
    <x v="1"/>
    <x v="19"/>
    <s v="CARRERA ADMINISTRATIVA"/>
    <s v="PROVISTO"/>
    <s v="EN PROPIEDAD"/>
    <s v="No"/>
    <s v="NO AFECTADO POR EL CONCURSO"/>
    <n v="10548759"/>
    <s v="JESUS GUILLERMO GOMEZ"/>
    <n v="10548759"/>
    <s v="JESUS GUILLERMO GOMEZ"/>
    <x v="0"/>
    <s v="Saberes Institucionales"/>
    <s v="Curso O ponencia"/>
    <s v="Grupal"/>
    <e v="#N/A"/>
    <e v="#N/A"/>
    <e v="#N/A"/>
    <e v="#N/A"/>
  </r>
  <r>
    <n v="525"/>
    <n v="10594"/>
    <x v="1"/>
    <x v="10"/>
    <x v="10"/>
    <x v="14"/>
    <x v="79"/>
    <x v="79"/>
    <x v="1"/>
    <x v="19"/>
    <s v="CARRERA ADMINISTRATIVA"/>
    <s v="PROVISTO"/>
    <s v="EN PROPIEDAD"/>
    <s v="No"/>
    <s v="NO AFECTADO POR EL CONCURSO"/>
    <n v="19244577"/>
    <s v="NEMESIO GOMEZ CAMACHO"/>
    <n v="19244577"/>
    <s v="NEMESIO GOMEZ CAMACHO"/>
    <x v="0"/>
    <s v="Saberes Institucionales"/>
    <s v="Curso O ponencia"/>
    <s v="Grupal"/>
    <e v="#N/A"/>
    <e v="#N/A"/>
    <e v="#N/A"/>
    <e v="#N/A"/>
  </r>
  <r>
    <n v="526"/>
    <n v="10595"/>
    <x v="1"/>
    <x v="10"/>
    <x v="10"/>
    <x v="5"/>
    <x v="59"/>
    <x v="59"/>
    <x v="1"/>
    <x v="19"/>
    <s v="CARRERA ADMINISTRATIVA"/>
    <s v="PROVISTO"/>
    <s v="EN PROPIEDAD"/>
    <s v="No"/>
    <s v="NO AFECTADO POR EL CONCURSO"/>
    <n v="10539606"/>
    <s v="CARLOS ARTURO VILLAMARIN "/>
    <n v="10539606"/>
    <s v="CARLOS ARTURO VILLAMARIN "/>
    <x v="0"/>
    <s v="Saberes Institucionales"/>
    <s v="Curso O ponencia"/>
    <s v="Grupal"/>
    <e v="#N/A"/>
    <e v="#N/A"/>
    <e v="#N/A"/>
    <e v="#N/A"/>
  </r>
  <r>
    <n v="527"/>
    <n v="10939"/>
    <x v="1"/>
    <x v="6"/>
    <x v="6"/>
    <x v="6"/>
    <x v="54"/>
    <x v="54"/>
    <x v="1"/>
    <x v="38"/>
    <s v="CARRERA ADMINISTRATIVA"/>
    <s v="VACANTE DEFINITIVA"/>
    <s v="NOMBRAMIENTO PROVISIONAL"/>
    <s v="Si"/>
    <s v="AFECTADO POR EL CONCURSO"/>
    <n v="0"/>
    <m/>
    <n v="1101756106"/>
    <s v="NATALY COY DIAZ"/>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28"/>
    <n v="10940"/>
    <x v="1"/>
    <x v="6"/>
    <x v="6"/>
    <x v="6"/>
    <x v="54"/>
    <x v="54"/>
    <x v="1"/>
    <x v="38"/>
    <s v="CARRERA ADMINISTRATIVA"/>
    <s v="VACANTE DEFINITIVA"/>
    <s v="ENCARGO"/>
    <s v="Si"/>
    <s v="AFECTADO POR EL CONCURSO"/>
    <n v="0"/>
    <m/>
    <n v="63354230"/>
    <s v="MARTHA CECILIA ALARCON GARCIA"/>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29"/>
    <n v="10942"/>
    <x v="1"/>
    <x v="6"/>
    <x v="6"/>
    <x v="6"/>
    <x v="54"/>
    <x v="54"/>
    <x v="1"/>
    <x v="38"/>
    <s v="CARRERA ADMINISTRATIVA"/>
    <s v="VACANTE DEFINITIVA"/>
    <s v="ENCARGO"/>
    <s v="Si"/>
    <s v="AFECTADO POR EL CONCURSO"/>
    <n v="0"/>
    <m/>
    <n v="63283319"/>
    <s v="LUZ MARINA PALENCIA "/>
    <x v="2"/>
    <s v="Lecciones aprendidas"/>
    <s v="Cápsulas de conocimiento"/>
    <s v="Individu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530"/>
    <n v="10597"/>
    <x v="0"/>
    <x v="16"/>
    <x v="16"/>
    <x v="15"/>
    <x v="166"/>
    <x v="166"/>
    <x v="1"/>
    <x v="21"/>
    <s v="LIBRE NOMBRAMIENTO"/>
    <s v="PROVISTO"/>
    <s v="EN PROPIEDAD"/>
    <s v="No"/>
    <s v="NO AFECTADO POR EL CONCURSO"/>
    <n v="84006709"/>
    <s v="NOLIN HUMBERTO GONZALEZ CORTES"/>
    <n v="84006709"/>
    <s v="NOLIN HUMBERTO GONZALEZ CORTES"/>
    <x v="0"/>
    <s v="Saberes Institucionales"/>
    <s v="Curso O ponencia"/>
    <s v="Grupal"/>
    <e v="#N/A"/>
    <e v="#N/A"/>
    <e v="#N/A"/>
    <e v="#N/A"/>
  </r>
  <r>
    <n v="531"/>
    <n v="10598"/>
    <x v="2"/>
    <x v="2"/>
    <x v="2"/>
    <x v="14"/>
    <x v="39"/>
    <x v="39"/>
    <x v="1"/>
    <x v="21"/>
    <s v="CARRERA ADMINISTRATIVA"/>
    <s v="VACANTE DEFINITIVA"/>
    <s v="VACANTE"/>
    <s v="No"/>
    <s v="NO AFECTADO POR EL CONCURSO"/>
    <n v="0"/>
    <m/>
    <s v="-"/>
    <s v="-"/>
    <x v="0"/>
    <s v="Saberes Institucionales"/>
    <s v="Curso O ponencia"/>
    <s v="Grupal"/>
    <e v="#N/A"/>
    <e v="#N/A"/>
    <e v="#N/A"/>
    <e v="#N/A"/>
  </r>
  <r>
    <n v="532"/>
    <n v="10943"/>
    <x v="1"/>
    <x v="6"/>
    <x v="6"/>
    <x v="5"/>
    <x v="66"/>
    <x v="66"/>
    <x v="1"/>
    <x v="38"/>
    <s v="CARRERA ADMINISTRATIVA"/>
    <s v="VACANTE DEFINITIVA"/>
    <s v="NOMBRAMIENTO PROVISIONAL"/>
    <s v="Si"/>
    <s v="AFECTADO POR EL CONCURSO"/>
    <n v="0"/>
    <m/>
    <n v="1116436549"/>
    <s v="ELSA MILETH CORTES MEJI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33"/>
    <n v="10599"/>
    <x v="2"/>
    <x v="3"/>
    <x v="3"/>
    <x v="8"/>
    <x v="70"/>
    <x v="70"/>
    <x v="1"/>
    <x v="21"/>
    <s v="CARRERA ADMINISTRATIVA"/>
    <s v="VACANTE DEFINITIVA"/>
    <s v="ENCARGO"/>
    <s v="No"/>
    <s v="NO AFECTADO POR EL CONCURSO"/>
    <n v="0"/>
    <m/>
    <n v="1065635851"/>
    <s v="VICTORIA ELENA BARBOSA RIVERO"/>
    <x v="0"/>
    <s v="Saberes Institucionales"/>
    <s v="Curso O ponencia"/>
    <s v="Grupal"/>
    <e v="#N/A"/>
    <e v="#N/A"/>
    <e v="#N/A"/>
    <e v="#N/A"/>
  </r>
  <r>
    <n v="534"/>
    <n v="10602"/>
    <x v="2"/>
    <x v="3"/>
    <x v="3"/>
    <x v="3"/>
    <x v="47"/>
    <x v="47"/>
    <x v="1"/>
    <x v="21"/>
    <s v="CARRERA ADMINISTRATIVA"/>
    <s v="PROVISTO"/>
    <s v="EN PROPIEDAD"/>
    <s v="No"/>
    <s v="NO AFECTADO POR EL CONCURSO"/>
    <n v="77015618"/>
    <s v="EDUARDO JOSE MOLINA PACHECO"/>
    <n v="77015618"/>
    <s v="EDUARDO JOSE MOLINA PACHECO"/>
    <x v="0"/>
    <s v="Saberes Institucionales"/>
    <s v="Curso O ponencia"/>
    <s v="Grupal"/>
    <e v="#N/A"/>
    <e v="#N/A"/>
    <e v="#N/A"/>
    <e v="#N/A"/>
  </r>
  <r>
    <n v="535"/>
    <n v="10945"/>
    <x v="1"/>
    <x v="6"/>
    <x v="6"/>
    <x v="5"/>
    <x v="66"/>
    <x v="66"/>
    <x v="1"/>
    <x v="38"/>
    <s v="CARRERA ADMINISTRATIVA"/>
    <s v="VACANTE DEFINITIVA"/>
    <s v="NOMBRAMIENTO PROVISIONAL"/>
    <s v="Si"/>
    <s v="AFECTADO POR EL CONCURSO"/>
    <n v="0"/>
    <m/>
    <n v="51693615"/>
    <s v="CECILIA CALDERON RINCON"/>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36"/>
    <n v="10607"/>
    <x v="3"/>
    <x v="5"/>
    <x v="5"/>
    <x v="6"/>
    <x v="113"/>
    <x v="113"/>
    <x v="1"/>
    <x v="21"/>
    <s v="CARRERA ADMINISTRATIVA"/>
    <s v="PROVISTO"/>
    <s v="EN PROPIEDAD"/>
    <s v="No"/>
    <s v="NO AFECTADO POR EL CONCURSO"/>
    <n v="51759028"/>
    <s v="ESTHER RINCON CERVANTES"/>
    <n v="51759028"/>
    <s v="ESTHER RINCON CERVANTES"/>
    <x v="0"/>
    <s v="Saberes Institucionales"/>
    <s v="Curso O ponencia"/>
    <s v="Grupal"/>
    <e v="#N/A"/>
    <e v="#N/A"/>
    <e v="#N/A"/>
    <e v="#N/A"/>
  </r>
  <r>
    <n v="537"/>
    <n v="10608"/>
    <x v="3"/>
    <x v="5"/>
    <x v="5"/>
    <x v="6"/>
    <x v="167"/>
    <x v="167"/>
    <x v="1"/>
    <x v="21"/>
    <s v="CARRERA ADMINISTRATIVA"/>
    <s v="PROVISTO"/>
    <s v="EN PROPIEDAD"/>
    <s v="No"/>
    <s v="NO AFECTADO POR EL CONCURSO"/>
    <n v="77008318"/>
    <s v="OSWALDO ELIAS MARTINEZ MARQUEZ"/>
    <n v="77008318"/>
    <s v="OSWALDO ELIAS MARTINEZ MARQUEZ"/>
    <x v="0"/>
    <s v="Saberes Institucionales"/>
    <s v="Curso O ponencia"/>
    <s v="Grupal"/>
    <e v="#N/A"/>
    <e v="#N/A"/>
    <e v="#N/A"/>
    <e v="#N/A"/>
  </r>
  <r>
    <n v="538"/>
    <n v="10609"/>
    <x v="3"/>
    <x v="5"/>
    <x v="5"/>
    <x v="6"/>
    <x v="172"/>
    <x v="172"/>
    <x v="1"/>
    <x v="21"/>
    <s v="CARRERA ADMINISTRATIVA"/>
    <s v="PROVISTO"/>
    <s v="EN PROPIEDAD"/>
    <s v="No"/>
    <s v="NO AFECTADO POR EL CONCURSO"/>
    <n v="79052862"/>
    <s v="MIGUEL ALBERTO MANJARRES DEL PORTILLO"/>
    <n v="79052862"/>
    <s v="MIGUEL ALBERTO MANJARRES DEL PORTILLO"/>
    <x v="0"/>
    <s v="Saberes Institucionales"/>
    <s v="Curso O ponencia"/>
    <s v="Grupal"/>
    <e v="#N/A"/>
    <e v="#N/A"/>
    <e v="#N/A"/>
    <e v="#N/A"/>
  </r>
  <r>
    <n v="539"/>
    <n v="10294"/>
    <x v="3"/>
    <x v="5"/>
    <x v="5"/>
    <x v="4"/>
    <x v="174"/>
    <x v="174"/>
    <x v="1"/>
    <x v="21"/>
    <s v="CARRERA ADMINISTRATIVA"/>
    <s v="VACANTE TEMPORAL"/>
    <s v="VACANTE"/>
    <s v="No"/>
    <s v="NO AFECTADO POR EL CONCURSO"/>
    <n v="1065635851"/>
    <s v="VICTORIA ELENA BARBOSA RIVERO"/>
    <s v="-"/>
    <s v="-"/>
    <x v="0"/>
    <s v="Saberes Institucionales"/>
    <s v="Curso O ponencia"/>
    <s v="Grupal"/>
    <e v="#N/A"/>
    <e v="#N/A"/>
    <e v="#N/A"/>
    <e v="#N/A"/>
  </r>
  <r>
    <n v="540"/>
    <n v="10611"/>
    <x v="3"/>
    <x v="8"/>
    <x v="8"/>
    <x v="15"/>
    <x v="74"/>
    <x v="74"/>
    <x v="1"/>
    <x v="21"/>
    <s v="CARRERA ADMINISTRATIVA"/>
    <s v="PROVISTO"/>
    <s v="EN PROPIEDAD"/>
    <s v="No"/>
    <s v="NO AFECTADO POR EL CONCURSO"/>
    <n v="39088088"/>
    <s v="PIERINA ESTHER DEL GUERCIO CERVANTES"/>
    <n v="39088088"/>
    <s v="PIERINA ESTHER DEL GUERCIO CERVANTES"/>
    <x v="1"/>
    <s v="Enseñanza aprendizaje organizacional"/>
    <s v="Taller O Circulo de saber"/>
    <s v="Grupal"/>
    <e v="#N/A"/>
    <e v="#N/A"/>
    <e v="#N/A"/>
    <e v="#N/A"/>
  </r>
  <r>
    <n v="541"/>
    <n v="10949"/>
    <x v="1"/>
    <x v="6"/>
    <x v="6"/>
    <x v="8"/>
    <x v="77"/>
    <x v="77"/>
    <x v="1"/>
    <x v="38"/>
    <s v="CARRERA ADMINISTRATIVA"/>
    <s v="VACANTE DEFINITIVA"/>
    <s v="NOMBRAMIENTO PROVISIONAL"/>
    <s v="Si"/>
    <s v="AFECTADO POR EL CONCURSO"/>
    <n v="0"/>
    <m/>
    <n v="63532746"/>
    <s v="ANA MILENA CHACON GELVES"/>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542"/>
    <n v="10604"/>
    <x v="3"/>
    <x v="11"/>
    <x v="11"/>
    <x v="15"/>
    <x v="62"/>
    <x v="62"/>
    <x v="1"/>
    <x v="21"/>
    <s v="CARRERA ADMINISTRATIVA"/>
    <s v="PROVISTO"/>
    <s v="EN PROPIEDAD"/>
    <s v="No"/>
    <s v="NO AFECTADO POR EL CONCURSO"/>
    <n v="77021318"/>
    <s v="ALFREDO RAFAEL SILVA NAVARRO"/>
    <n v="77021318"/>
    <s v="ALFREDO RAFAEL SILVA NAVARRO"/>
    <x v="0"/>
    <s v="Saberes Institucionales"/>
    <s v="Curso O ponencia"/>
    <s v="Grupal"/>
    <e v="#N/A"/>
    <e v="#N/A"/>
    <e v="#N/A"/>
    <e v="#N/A"/>
  </r>
  <r>
    <n v="543"/>
    <n v="10605"/>
    <x v="3"/>
    <x v="11"/>
    <x v="11"/>
    <x v="15"/>
    <x v="62"/>
    <x v="62"/>
    <x v="1"/>
    <x v="21"/>
    <s v="CARRERA ADMINISTRATIVA"/>
    <s v="PROVISTO"/>
    <s v="EN PROPIEDAD"/>
    <s v="No"/>
    <s v="NO AFECTADO POR EL CONCURSO"/>
    <n v="17972540"/>
    <s v="EDUARDO RAFAEL RAMIREZ ARIAS"/>
    <n v="17972540"/>
    <s v="EDUARDO RAFAEL RAMIREZ ARIAS"/>
    <x v="0"/>
    <s v="Saberes Institucionales"/>
    <s v="Curso O ponencia"/>
    <s v="Grupal"/>
    <e v="#N/A"/>
    <e v="#N/A"/>
    <e v="#N/A"/>
    <e v="#N/A"/>
  </r>
  <r>
    <n v="544"/>
    <n v="10606"/>
    <x v="3"/>
    <x v="11"/>
    <x v="11"/>
    <x v="15"/>
    <x v="62"/>
    <x v="62"/>
    <x v="1"/>
    <x v="21"/>
    <s v="CARRERA ADMINISTRATIVA"/>
    <s v="PROVISTO"/>
    <s v="EN PROPIEDAD"/>
    <s v="No"/>
    <s v="NO AFECTADO POR EL CONCURSO"/>
    <n v="18969662"/>
    <s v="AULY HUGO PARRA BELEÑO"/>
    <n v="18969662"/>
    <s v="AULY HUGO PARRA BELEÑO"/>
    <x v="0"/>
    <s v="Saberes Institucionales"/>
    <s v="Curso O ponencia"/>
    <s v="Grupal"/>
    <e v="#N/A"/>
    <e v="#N/A"/>
    <e v="#N/A"/>
    <e v="#N/A"/>
  </r>
  <r>
    <n v="545"/>
    <n v="10613"/>
    <x v="1"/>
    <x v="6"/>
    <x v="6"/>
    <x v="16"/>
    <x v="51"/>
    <x v="51"/>
    <x v="1"/>
    <x v="21"/>
    <s v="CARRERA ADMINISTRATIVA"/>
    <s v="PROVISTO"/>
    <s v="EN PROPIEDAD"/>
    <s v="No"/>
    <s v="NO AFECTADO POR EL CONCURSO"/>
    <n v="5045234"/>
    <s v="TONY ALBERTO CASADO FUENTES"/>
    <n v="5045234"/>
    <s v="TONY ALBERTO CASADO FUENTES"/>
    <x v="0"/>
    <s v="Saberes Institucionales"/>
    <s v="Curso O ponencia"/>
    <s v="Grupal"/>
    <e v="#N/A"/>
    <e v="#N/A"/>
    <e v="#N/A"/>
    <e v="#N/A"/>
  </r>
  <r>
    <n v="546"/>
    <n v="10614"/>
    <x v="1"/>
    <x v="6"/>
    <x v="6"/>
    <x v="16"/>
    <x v="51"/>
    <x v="51"/>
    <x v="1"/>
    <x v="21"/>
    <s v="CARRERA ADMINISTRATIVA"/>
    <s v="PROVISTO"/>
    <s v="EN PROPIEDAD"/>
    <s v="No"/>
    <s v="NO AFECTADO POR EL CONCURSO"/>
    <n v="77014841"/>
    <s v="FEDERICO NICOLAS DIAZ RODRIGUEZ"/>
    <n v="77014841"/>
    <s v="FEDERICO NICOLAS DIAZ RODRIGUEZ"/>
    <x v="0"/>
    <s v="Saberes Institucionales"/>
    <s v="Curso O ponencia"/>
    <s v="Grupal"/>
    <e v="#N/A"/>
    <e v="#N/A"/>
    <e v="#N/A"/>
    <e v="#N/A"/>
  </r>
  <r>
    <n v="547"/>
    <n v="10950"/>
    <x v="1"/>
    <x v="10"/>
    <x v="10"/>
    <x v="14"/>
    <x v="79"/>
    <x v="79"/>
    <x v="1"/>
    <x v="38"/>
    <s v="CARRERA ADMINISTRATIVA"/>
    <s v="VACANTE DEFINITIVA"/>
    <s v="NOMBRAMIENTO PROVISIONAL"/>
    <s v="Si"/>
    <s v="AFECTADO POR EL CONCURSO"/>
    <n v="0"/>
    <m/>
    <n v="91254724"/>
    <s v="LUIS EDUARDO ARDILA SANCHEZ"/>
    <x v="0"/>
    <s v="Saberes Institucionales"/>
    <s v="Curso O ponencia"/>
    <s v="Grup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548"/>
    <n v="10616"/>
    <x v="1"/>
    <x v="6"/>
    <x v="6"/>
    <x v="6"/>
    <x v="54"/>
    <x v="54"/>
    <x v="1"/>
    <x v="21"/>
    <s v="CARRERA ADMINISTRATIVA"/>
    <s v="PROVISTO"/>
    <s v="EN PROPIEDAD"/>
    <s v="No"/>
    <s v="NO AFECTADO POR EL CONCURSO"/>
    <n v="94431692"/>
    <s v="ANDRES FELIPE SALINAS SARRIA"/>
    <n v="94431692"/>
    <s v="ANDRES FELIPE SALINAS SARRIA"/>
    <x v="2"/>
    <s v="Lecciones aprendidas"/>
    <s v="Cápsulas de conocimiento"/>
    <s v="Individual"/>
    <e v="#N/A"/>
    <e v="#N/A"/>
    <e v="#N/A"/>
    <e v="#N/A"/>
  </r>
  <r>
    <n v="549"/>
    <n v="10953"/>
    <x v="1"/>
    <x v="1"/>
    <x v="1"/>
    <x v="1"/>
    <x v="82"/>
    <x v="82"/>
    <x v="1"/>
    <x v="38"/>
    <s v="CARRERA ADMINISTRATIVA"/>
    <s v="VACANTE DEFINITIVA"/>
    <s v="VACANTE"/>
    <s v="Si"/>
    <s v="AFECTADO POR EL CONCURSO"/>
    <n v="0"/>
    <m/>
    <s v="-"/>
    <s v="-"/>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550"/>
    <n v="11162"/>
    <x v="2"/>
    <x v="3"/>
    <x v="3"/>
    <x v="17"/>
    <x v="60"/>
    <x v="60"/>
    <x v="1"/>
    <x v="38"/>
    <s v="CARRERA ADMINISTRATIVA"/>
    <s v="VACANTE DEFINITIVA"/>
    <s v="NOMBRAMIENTO PROVISIONAL"/>
    <s v="Si"/>
    <s v="AFECTADO POR EL CONCURSO"/>
    <n v="0"/>
    <m/>
    <n v="1026594908"/>
    <s v="RENUNCIA"/>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551"/>
    <n v="10955"/>
    <x v="2"/>
    <x v="2"/>
    <x v="2"/>
    <x v="14"/>
    <x v="39"/>
    <x v="39"/>
    <x v="1"/>
    <x v="39"/>
    <s v="CARRERA ADMINISTRATIVA"/>
    <s v="VACANTE DEFINITIVA"/>
    <s v="NOMBRAMIENTO PROVISIONAL"/>
    <s v="Si"/>
    <s v="AFECTADO POR EL CONCURSO"/>
    <n v="0"/>
    <m/>
    <n v="23217398"/>
    <s v="ANA MARGARITA CABARCAS FUENTES"/>
    <x v="1"/>
    <s v="Enseñanza aprendizaje organizacional"/>
    <s v="Taller O Circulo de saber"/>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552"/>
    <n v="10959"/>
    <x v="2"/>
    <x v="3"/>
    <x v="3"/>
    <x v="3"/>
    <x v="102"/>
    <x v="102"/>
    <x v="1"/>
    <x v="39"/>
    <s v="CARRERA ADMINISTRATIVA"/>
    <s v="VACANTE DEFINITIVA"/>
    <s v="NOMBRAMIENTO PROVISIONAL"/>
    <s v="Si"/>
    <s v="AFECTADO POR EL CONCURSO"/>
    <n v="0"/>
    <m/>
    <n v="32946026"/>
    <s v="ARLEEN KATHERINE RODRIGUEZ SALCEDO"/>
    <x v="1"/>
    <s v="Enseñanza aprendizaje organizacional"/>
    <s v="Taller O Circulo de saber"/>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553"/>
    <n v="10620"/>
    <x v="1"/>
    <x v="10"/>
    <x v="10"/>
    <x v="5"/>
    <x v="59"/>
    <x v="59"/>
    <x v="1"/>
    <x v="21"/>
    <s v="CARRERA ADMINISTRATIVA"/>
    <s v="VACANTE TEMPORAL"/>
    <s v="NOMBRAMIENTO PROVISIONAL"/>
    <s v="No"/>
    <s v="PUEDE RETORNAR AL EMPLEO EL TITULAR DEL CARGO"/>
    <n v="77014420"/>
    <s v="LUIS ALIRIO MARTINEZ VILLERO"/>
    <n v="84037230"/>
    <s v="WALMER ENRIQUE DAZA DAZA"/>
    <x v="0"/>
    <s v="Saberes Institucionales"/>
    <s v="Curso O ponencia"/>
    <s v="Grupal"/>
    <e v="#N/A"/>
    <e v="#N/A"/>
    <e v="#N/A"/>
    <e v="#N/A"/>
  </r>
  <r>
    <n v="554"/>
    <n v="10962"/>
    <x v="3"/>
    <x v="11"/>
    <x v="11"/>
    <x v="15"/>
    <x v="62"/>
    <x v="62"/>
    <x v="1"/>
    <x v="39"/>
    <s v="CARRERA ADMINISTRATIVA"/>
    <s v="VACANTE DEFINITIVA"/>
    <s v="NOMBRAMIENTO PROVISIONAL"/>
    <s v="Si"/>
    <s v="AFECTADO POR EL CONCURSO"/>
    <n v="0"/>
    <m/>
    <n v="33223682"/>
    <s v="LIZETTE POLANCO ALVARADO"/>
    <x v="1"/>
    <s v="Enseñanza aprendizaje organizacional"/>
    <s v="Taller O Circulo de saber"/>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55"/>
    <n v="10600"/>
    <x v="2"/>
    <x v="3"/>
    <x v="3"/>
    <x v="3"/>
    <x v="102"/>
    <x v="102"/>
    <x v="1"/>
    <x v="21"/>
    <s v="CARRERA ADMINISTRATIVA"/>
    <s v="PROVISTO"/>
    <s v="EN PROPIEDAD"/>
    <s v="No"/>
    <s v="NO AFECTADO POR EL CONCURSO"/>
    <n v="5029871"/>
    <s v="JESUS JARAMILLO CONTRERAS"/>
    <n v="5029871"/>
    <s v="JESUS JARAMILLO CONTRERAS"/>
    <x v="0"/>
    <s v="Saberes Institucionales"/>
    <s v="Curso O ponencia"/>
    <s v="Grupal"/>
    <e v="#N/A"/>
    <e v="#N/A"/>
    <e v="#N/A"/>
    <e v="#N/A"/>
  </r>
  <r>
    <n v="556"/>
    <n v="10601"/>
    <x v="2"/>
    <x v="3"/>
    <x v="3"/>
    <x v="3"/>
    <x v="61"/>
    <x v="61"/>
    <x v="1"/>
    <x v="21"/>
    <s v="CARRERA ADMINISTRATIVA"/>
    <s v="PROVISTO"/>
    <s v="EN PROPIEDAD"/>
    <s v="No"/>
    <s v="NO AFECTADO POR EL CONCURSO"/>
    <n v="12644213"/>
    <s v="MIGUEL ENRIQUE ROSADO RAMIREZ"/>
    <n v="12644213"/>
    <s v="MIGUEL ENRIQUE ROSADO RAMIREZ"/>
    <x v="0"/>
    <s v="Saberes Institucionales"/>
    <s v="Curso O ponencia"/>
    <s v="Grupal"/>
    <e v="#N/A"/>
    <e v="#N/A"/>
    <e v="#N/A"/>
    <e v="#N/A"/>
  </r>
  <r>
    <n v="557"/>
    <n v="10627"/>
    <x v="2"/>
    <x v="3"/>
    <x v="3"/>
    <x v="3"/>
    <x v="102"/>
    <x v="102"/>
    <x v="1"/>
    <x v="23"/>
    <s v="CARRERA ADMINISTRATIVA"/>
    <s v="PROVISTO"/>
    <s v="EN PROPIEDAD"/>
    <s v="No"/>
    <s v="NO AFECTADO POR EL CONCURSO"/>
    <n v="34999884"/>
    <s v="ADRIANA PATRICIA ALEANS HENRIQUEZ"/>
    <n v="34999884"/>
    <s v="ADRIANA PATRICIA ALEANS HENRIQUEZ"/>
    <x v="0"/>
    <s v="Saberes Institucionales"/>
    <s v="Curso O ponencia"/>
    <s v="Grupal"/>
    <e v="#N/A"/>
    <e v="#N/A"/>
    <e v="#N/A"/>
    <e v="#N/A"/>
  </r>
  <r>
    <n v="558"/>
    <n v="10622"/>
    <x v="0"/>
    <x v="16"/>
    <x v="16"/>
    <x v="15"/>
    <x v="166"/>
    <x v="166"/>
    <x v="1"/>
    <x v="23"/>
    <s v="LIBRE NOMBRAMIENTO"/>
    <s v="PROVISTO"/>
    <s v="EN PROPIEDAD"/>
    <s v="No"/>
    <s v="NO AFECTADO POR EL CONCURSO"/>
    <n v="34986664"/>
    <s v="CARMEN CECILIA COGOLLO ALTAMIRANDA"/>
    <n v="34986664"/>
    <s v="CARMEN CECILIA COGOLLO ALTAMIRANDA"/>
    <x v="0"/>
    <s v="Saberes Institucionales"/>
    <s v="Curso O ponencia"/>
    <s v="Grupal"/>
    <e v="#N/A"/>
    <e v="#N/A"/>
    <e v="#N/A"/>
    <e v="#N/A"/>
  </r>
  <r>
    <n v="559"/>
    <n v="10623"/>
    <x v="2"/>
    <x v="2"/>
    <x v="2"/>
    <x v="14"/>
    <x v="39"/>
    <x v="39"/>
    <x v="1"/>
    <x v="23"/>
    <s v="CARRERA ADMINISTRATIVA"/>
    <s v="PROVISTO"/>
    <s v="EN PROPIEDAD"/>
    <s v="No"/>
    <s v="NO AFECTADO POR EL CONCURSO"/>
    <n v="15026598"/>
    <s v="ALEXANDER ALVAREZ ALVAREZ"/>
    <n v="15026598"/>
    <s v="ALEXANDER ALVAREZ ALVAREZ"/>
    <x v="0"/>
    <s v="Saberes Institucionales"/>
    <s v="Curso O ponencia"/>
    <s v="Grupal"/>
    <e v="#N/A"/>
    <e v="#N/A"/>
    <e v="#N/A"/>
    <e v="#N/A"/>
  </r>
  <r>
    <n v="560"/>
    <n v="10966"/>
    <x v="3"/>
    <x v="8"/>
    <x v="8"/>
    <x v="5"/>
    <x v="156"/>
    <x v="156"/>
    <x v="1"/>
    <x v="39"/>
    <s v="CARRERA ADMINISTRATIVA"/>
    <s v="VACANTE DEFINITIVA"/>
    <s v="VACANTE"/>
    <s v="Si"/>
    <s v="AFECTADO POR EL CONCURSO"/>
    <n v="0"/>
    <m/>
    <s v="-"/>
    <s v="-"/>
    <x v="2"/>
    <s v="Lecciones aprendidas"/>
    <s v="Cápsulas de conocimiento"/>
    <s v="Individu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561"/>
    <n v="10624"/>
    <x v="2"/>
    <x v="3"/>
    <x v="3"/>
    <x v="8"/>
    <x v="70"/>
    <x v="70"/>
    <x v="1"/>
    <x v="23"/>
    <s v="CARRERA ADMINISTRATIVA"/>
    <s v="VACANTE TEMPORAL"/>
    <s v="VACANTE"/>
    <s v="No"/>
    <s v="NO AFECTADO POR EL CONCURSO"/>
    <n v="72209632"/>
    <s v="ALEXIS JAVIER CARBONO MENDOZA"/>
    <s v="-"/>
    <s v="-"/>
    <x v="0"/>
    <s v="Saberes Institucionales"/>
    <s v="Curso O ponencia"/>
    <s v="Grupal"/>
    <e v="#N/A"/>
    <e v="#N/A"/>
    <e v="#N/A"/>
    <e v="#N/A"/>
  </r>
  <r>
    <n v="562"/>
    <n v="10967"/>
    <x v="1"/>
    <x v="6"/>
    <x v="6"/>
    <x v="16"/>
    <x v="51"/>
    <x v="51"/>
    <x v="1"/>
    <x v="39"/>
    <s v="CARRERA ADMINISTRATIVA"/>
    <s v="VACANTE DEFINITIVA"/>
    <s v="NOMBRAMIENTO PROVISIONAL"/>
    <s v="Si"/>
    <s v="AFECTADO POR EL CONCURSO"/>
    <n v="0"/>
    <m/>
    <n v="78075447"/>
    <s v="ERICK RAFAEL ARRIETA ALVAREZ"/>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563"/>
    <n v="10969"/>
    <x v="1"/>
    <x v="6"/>
    <x v="6"/>
    <x v="6"/>
    <x v="54"/>
    <x v="54"/>
    <x v="1"/>
    <x v="39"/>
    <s v="CARRERA ADMINISTRATIVA"/>
    <s v="VACANTE DEFINITIVA"/>
    <s v="NOMBRAMIENTO PROVISIONAL"/>
    <s v="Si"/>
    <s v="AFECTADO POR EL CONCURSO"/>
    <n v="0"/>
    <m/>
    <n v="6818986"/>
    <s v="ALFREDO ENRIQUE DE LA ESPRIELLA BRIEV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64"/>
    <n v="10629"/>
    <x v="2"/>
    <x v="3"/>
    <x v="3"/>
    <x v="3"/>
    <x v="44"/>
    <x v="44"/>
    <x v="1"/>
    <x v="23"/>
    <s v="CARRERA ADMINISTRATIVA"/>
    <s v="PROVISTO"/>
    <s v="EN PROPIEDAD"/>
    <s v="No"/>
    <s v="NO AFECTADO POR EL CONCURSO"/>
    <n v="8737043"/>
    <s v="RAMON GUILLERMO MEZA RUDAS"/>
    <n v="8737043"/>
    <s v="RAMON GUILLERMO MEZA RUDAS"/>
    <x v="0"/>
    <s v="Saberes Institucionales"/>
    <s v="Curso O ponencia"/>
    <s v="Grupal"/>
    <e v="#N/A"/>
    <e v="#N/A"/>
    <e v="#N/A"/>
    <e v="#N/A"/>
  </r>
  <r>
    <n v="565"/>
    <n v="10970"/>
    <x v="1"/>
    <x v="6"/>
    <x v="6"/>
    <x v="6"/>
    <x v="54"/>
    <x v="54"/>
    <x v="1"/>
    <x v="39"/>
    <s v="CARRERA ADMINISTRATIVA"/>
    <s v="VACANTE DEFINITIVA"/>
    <s v="NOMBRAMIENTO PROVISIONAL"/>
    <s v="Si"/>
    <s v="AFECTADO POR EL CONCURSO"/>
    <n v="0"/>
    <m/>
    <n v="64869286"/>
    <s v="EDNA MARGARITA PIÑA VILLALB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66"/>
    <n v="10412"/>
    <x v="3"/>
    <x v="5"/>
    <x v="5"/>
    <x v="6"/>
    <x v="175"/>
    <x v="175"/>
    <x v="1"/>
    <x v="23"/>
    <s v="CARRERA ADMINISTRATIVA"/>
    <s v="PROVISTO"/>
    <s v="EN PROPIEDAD"/>
    <s v="No"/>
    <s v="NO AFECTADO POR EL CONCURSO"/>
    <n v="39152984"/>
    <s v="ELNA JAMES THYME"/>
    <n v="39152984"/>
    <s v="ELNA JAMES THYME"/>
    <x v="0"/>
    <s v="Saberes Institucionales"/>
    <s v="Curso O ponencia"/>
    <s v="Grupal"/>
    <e v="#N/A"/>
    <e v="#N/A"/>
    <e v="#N/A"/>
    <e v="#N/A"/>
  </r>
  <r>
    <n v="567"/>
    <n v="10636"/>
    <x v="3"/>
    <x v="5"/>
    <x v="5"/>
    <x v="6"/>
    <x v="113"/>
    <x v="113"/>
    <x v="1"/>
    <x v="23"/>
    <s v="CARRERA ADMINISTRATIVA"/>
    <s v="PROVISTO"/>
    <s v="EN PROPIEDAD"/>
    <s v="No"/>
    <s v="NO AFECTADO POR EL CONCURSO"/>
    <n v="11152993"/>
    <s v="MIGUEL MARIANO ZAPA ESPITIA"/>
    <n v="11152993"/>
    <s v="MIGUEL MARIANO ZAPA ESPITIA"/>
    <x v="0"/>
    <s v="Saberes Institucionales"/>
    <s v="Curso O ponencia"/>
    <s v="Grupal"/>
    <e v="#N/A"/>
    <e v="#N/A"/>
    <e v="#N/A"/>
    <e v="#N/A"/>
  </r>
  <r>
    <n v="568"/>
    <n v="10972"/>
    <x v="1"/>
    <x v="6"/>
    <x v="6"/>
    <x v="8"/>
    <x v="77"/>
    <x v="77"/>
    <x v="1"/>
    <x v="39"/>
    <s v="CARRERA ADMINISTRATIVA"/>
    <s v="VACANTE DEFINITIVA"/>
    <s v="NOMBRAMIENTO PROVISIONAL"/>
    <s v="Si"/>
    <s v="AFECTADO POR EL CONCURSO"/>
    <n v="0"/>
    <m/>
    <n v="64702670"/>
    <s v="TATIANA ROCIO MENDOZA BARRET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569"/>
    <n v="10639"/>
    <x v="3"/>
    <x v="8"/>
    <x v="8"/>
    <x v="15"/>
    <x v="74"/>
    <x v="74"/>
    <x v="1"/>
    <x v="23"/>
    <s v="CARRERA ADMINISTRATIVA"/>
    <s v="PROVISTO"/>
    <s v="EN PROPIEDAD"/>
    <s v="No"/>
    <s v="NO AFECTADO POR EL CONCURSO"/>
    <n v="6893968"/>
    <s v="ROGER RAFAEL GUZMAN ALVAREZ"/>
    <n v="6893968"/>
    <s v="ROGER RAFAEL GUZMAN ALVAREZ"/>
    <x v="0"/>
    <s v="Saberes Institucionales"/>
    <s v="Curso O ponencia"/>
    <s v="Grupal"/>
    <e v="#N/A"/>
    <e v="#N/A"/>
    <e v="#N/A"/>
    <e v="#N/A"/>
  </r>
  <r>
    <n v="570"/>
    <n v="10630"/>
    <x v="3"/>
    <x v="11"/>
    <x v="11"/>
    <x v="15"/>
    <x v="62"/>
    <x v="62"/>
    <x v="1"/>
    <x v="23"/>
    <s v="CARRERA ADMINISTRATIVA"/>
    <s v="PROVISTO"/>
    <s v="EN PROPIEDAD"/>
    <s v="No"/>
    <s v="NO AFECTADO POR EL CONCURSO"/>
    <n v="78748322"/>
    <s v="ELKIN DE JESUS VELLOJIN HERRERA"/>
    <n v="78748322"/>
    <s v="ELKIN DE JESUS VELLOJIN HERRERA"/>
    <x v="0"/>
    <s v="Saberes Institucionales"/>
    <s v="Curso O ponencia"/>
    <s v="Grupal"/>
    <e v="#N/A"/>
    <e v="#N/A"/>
    <e v="#N/A"/>
    <e v="#N/A"/>
  </r>
  <r>
    <n v="571"/>
    <n v="10631"/>
    <x v="3"/>
    <x v="11"/>
    <x v="11"/>
    <x v="15"/>
    <x v="62"/>
    <x v="62"/>
    <x v="1"/>
    <x v="23"/>
    <s v="CARRERA ADMINISTRATIVA"/>
    <s v="PROVISTO"/>
    <s v="EN PROPIEDAD"/>
    <s v="No"/>
    <s v="NO AFECTADO POR EL CONCURSO"/>
    <n v="1067947898"/>
    <s v="JOSE DAVID DIAZ ZURITA"/>
    <n v="1067947898"/>
    <s v="JOSE DAVID DIAZ ZURITA"/>
    <x v="0"/>
    <s v="Saberes Institucionales"/>
    <s v="Curso O ponencia"/>
    <s v="Grupal"/>
    <e v="#N/A"/>
    <e v="#N/A"/>
    <e v="#N/A"/>
    <e v="#N/A"/>
  </r>
  <r>
    <n v="572"/>
    <n v="11163"/>
    <x v="2"/>
    <x v="3"/>
    <x v="3"/>
    <x v="17"/>
    <x v="60"/>
    <x v="60"/>
    <x v="1"/>
    <x v="39"/>
    <s v="CARRERA ADMINISTRATIVA"/>
    <s v="VACANTE DEFINITIVA"/>
    <s v="ENCARGO"/>
    <s v="Si"/>
    <s v="AFECTADO POR EL CONCURSO"/>
    <n v="0"/>
    <m/>
    <n v="78035057"/>
    <s v="JHON JAIRO SALCEDO BARON"/>
    <x v="2"/>
    <s v="Lecciones aprendidas"/>
    <s v="Cápsulas de conocimiento"/>
    <s v="Individual"/>
    <n v="183753"/>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SCENSO"/>
    <e v="#N/A"/>
  </r>
  <r>
    <n v="573"/>
    <n v="10633"/>
    <x v="3"/>
    <x v="11"/>
    <x v="11"/>
    <x v="15"/>
    <x v="62"/>
    <x v="62"/>
    <x v="1"/>
    <x v="23"/>
    <s v="CARRERA ADMINISTRATIVA"/>
    <s v="PROVISTO"/>
    <s v="EN PROPIEDAD"/>
    <s v="No"/>
    <s v="NO AFECTADO POR EL CONCURSO"/>
    <n v="1133797076"/>
    <s v="JULIAN DAVID BOLAÑO ARGEL"/>
    <n v="1133797076"/>
    <s v="JULIAN DAVID BOLAÑO ARGEL"/>
    <x v="0"/>
    <s v="Saberes Institucionales"/>
    <s v="Curso O ponencia"/>
    <s v="Grupal"/>
    <e v="#N/A"/>
    <e v="#N/A"/>
    <e v="#N/A"/>
    <e v="#N/A"/>
  </r>
  <r>
    <n v="574"/>
    <n v="10634"/>
    <x v="3"/>
    <x v="11"/>
    <x v="11"/>
    <x v="15"/>
    <x v="62"/>
    <x v="62"/>
    <x v="1"/>
    <x v="23"/>
    <s v="CARRERA ADMINISTRATIVA"/>
    <s v="VACANTE DEFINITIVA"/>
    <s v="NOMBRAMIENTO PROVISIONAL"/>
    <s v="No"/>
    <s v="NO AFECTADO POR EL CONCURSO"/>
    <n v="0"/>
    <m/>
    <n v="1067288636"/>
    <s v="LORAINES SOFIA RHENALS MADERA"/>
    <x v="0"/>
    <s v="Saberes Institucionales"/>
    <s v="Curso O ponencia"/>
    <s v="Grupal"/>
    <e v="#N/A"/>
    <e v="#N/A"/>
    <e v="#N/A"/>
    <e v="#N/A"/>
  </r>
  <r>
    <n v="575"/>
    <n v="10635"/>
    <x v="3"/>
    <x v="11"/>
    <x v="11"/>
    <x v="15"/>
    <x v="62"/>
    <x v="62"/>
    <x v="1"/>
    <x v="23"/>
    <s v="CARRERA ADMINISTRATIVA"/>
    <s v="VACANTE TEMPORAL"/>
    <s v="NOMBRAMIENTO PROVISIONAL"/>
    <s v="No"/>
    <s v="PUEDE RETORNAR AL EMPLEO EL TITULAR DEL CARGO"/>
    <n v="26202569"/>
    <s v="VANESSA RAQUEL DONADO PESTANA"/>
    <n v="10771167"/>
    <s v="ANTONIO JAVIER RAMOS RUIZ"/>
    <x v="0"/>
    <s v="Saberes Institucionales"/>
    <s v="Curso O ponencia"/>
    <s v="Grupal"/>
    <e v="#N/A"/>
    <e v="#N/A"/>
    <e v="#N/A"/>
    <e v="#N/A"/>
  </r>
  <r>
    <n v="576"/>
    <n v="10411"/>
    <x v="3"/>
    <x v="11"/>
    <x v="11"/>
    <x v="15"/>
    <x v="176"/>
    <x v="176"/>
    <x v="1"/>
    <x v="23"/>
    <s v="CARRERA ADMINISTRATIVA"/>
    <s v="VACANTE DEFINITIVA"/>
    <s v="VACANTE"/>
    <s v="No"/>
    <s v="NO AFECTADO POR EL CONCURSO"/>
    <n v="0"/>
    <m/>
    <s v="-"/>
    <s v="-"/>
    <x v="2"/>
    <s v="Lecciones aprendidas"/>
    <s v="Cápsulas de conocimiento"/>
    <s v="Individual"/>
    <e v="#N/A"/>
    <e v="#N/A"/>
    <e v="#N/A"/>
    <e v="#N/A"/>
  </r>
  <r>
    <n v="577"/>
    <n v="10640"/>
    <x v="1"/>
    <x v="6"/>
    <x v="6"/>
    <x v="6"/>
    <x v="54"/>
    <x v="54"/>
    <x v="1"/>
    <x v="23"/>
    <s v="CARRERA ADMINISTRATIVA"/>
    <s v="PROVISTO"/>
    <s v="EN PROPIEDAD"/>
    <s v="No"/>
    <s v="NO AFECTADO POR EL CONCURSO"/>
    <n v="10772860"/>
    <s v="JAIRO ALFONSO FABRA RAMOS"/>
    <n v="10772860"/>
    <s v="JAIRO ALFONSO FABRA RAMOS"/>
    <x v="2"/>
    <s v="Lecciones aprendidas"/>
    <s v="Cápsulas de conocimiento"/>
    <s v="Individual"/>
    <e v="#N/A"/>
    <e v="#N/A"/>
    <e v="#N/A"/>
    <e v="#N/A"/>
  </r>
  <r>
    <n v="578"/>
    <n v="10641"/>
    <x v="1"/>
    <x v="6"/>
    <x v="6"/>
    <x v="6"/>
    <x v="54"/>
    <x v="54"/>
    <x v="1"/>
    <x v="23"/>
    <s v="CARRERA ADMINISTRATIVA"/>
    <s v="PROVISTO"/>
    <s v="EN PROPIEDAD"/>
    <s v="No"/>
    <s v="NO AFECTADO POR EL CONCURSO"/>
    <n v="52260432"/>
    <s v="RUTH PATRICIA MARTINEZ GONZALEZ"/>
    <n v="52260432"/>
    <s v="RUTH PATRICIA MARTINEZ GONZALEZ"/>
    <x v="0"/>
    <s v="Saberes Institucionales"/>
    <s v="Curso O ponencia"/>
    <s v="Grupal"/>
    <e v="#N/A"/>
    <e v="#N/A"/>
    <e v="#N/A"/>
    <e v="#N/A"/>
  </r>
  <r>
    <n v="579"/>
    <n v="10178"/>
    <x v="1"/>
    <x v="6"/>
    <x v="6"/>
    <x v="6"/>
    <x v="54"/>
    <x v="54"/>
    <x v="1"/>
    <x v="40"/>
    <s v="CARRERA ADMINISTRATIVA"/>
    <s v="VACANTE DEFINITIVA"/>
    <s v="NOMBRAMIENTO PROVISIONAL"/>
    <s v="Si"/>
    <s v="AFECTADO POR EL CONCURSO"/>
    <n v="0"/>
    <m/>
    <n v="1109005075"/>
    <s v="DANIELA ALEXANDRA ECHEVERRY GONZALEZ"/>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580"/>
    <n v="10643"/>
    <x v="1"/>
    <x v="6"/>
    <x v="6"/>
    <x v="6"/>
    <x v="54"/>
    <x v="54"/>
    <x v="1"/>
    <x v="23"/>
    <s v="CARRERA ADMINISTRATIVA"/>
    <s v="PROVISTO"/>
    <s v="EN PROPIEDAD"/>
    <s v="No"/>
    <s v="NO AFECTADO POR EL CONCURSO"/>
    <n v="78745495"/>
    <s v="HAROLD IVAN RODRIGUEZ JIMENEZ"/>
    <n v="78745495"/>
    <s v="HAROLD IVAN RODRIGUEZ JIMENEZ"/>
    <x v="2"/>
    <s v="Lecciones aprendidas"/>
    <s v="Cápsulas de conocimiento"/>
    <s v="Individual"/>
    <e v="#N/A"/>
    <e v="#N/A"/>
    <e v="#N/A"/>
    <e v="#N/A"/>
  </r>
  <r>
    <n v="581"/>
    <n v="10346"/>
    <x v="2"/>
    <x v="3"/>
    <x v="3"/>
    <x v="8"/>
    <x v="70"/>
    <x v="70"/>
    <x v="1"/>
    <x v="40"/>
    <s v="CARRERA ADMINISTRATIVA"/>
    <s v="VACANTE DEFINITIVA"/>
    <s v="VACANTE"/>
    <s v="Si"/>
    <s v="AFECTADO POR EL CONCURSO"/>
    <n v="0"/>
    <m/>
    <s v="-"/>
    <s v="-"/>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582"/>
    <n v="10645"/>
    <x v="1"/>
    <x v="6"/>
    <x v="6"/>
    <x v="5"/>
    <x v="66"/>
    <x v="66"/>
    <x v="1"/>
    <x v="23"/>
    <s v="CARRERA ADMINISTRATIVA"/>
    <s v="VACANTE TEMPORAL"/>
    <s v="NOMBRAMIENTO PROVISIONAL"/>
    <s v="No"/>
    <s v="PUEDE RETORNAR AL EMPLEO EL TITULAR DEL CARGO"/>
    <n v="1067849273"/>
    <s v="JAIME DE JESUS MEJIA GONZALEZ"/>
    <n v="1067917828"/>
    <s v="ELIZABETH SANCHEZ MEZA"/>
    <x v="2"/>
    <s v="Lecciones aprendidas"/>
    <s v="Cápsulas de conocimiento"/>
    <s v="Individual"/>
    <e v="#N/A"/>
    <e v="#N/A"/>
    <e v="#N/A"/>
    <e v="#N/A"/>
  </r>
  <r>
    <n v="583"/>
    <n v="10549"/>
    <x v="1"/>
    <x v="6"/>
    <x v="6"/>
    <x v="5"/>
    <x v="66"/>
    <x v="66"/>
    <x v="1"/>
    <x v="40"/>
    <s v="CARRERA ADMINISTRATIVA"/>
    <s v="VACANTE DEFINITIVA"/>
    <s v="NOMBRAMIENTO PROVISIONAL"/>
    <s v="Si"/>
    <s v="AFECTADO POR EL CONCURSO"/>
    <n v="0"/>
    <m/>
    <n v="65753346"/>
    <s v="FLOR LILIANA LUCAS SALGUERO"/>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584"/>
    <n v="10976"/>
    <x v="2"/>
    <x v="2"/>
    <x v="2"/>
    <x v="14"/>
    <x v="39"/>
    <x v="39"/>
    <x v="1"/>
    <x v="40"/>
    <s v="CARRERA ADMINISTRATIVA"/>
    <s v="VACANTE DEFINITIVA"/>
    <s v="NOMBRAMIENTO PROVISIONAL"/>
    <s v="Si"/>
    <s v="AFECTADO POR EL CONCURSO"/>
    <n v="0"/>
    <m/>
    <n v="1104705715"/>
    <s v="EMPERATRIZ ELENA GUTIERREZ LEAL"/>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585"/>
    <n v="10977"/>
    <x v="2"/>
    <x v="3"/>
    <x v="3"/>
    <x v="8"/>
    <x v="70"/>
    <x v="70"/>
    <x v="1"/>
    <x v="40"/>
    <s v="CARRERA ADMINISTRATIVA"/>
    <s v="VACANTE DEFINITIVA"/>
    <s v="ENCARGO"/>
    <s v="Si"/>
    <s v="AFECTADO POR EL CONCURSO"/>
    <n v="0"/>
    <m/>
    <n v="17652798"/>
    <s v="WILSON YARA MEDINA"/>
    <x v="0"/>
    <s v="Saberes Institucionales"/>
    <s v="Curso O ponencia"/>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586"/>
    <n v="10980"/>
    <x v="2"/>
    <x v="3"/>
    <x v="3"/>
    <x v="3"/>
    <x v="102"/>
    <x v="102"/>
    <x v="1"/>
    <x v="40"/>
    <s v="CARRERA ADMINISTRATIVA"/>
    <s v="VACANTE DEFINITIVA"/>
    <s v="NOMBRAMIENTO PROVISIONAL"/>
    <s v="Si"/>
    <s v="AFECTADO POR EL CONCURSO"/>
    <n v="0"/>
    <m/>
    <n v="1082924933"/>
    <s v="LUIS FELIPE ANDRADE REYES"/>
    <x v="0"/>
    <s v="Saberes Institucionales"/>
    <s v="Curso O ponencia"/>
    <s v="Grupal"/>
    <n v="184310"/>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BIERTO"/>
    <e v="#N/A"/>
  </r>
  <r>
    <n v="587"/>
    <n v="10985"/>
    <x v="3"/>
    <x v="11"/>
    <x v="11"/>
    <x v="15"/>
    <x v="62"/>
    <x v="62"/>
    <x v="1"/>
    <x v="40"/>
    <s v="CARRERA ADMINISTRATIVA"/>
    <s v="VACANTE DEFINITIVA"/>
    <s v="VACANTE"/>
    <s v="Si"/>
    <s v="AFECTADO POR EL CONCURSO"/>
    <n v="0"/>
    <m/>
    <s v="-"/>
    <s v="-"/>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88"/>
    <n v="10986"/>
    <x v="3"/>
    <x v="11"/>
    <x v="11"/>
    <x v="15"/>
    <x v="62"/>
    <x v="62"/>
    <x v="1"/>
    <x v="40"/>
    <s v="CARRERA ADMINISTRATIVA"/>
    <s v="VACANTE DEFINITIVA"/>
    <s v="NOMBRAMIENTO PROVISIONAL"/>
    <s v="Si"/>
    <s v="AFECTADO POR EL CONCURSO"/>
    <n v="0"/>
    <m/>
    <n v="14135136"/>
    <s v="LUIS ANTONIO CALDERON MEDIN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89"/>
    <n v="10987"/>
    <x v="3"/>
    <x v="11"/>
    <x v="11"/>
    <x v="15"/>
    <x v="62"/>
    <x v="62"/>
    <x v="1"/>
    <x v="40"/>
    <s v="CARRERA ADMINISTRATIVA"/>
    <s v="VACANTE DEFINITIVA"/>
    <s v="NOMBRAMIENTO PROVISIONAL"/>
    <s v="Si"/>
    <s v="AFECTADO POR EL CONCURSO"/>
    <n v="0"/>
    <m/>
    <n v="65741827"/>
    <s v="GEIDY ASTRID USECHE MUR"/>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90"/>
    <n v="10650"/>
    <x v="0"/>
    <x v="16"/>
    <x v="16"/>
    <x v="15"/>
    <x v="166"/>
    <x v="166"/>
    <x v="1"/>
    <x v="27"/>
    <s v="LIBRE NOMBRAMIENTO"/>
    <s v="VACANTE DEFINITIVA"/>
    <s v="ENCARGO"/>
    <s v="No"/>
    <s v="NO AFECTADO POR EL CONCURSO"/>
    <n v="0"/>
    <m/>
    <n v="1019061595"/>
    <s v="CAMILO ANDRES RODRIGUEZ ESPINOSA"/>
    <x v="2"/>
    <s v="Lecciones aprendidas"/>
    <s v="Cápsulas de conocimiento"/>
    <s v="Individual"/>
    <e v="#N/A"/>
    <e v="#N/A"/>
    <e v="#N/A"/>
    <e v="#N/A"/>
  </r>
  <r>
    <n v="591"/>
    <n v="10651"/>
    <x v="2"/>
    <x v="2"/>
    <x v="2"/>
    <x v="14"/>
    <x v="39"/>
    <x v="39"/>
    <x v="1"/>
    <x v="27"/>
    <s v="CARRERA ADMINISTRATIVA"/>
    <s v="VACANTE TEMPORAL"/>
    <s v="ENCARGO"/>
    <s v="No"/>
    <s v="PUEDE RETORNAR AL EMPLEO EL TITULAR DEL CARGO"/>
    <n v="10170710"/>
    <s v="LUIS CARLOS RAMIREZ ECHAVARRIA"/>
    <n v="1023932939"/>
    <s v="ANDREA STEPHANIE VALDERRAMA LOPEZ"/>
    <x v="2"/>
    <s v="Lecciones aprendidas"/>
    <s v="Cápsulas de conocimiento"/>
    <s v="Individual"/>
    <e v="#N/A"/>
    <e v="#N/A"/>
    <e v="#N/A"/>
    <e v="#N/A"/>
  </r>
  <r>
    <n v="592"/>
    <n v="10652"/>
    <x v="2"/>
    <x v="3"/>
    <x v="3"/>
    <x v="8"/>
    <x v="70"/>
    <x v="70"/>
    <x v="1"/>
    <x v="27"/>
    <s v="CARRERA ADMINISTRATIVA"/>
    <s v="VACANTE TEMPORAL"/>
    <s v="ENCARGO"/>
    <s v="No"/>
    <s v="PUEDE RETORNAR AL EMPLEO EL TITULAR DEL CARGO"/>
    <n v="1093742814"/>
    <s v="JULIO CESAR SOTO MORA"/>
    <n v="55196656"/>
    <s v="ALBA LUZ FIGUEROA CHITIVA"/>
    <x v="2"/>
    <s v="Lecciones aprendidas"/>
    <s v="Cápsulas de conocimiento"/>
    <s v="Individual"/>
    <e v="#N/A"/>
    <e v="#N/A"/>
    <e v="#N/A"/>
    <e v="#N/A"/>
  </r>
  <r>
    <n v="593"/>
    <n v="10653"/>
    <x v="2"/>
    <x v="3"/>
    <x v="3"/>
    <x v="8"/>
    <x v="70"/>
    <x v="70"/>
    <x v="1"/>
    <x v="27"/>
    <s v="CARRERA ADMINISTRATIVA"/>
    <s v="VACANTE TEMPORAL"/>
    <s v="VACANTE"/>
    <s v="No"/>
    <s v="PUEDE RETORNAR AL EMPLEO EL TITULAR DEL CARGO"/>
    <n v="80092355"/>
    <s v="FELIPE ANDRES DUSSAN CARDENAS"/>
    <s v="-"/>
    <s v="-"/>
    <x v="2"/>
    <s v="Lecciones aprendidas"/>
    <s v="Cápsulas de conocimiento"/>
    <s v="Individual"/>
    <e v="#N/A"/>
    <e v="#N/A"/>
    <e v="#N/A"/>
    <e v="#N/A"/>
  </r>
  <r>
    <n v="594"/>
    <n v="10654"/>
    <x v="2"/>
    <x v="3"/>
    <x v="3"/>
    <x v="3"/>
    <x v="44"/>
    <x v="44"/>
    <x v="1"/>
    <x v="27"/>
    <s v="CARRERA ADMINISTRATIVA"/>
    <s v="PROVISTO"/>
    <s v="EN PROPIEDAD"/>
    <s v="No"/>
    <s v="NO AFECTADO POR EL CONCURSO"/>
    <n v="80265882"/>
    <s v="LUIS FERNANDO TEJEDOR DAZA"/>
    <n v="80265882"/>
    <s v="LUIS FERNANDO TEJEDOR DAZA"/>
    <x v="2"/>
    <s v="Lecciones aprendidas"/>
    <s v="Cápsulas de conocimiento"/>
    <s v="Individual"/>
    <e v="#N/A"/>
    <e v="#N/A"/>
    <e v="#N/A"/>
    <e v="#N/A"/>
  </r>
  <r>
    <n v="595"/>
    <n v="10988"/>
    <x v="3"/>
    <x v="11"/>
    <x v="11"/>
    <x v="15"/>
    <x v="62"/>
    <x v="62"/>
    <x v="1"/>
    <x v="40"/>
    <s v="CARRERA ADMINISTRATIVA"/>
    <s v="VACANTE DEFINITIVA"/>
    <s v="NOMBRAMIENTO PROVISIONAL"/>
    <s v="Si"/>
    <s v="AFECTADO POR EL CONCURSO"/>
    <n v="0"/>
    <m/>
    <n v="80828120"/>
    <s v="WILMAR CAMELO HEREDIA"/>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596"/>
    <n v="10990"/>
    <x v="3"/>
    <x v="5"/>
    <x v="5"/>
    <x v="6"/>
    <x v="172"/>
    <x v="172"/>
    <x v="1"/>
    <x v="40"/>
    <s v="CARRERA ADMINISTRATIVA"/>
    <s v="VACANTE DEFINITIVA"/>
    <s v="VACANTE"/>
    <s v="Si"/>
    <s v="AFECTADO POR EL CONCURSO"/>
    <n v="0"/>
    <m/>
    <s v="-"/>
    <s v="-"/>
    <x v="0"/>
    <s v="Saberes Institucionales"/>
    <s v="Curso O ponencia"/>
    <s v="Grupal"/>
    <n v="184211"/>
    <s v="1. REALIZAR LAS ACTIVIDADES ASIGNADAS EN RELACION CON LA GESTION ADMINISTRATIVA, GESTION FINANCIERA, GESTION DE TALENTO HUMANO Y GESTION DOCUMENTAL DE LA DIRECCION TERRITORIAL DE ACUERDO CON LA NORMATIVIDAD VIGENTE Y PROCEDIMIENTOS VIGENTES.,2. REALIZAR LA ACTUALIZACION DEL ARCHIVO DE GESTION DE LA DIRECCION TERRITORIAL DE ACUERDO CON LA NORMATIVIDAD Y PROCEDIMIENTOS VIGENTES.,3. GESTIONAR Y CONSOLIDAR LA INFORMACION DE LA DEPENDENCIA EN LAS BASES DE DATOS QUE CORRESPONDA, TENIENDO EN CUENTA REQUERIMIENTOS TECNICOS Y ADMINISTRATIVOS ESTABLECIDOS.,4. DIGITALIZAR LOS DATOS QUE DAN CUENTA DE LA GESTION DE LA DEPENDENCIA EN LOS SISTEMAS DE INFORMACION O HERRAMIENTAS DISPUESTAS POR EL INSTITUTO DE ACUERDO CON LOS PROCEDIMIENTOS ESTABLECIDOS.,5. ELABORAR COMUNICADOS, CERTIFICACIONES, ACTOS ADMINISTRATIVOS Y FORMULARIOS QUE SE DEBAN SUSCRIBIR EN RELACION A LOS PROCESOS MISIONALES, ADMINISTRATIVOS Y FINANCIEROS DE LA DIRECCION TERRITORIAL, DE ACUERDO CON LOS PROCEDIMIENTOS ESTABLECIDOS.,6. ELABORAR COMUNICADOS, CERTIFICACIONES, ACTOS ADMINISTRATIVOS Y FORMULARIOS QUE SE DEBAN SUSCRIBIR EN RELACION CON EL PROCESO DE GESTION HUMANA DE ACUERDO CON LAS POLITICAS INSTITUCIONALES.,7. INCORPORAR DOCUMENTOS, DATOS, INFORMACIONES Y NOVEDADES EN LA HISTORIA LABORAL DE LOS FUNCIONARIOS DE CONFORMIDAD CON LA NORMATIVIDAD VIGENTE.,8. REALIZAR INFORMES A LOS CIUDADANOS Y ENTES DE CONTROL DE ACUERDO CON LOS REQUERIMIENTOS Y SIGUIENDO LOS LINEAMIENTOS INSTITUCIONALES.,9. LAS DEMAS QUE LE SEAN ASIGNADAS Y QUE CORRESPONDAN A LA NATURALEZA DE LA DEPENDENCIA."/>
    <s v="ABIERTO"/>
    <e v="#N/A"/>
  </r>
  <r>
    <n v="597"/>
    <n v="10671"/>
    <x v="3"/>
    <x v="5"/>
    <x v="5"/>
    <x v="6"/>
    <x v="172"/>
    <x v="172"/>
    <x v="1"/>
    <x v="27"/>
    <s v="CARRERA ADMINISTRATIVA"/>
    <s v="VACANTE TEMPORAL"/>
    <s v="NOMBRAMIENTO PROVISIONAL"/>
    <s v="No"/>
    <s v="PUEDE RETORNAR AL EMPLEO EL TITULAR DEL CARGO"/>
    <n v="79166278"/>
    <s v="CESAR GUSTAVO HUERTAS RODRIGUEZ"/>
    <n v="79169649"/>
    <s v="WILMAN YESID SOLANO CARVAJAL"/>
    <x v="2"/>
    <s v="Lecciones aprendidas"/>
    <s v="Cápsulas de conocimiento"/>
    <s v="Individual"/>
    <e v="#N/A"/>
    <e v="#N/A"/>
    <e v="#N/A"/>
    <e v="#N/A"/>
  </r>
  <r>
    <n v="598"/>
    <n v="10672"/>
    <x v="3"/>
    <x v="5"/>
    <x v="5"/>
    <x v="6"/>
    <x v="167"/>
    <x v="167"/>
    <x v="1"/>
    <x v="27"/>
    <s v="CARRERA ADMINISTRATIVA"/>
    <s v="PROVISTO"/>
    <s v="EN PROPIEDAD"/>
    <s v="No"/>
    <s v="NO AFECTADO POR EL CONCURSO"/>
    <n v="19447626"/>
    <s v="FABIO CESAR GONZALEZ NEIRA"/>
    <n v="19447626"/>
    <s v="FABIO CESAR GONZALEZ NEIRA"/>
    <x v="2"/>
    <s v="Lecciones aprendidas"/>
    <s v="Cápsulas de conocimiento"/>
    <s v="Individual"/>
    <e v="#N/A"/>
    <e v="#N/A"/>
    <e v="#N/A"/>
    <e v="#N/A"/>
  </r>
  <r>
    <n v="599"/>
    <n v="10673"/>
    <x v="3"/>
    <x v="5"/>
    <x v="5"/>
    <x v="6"/>
    <x v="113"/>
    <x v="113"/>
    <x v="1"/>
    <x v="27"/>
    <s v="CARRERA ADMINISTRATIVA"/>
    <s v="PROVISTO"/>
    <s v="EN PROPIEDAD"/>
    <s v="No"/>
    <s v="NO AFECTADO POR EL CONCURSO"/>
    <n v="1024486222"/>
    <s v="YURY CAROLINA VASQUEZ VARGAS"/>
    <n v="1024486222"/>
    <s v="YURY CAROLINA VASQUEZ VARGAS"/>
    <x v="1"/>
    <s v="Enseñanza aprendizaje organizacional"/>
    <s v="Taller O Circulo de saber"/>
    <s v="Grupal"/>
    <e v="#N/A"/>
    <e v="#N/A"/>
    <e v="#N/A"/>
    <e v="#N/A"/>
  </r>
  <r>
    <n v="600"/>
    <n v="10991"/>
    <x v="3"/>
    <x v="8"/>
    <x v="8"/>
    <x v="5"/>
    <x v="156"/>
    <x v="156"/>
    <x v="1"/>
    <x v="40"/>
    <s v="CARRERA ADMINISTRATIVA"/>
    <s v="VACANTE DEFINITIVA"/>
    <s v="NOMBRAMIENTO PROVISIONAL"/>
    <s v="Si"/>
    <s v="AFECTADO POR EL CONCURSO"/>
    <n v="0"/>
    <m/>
    <n v="1105788623"/>
    <s v="LUIS ALBERTO BRICEÑO CAMPOS"/>
    <x v="0"/>
    <s v="Saberes Institucionales"/>
    <s v="Curso O ponencia"/>
    <s v="Grupal"/>
    <n v="184339"/>
    <s v="1. REALIZAR LEVANTAMIENTOS TOPOGRAFICOS REQUERIDOS EN EL DESARROLLO DE LOS PROCESOS DE FORMACION, ACTUALIZACION Y CONSERVACION CATASTRAL, DE ACUERDO CON LOS PROCEDIMIENTOS ESTABLECIDOS.,2. ADMINISTRAR LOS EQUIPOS GEODESICOS Y TOPOGRAFICOS ASIGNADOS PARA EL DESARROLLO DE SUS FUNCIONES, TENIENDO EN CUENTA LOS REQUERIMIENTOS DEL SERVICIO.,3. REALIZAR LEVANTAMIENTOS DE INFORMACION DE CAMPO DE LOS PROYECTOS CARTOGRAFICOS, GEODESICOS Y/O PROYECTOS ESPECIALES QUE SE REALICEN EN LA DIRECCION TERRITORIAL, SEGUN REQUERIMIENTOS DE LOS CLIENTES INTERNOS Y EXTERNOS Y LINEAMIENTOS TECNICOS ESTABLECIDOS,4. PREPARAR Y REGISTRAR LA MEMORIA TECNICA DEL PROYECTO TENIENDO EN CUENTA LAS INDICACIONES DEL PROCEDIMIENTO CORRESPONDIENTE.,5.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6. ELABORAR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REPARAR PARA SU PUBLICACION LA INFORMACION GEODESICA NECESARIA EN EL DESARROLLO DE LAS ACTIVIDADES, SIGUIENDO LOS PROCEDIMIENTOS ESTABLECIDOS.,9. ELABORAR Y ENTREGAR LOS INFORMES PRODUCTOS DE LAS ACTIVIDADES REALIZADAS EN CUMPLIMIENTO DE SUS FUNCIONES, ASI COMO DE AQUELLOS SOLICITADOS POR SU JEFE INMEDIATO.,10. LAS DEMAS QUE LE SEAN ASIGNADAS Y QUE CORRESPONDAN A LA NATURALEZA DE LA DEPENDENCIA."/>
    <s v="ABIERTO"/>
    <e v="#N/A"/>
  </r>
  <r>
    <n v="601"/>
    <n v="10675"/>
    <x v="3"/>
    <x v="8"/>
    <x v="8"/>
    <x v="15"/>
    <x v="74"/>
    <x v="74"/>
    <x v="1"/>
    <x v="27"/>
    <s v="CARRERA ADMINISTRATIVA"/>
    <s v="VACANTE TEMPORAL"/>
    <s v="NOMBRAMIENTO PROVISIONAL"/>
    <s v="No"/>
    <s v="PUEDE RETORNAR AL EMPLEO EL TITULAR DEL CARGO"/>
    <n v="80068087"/>
    <s v="DANIEL RICARDO CARDENAS ARENAS"/>
    <n v="1070958284"/>
    <s v="ANDRES ALBERTO AVILA RUIZ"/>
    <x v="1"/>
    <s v="Enseñanza aprendizaje organizacional"/>
    <s v="Taller O Circulo de saber"/>
    <s v="Grupal"/>
    <e v="#N/A"/>
    <e v="#N/A"/>
    <e v="#N/A"/>
    <e v="#N/A"/>
  </r>
  <r>
    <n v="602"/>
    <n v="10161"/>
    <x v="3"/>
    <x v="17"/>
    <x v="17"/>
    <x v="15"/>
    <x v="177"/>
    <x v="177"/>
    <x v="1"/>
    <x v="27"/>
    <s v="CARRERA ADMINISTRATIVA"/>
    <s v="VACANTE TEMPORAL"/>
    <s v="VACANTE"/>
    <s v="No"/>
    <s v="NO AFECTADO POR EL CONCURSO"/>
    <n v="1019061595"/>
    <s v="CAMILO ANDRES RODRIGUEZ ESPINOSA"/>
    <s v="-"/>
    <s v="-"/>
    <x v="2"/>
    <s v="Lecciones aprendidas"/>
    <s v="Cápsulas de conocimiento"/>
    <s v="Individual"/>
    <e v="#N/A"/>
    <e v="#N/A"/>
    <e v="#N/A"/>
    <e v="#N/A"/>
  </r>
  <r>
    <n v="603"/>
    <n v="10993"/>
    <x v="1"/>
    <x v="6"/>
    <x v="6"/>
    <x v="16"/>
    <x v="51"/>
    <x v="51"/>
    <x v="1"/>
    <x v="40"/>
    <s v="CARRERA ADMINISTRATIVA"/>
    <s v="VACANTE DEFINITIVA"/>
    <s v="ENCARGO"/>
    <s v="Si"/>
    <s v="AFECTADO POR EL CONCURSO"/>
    <n v="0"/>
    <m/>
    <n v="93365449"/>
    <s v="JAVIER SANTOS RIAÑO"/>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604"/>
    <n v="10660"/>
    <x v="3"/>
    <x v="11"/>
    <x v="11"/>
    <x v="15"/>
    <x v="62"/>
    <x v="62"/>
    <x v="1"/>
    <x v="27"/>
    <s v="CARRERA ADMINISTRATIVA"/>
    <s v="PROVISTO"/>
    <s v="EN PROPIEDAD"/>
    <s v="No"/>
    <s v="NO AFECTADO POR EL CONCURSO"/>
    <n v="19479908"/>
    <s v="JAIME FERNANDO BARAJAS VELA"/>
    <n v="19479908"/>
    <s v="JAIME FERNANDO BARAJAS VELA"/>
    <x v="1"/>
    <s v="Enseñanza aprendizaje organizacional"/>
    <s v="Taller O Circulo de saber"/>
    <s v="Grupal"/>
    <e v="#N/A"/>
    <e v="#N/A"/>
    <e v="#N/A"/>
    <e v="#N/A"/>
  </r>
  <r>
    <n v="605"/>
    <n v="10662"/>
    <x v="3"/>
    <x v="11"/>
    <x v="11"/>
    <x v="15"/>
    <x v="62"/>
    <x v="62"/>
    <x v="1"/>
    <x v="27"/>
    <s v="CARRERA ADMINISTRATIVA"/>
    <s v="PROVISTO"/>
    <s v="EN PROPIEDAD"/>
    <s v="No"/>
    <s v="NO AFECTADO POR EL CONCURSO"/>
    <n v="19388260"/>
    <s v="ISAIAS FONSECA MENDOZA"/>
    <n v="19388260"/>
    <s v="ISAIAS FONSECA MENDOZA"/>
    <x v="2"/>
    <s v="Lecciones aprendidas"/>
    <s v="Cápsulas de conocimiento"/>
    <s v="Individual"/>
    <e v="#N/A"/>
    <e v="#N/A"/>
    <e v="#N/A"/>
    <e v="#N/A"/>
  </r>
  <r>
    <n v="606"/>
    <n v="10663"/>
    <x v="3"/>
    <x v="11"/>
    <x v="11"/>
    <x v="15"/>
    <x v="62"/>
    <x v="62"/>
    <x v="1"/>
    <x v="27"/>
    <s v="CARRERA ADMINISTRATIVA"/>
    <s v="PROVISTO"/>
    <s v="EN PROPIEDAD"/>
    <s v="No"/>
    <s v="NO AFECTADO POR EL CONCURSO"/>
    <n v="80016351"/>
    <s v="JOHN FREDDY SANABRIA PACHECO"/>
    <n v="80016351"/>
    <s v="JOHN FREDDY SANABRIA PACHECO"/>
    <x v="0"/>
    <s v="Saberes Institucionales"/>
    <s v="Curso O ponencia"/>
    <s v="Grupal"/>
    <e v="#N/A"/>
    <e v="#N/A"/>
    <e v="#N/A"/>
    <e v="#N/A"/>
  </r>
  <r>
    <n v="607"/>
    <n v="10996"/>
    <x v="1"/>
    <x v="6"/>
    <x v="6"/>
    <x v="5"/>
    <x v="66"/>
    <x v="66"/>
    <x v="1"/>
    <x v="40"/>
    <s v="CARRERA ADMINISTRATIVA"/>
    <s v="VACANTE DEFINITIVA"/>
    <s v="NOMBRAMIENTO PROVISIONAL"/>
    <s v="Si"/>
    <s v="AFECTADO POR EL CONCURSO"/>
    <n v="0"/>
    <m/>
    <n v="1110589454"/>
    <s v="PAULA NATALIA SOTO BERNAL"/>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08"/>
    <n v="10997"/>
    <x v="1"/>
    <x v="6"/>
    <x v="6"/>
    <x v="5"/>
    <x v="66"/>
    <x v="66"/>
    <x v="1"/>
    <x v="40"/>
    <s v="CARRERA ADMINISTRATIVA"/>
    <s v="VACANTE DEFINITIVA"/>
    <s v="NOMBRAMIENTO PROVISIONAL"/>
    <s v="Si"/>
    <s v="AFECTADO POR EL CONCURSO"/>
    <n v="0"/>
    <m/>
    <n v="1110517628"/>
    <s v="JOSE EDINSON GOMEZ CASTAÑED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09"/>
    <n v="10999"/>
    <x v="1"/>
    <x v="6"/>
    <x v="6"/>
    <x v="5"/>
    <x v="66"/>
    <x v="66"/>
    <x v="1"/>
    <x v="40"/>
    <s v="CARRERA ADMINISTRATIVA"/>
    <s v="VACANTE DEFINITIVA"/>
    <s v="NOMBRAMIENTO PROVISIONAL"/>
    <s v="Si"/>
    <s v="AFECTADO POR EL CONCURSO"/>
    <n v="0"/>
    <m/>
    <n v="1108232594"/>
    <s v="GINA PAOLA RODRIGUEZ TAFUR"/>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10"/>
    <n v="10667"/>
    <x v="3"/>
    <x v="11"/>
    <x v="11"/>
    <x v="15"/>
    <x v="62"/>
    <x v="62"/>
    <x v="1"/>
    <x v="27"/>
    <s v="CARRERA ADMINISTRATIVA"/>
    <s v="PROVISTO"/>
    <s v="EN PROPIEDAD"/>
    <s v="No"/>
    <s v="NO AFECTADO POR EL CONCURSO"/>
    <n v="79395195"/>
    <s v="HANNOVER DOMINGUEZ SERRANO"/>
    <n v="79395195"/>
    <s v="HANNOVER DOMINGUEZ SERRANO"/>
    <x v="2"/>
    <s v="Lecciones aprendidas"/>
    <s v="Cápsulas de conocimiento"/>
    <s v="Individual"/>
    <e v="#N/A"/>
    <e v="#N/A"/>
    <e v="#N/A"/>
    <e v="#N/A"/>
  </r>
  <r>
    <n v="611"/>
    <n v="11001"/>
    <x v="1"/>
    <x v="6"/>
    <x v="6"/>
    <x v="8"/>
    <x v="77"/>
    <x v="77"/>
    <x v="1"/>
    <x v="40"/>
    <s v="CARRERA ADMINISTRATIVA"/>
    <s v="VACANTE DEFINITIVA"/>
    <s v="NOMBRAMIENTO PROVISIONAL"/>
    <s v="Si"/>
    <s v="AFECTADO POR EL CONCURSO"/>
    <n v="0"/>
    <m/>
    <n v="38260047"/>
    <s v="MAGDA LIA GOMEZ GUZMAN"/>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612"/>
    <n v="11002"/>
    <x v="1"/>
    <x v="10"/>
    <x v="10"/>
    <x v="5"/>
    <x v="59"/>
    <x v="59"/>
    <x v="1"/>
    <x v="40"/>
    <s v="CARRERA ADMINISTRATIVA"/>
    <s v="VACANTE DEFINITIVA"/>
    <s v="NOMBRAMIENTO PROVISIONAL"/>
    <s v="Si"/>
    <s v="AFECTADO POR EL CONCURSO"/>
    <n v="0"/>
    <m/>
    <n v="14237912"/>
    <s v="GERMAN AUGUSTO VELASQUEZ BONILLA"/>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613"/>
    <n v="11164"/>
    <x v="2"/>
    <x v="3"/>
    <x v="3"/>
    <x v="17"/>
    <x v="60"/>
    <x v="60"/>
    <x v="1"/>
    <x v="40"/>
    <s v="CARRERA ADMINISTRATIVA"/>
    <s v="VACANTE DEFINITIVA"/>
    <s v="NOMBRAMIENTO PROVISIONAL"/>
    <s v="Si"/>
    <s v="AFECTADO POR EL CONCURSO"/>
    <n v="0"/>
    <m/>
    <n v="1110595870"/>
    <s v="VALENTINA FERNANDEZ OVIEDO"/>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614"/>
    <n v="10588"/>
    <x v="1"/>
    <x v="6"/>
    <x v="6"/>
    <x v="16"/>
    <x v="51"/>
    <x v="51"/>
    <x v="1"/>
    <x v="41"/>
    <s v="CARRERA ADMINISTRATIVA"/>
    <s v="VACANTE DEFINITIVA"/>
    <s v="NOMBRAMIENTO PROVISIONAL"/>
    <s v="Si"/>
    <s v="AFECTADO POR EL CONCURSO"/>
    <n v="0"/>
    <m/>
    <n v="29117578"/>
    <s v="TATIANA ERIKA BARRAGAN CONTRERAS"/>
    <x v="0"/>
    <s v="Saberes Institucionales"/>
    <s v="Curso O ponencia"/>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615"/>
    <n v="10679"/>
    <x v="1"/>
    <x v="6"/>
    <x v="6"/>
    <x v="16"/>
    <x v="51"/>
    <x v="51"/>
    <x v="1"/>
    <x v="27"/>
    <s v="CARRERA ADMINISTRATIVA"/>
    <s v="PROVISTO"/>
    <s v="EN PROPIEDAD"/>
    <s v="No"/>
    <s v="NO AFECTADO POR EL CONCURSO"/>
    <n v="19411826"/>
    <s v="MANUEL ALFONSO NAVARRO ORTIZ"/>
    <n v="19411826"/>
    <s v="MANUEL ALFONSO NAVARRO ORTIZ"/>
    <x v="2"/>
    <s v="Lecciones aprendidas"/>
    <s v="Cápsulas de conocimiento"/>
    <s v="Individual"/>
    <e v="#N/A"/>
    <e v="#N/A"/>
    <e v="#N/A"/>
    <e v="#N/A"/>
  </r>
  <r>
    <n v="616"/>
    <n v="10591"/>
    <x v="1"/>
    <x v="6"/>
    <x v="6"/>
    <x v="5"/>
    <x v="66"/>
    <x v="66"/>
    <x v="1"/>
    <x v="41"/>
    <s v="CARRERA ADMINISTRATIVA"/>
    <s v="VACANTE DEFINITIVA"/>
    <s v="NOMBRAMIENTO PROVISIONAL"/>
    <s v="Si"/>
    <s v="AFECTADO POR EL CONCURSO"/>
    <n v="0"/>
    <m/>
    <n v="65737155"/>
    <s v="GLADYS CRISTINA MEDINA PAREDES"/>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17"/>
    <n v="11005"/>
    <x v="2"/>
    <x v="2"/>
    <x v="2"/>
    <x v="14"/>
    <x v="39"/>
    <x v="39"/>
    <x v="1"/>
    <x v="41"/>
    <s v="CARRERA ADMINISTRATIVA"/>
    <s v="VACANTE DEFINITIVA"/>
    <s v="NOMBRAMIENTO PROVISIONAL"/>
    <s v="Si"/>
    <s v="AFECTADO POR EL CONCURSO"/>
    <n v="0"/>
    <m/>
    <n v="31965142"/>
    <s v="PATRICIA CRUZ GRAJALES"/>
    <x v="0"/>
    <s v="Saberes Institucionales"/>
    <s v="Curso O ponencia"/>
    <s v="Grupal"/>
    <n v="184110"/>
    <s v="1. REPRESENTAR JUDICIAL Y EXTRAJUDICIALMENTE AL INSTITUTO EN EL AMBITO DE SU COMPETENCIA EN LOS PROCESOS Y ACTUACIONES QUE SE INSTAUREN EN SU CONTRA O QUE ESTA DEBA PROMOVER, HACIENDO SEGUIMIENTO A LOS MISMOS Y MANTENIENDO ACTUALIZADA LA INFORMACION QUE SE REQUIERA PARA EL CONTROL DE LOS PROCESOS.,2. REVISAR LOS ACTOS ADMINISTRATIVOS DE COMPETENCIA DE LA TERRITORIAL, DE CONFORMIDAD CON EL MARCO NORMATIVO APLICABLE.,3. TRAMITAR, HACER SEGUIMIENTO Y CONTROL DE LAS SITUACIONES ADMINISTRATIVAS PREVIAMENTE COMUNICADAS, EN EL AMBITO DE SU COMPETENCIA CON BASE EN LOS PROCEDIMIENTOS, PROCESOS DE LA ENTIDAD Y LA NORMATIVIDAD VIGENTE, PARA LA ADECUADA GESTION DE LAS MISMAS.,4. PROYECTAR Y REVISAR LA RESPUESTA DE FONDO A LAS PETICIONES O REQUERIMIENTOS, RELACIONADOS CON LOS PROCESOS DE LA DIRECCION TERRITORIAL, DE CONFORMIDAD CON LOS PROCESOS, PROCEDIMIENTOS Y LA NORMATIVIDAD VIGENTE, CON EL FIN DE GARANTIZAR EL SERVICIO AL CIUDADANO.,5. EJECUTAR LAS ACTIVIDADES REQUERIDAS PARA LA GESTION DEL TALENTO HUMANO EN LA DIRECCION TERRITORIAL, DE ACUERDO CON LAS POLITICAS Y LINEAMIENTOS DE LA ENTIDAD.,6. DESARROLLAR DESDE EL AMBITO JURIDICO, LAS ACTIVIDADES ADMINISTRATIVAS Y TECNICAS REQUERIDAS EN EL DESARROLLO DE LA GESTION CATASTRAL, TENIENDO EN CUENTA LOS PARAMETROS TECNICOS Y NORMATIVOS VIGENTES, CON EL FIN DE GARANTIZAR LA ADECUADA GESTION MISIONAL.,7. DESARROLLAR LOS PROCESOS DE JURISDICCION COACTIVA EN EL AMBITO DE SU COMPETENCIA DE ACUERDO CON LOS LINEAMIENTOS DE LA OFICINA ASESORA JURIDICA DEL INSTITUTO.,8. ELABORAR Y TRAMITAR LOS CONTRATOS QUE EL INSTITUTO CELEBRE PARA LA VENTA DE PRODUCTOS Y SERVICIOS, ASI COMO SU LIQUIDACION, EN LOS CASOS EN QUE LEGALMENTE SE REQUIERA.,9.REALIZAR LAS ACTIVIDADES REQUERIDAS DENTRO DE LAS ETAPAS PRECONTRACTUAL, CONTRACTUAL Y POSCONTRACTUAL PARA LA ADQUISICION DE BIENES, OBRAS Y SERVICIOS DE INTERES DEL INSTITUTO, DE CONFORMIDAD CON LA MODALIDAD DE SELECCION, EL ACTO ADMINISTRATIVO DE DELEGACIONES, EL PROCEDIMIENTO DE CONTRATACION Y LA NORMATIVIDAD VIGENTE.,10. REALIZAR SEGUIMIENTO A LA IMPLEMENTACION DE LOS PLANES, PROGRAMAS Y PROYECTOS DEL AREA Y/O DEPENDENCIA, EN LA DIRECCION TERRITORIAL A LA QUE PERTENECE, DE ACUERDO CON LAS NECESIDADES DEL SERVICIO.,11. LAS DEMAS QUE LE SEAN ASIGNADAS Y QUE CORRESPONDAN A LA NATURALEZA DE LA DEPENDENCIA."/>
    <s v="ABIERTO"/>
    <e v="#N/A"/>
  </r>
  <r>
    <n v="618"/>
    <n v="11008"/>
    <x v="2"/>
    <x v="3"/>
    <x v="3"/>
    <x v="8"/>
    <x v="70"/>
    <x v="70"/>
    <x v="1"/>
    <x v="41"/>
    <s v="CARRERA ADMINISTRATIVA"/>
    <s v="VACANTE DEFINITIVA"/>
    <s v="ENCARGO"/>
    <s v="Si"/>
    <s v="AFECTADO POR EL CONCURSO"/>
    <n v="0"/>
    <m/>
    <n v="36178023"/>
    <s v="NORMA CONSTANZA BEDOYA CHAVARRO"/>
    <x v="1"/>
    <s v="Enseñanza aprendizaje organizacional"/>
    <s v="Taller O Circulo de saber"/>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619"/>
    <n v="11010"/>
    <x v="2"/>
    <x v="3"/>
    <x v="3"/>
    <x v="3"/>
    <x v="44"/>
    <x v="44"/>
    <x v="1"/>
    <x v="41"/>
    <s v="CARRERA ADMINISTRATIVA"/>
    <s v="VACANTE DEFINITIVA"/>
    <s v="VACANTE"/>
    <s v="Si"/>
    <s v="AFECTADO POR EL CONCURSO"/>
    <n v="0"/>
    <m/>
    <s v="-"/>
    <s v="-"/>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620"/>
    <n v="10684"/>
    <x v="1"/>
    <x v="6"/>
    <x v="6"/>
    <x v="16"/>
    <x v="51"/>
    <x v="51"/>
    <x v="1"/>
    <x v="27"/>
    <s v="CARRERA ADMINISTRATIVA"/>
    <s v="VACANTE DEFINITIVA"/>
    <s v="ENCARGO"/>
    <s v="No"/>
    <s v="NO AFECTADO POR EL CONCURSO"/>
    <n v="0"/>
    <m/>
    <n v="79129269"/>
    <s v="EDGAR OTALORA TRUJILLO"/>
    <x v="2"/>
    <s v="Lecciones aprendidas"/>
    <s v="Cápsulas de conocimiento"/>
    <s v="Individual"/>
    <e v="#N/A"/>
    <e v="#N/A"/>
    <e v="#N/A"/>
    <e v="#N/A"/>
  </r>
  <r>
    <n v="621"/>
    <n v="11012"/>
    <x v="2"/>
    <x v="3"/>
    <x v="3"/>
    <x v="3"/>
    <x v="47"/>
    <x v="47"/>
    <x v="1"/>
    <x v="41"/>
    <s v="CARRERA ADMINISTRATIVA"/>
    <s v="VACANTE DEFINITIVA"/>
    <s v="NOMBRAMIENTO PROVISIONAL"/>
    <s v="Si"/>
    <s v="AFECTADO POR EL CONCURSO"/>
    <n v="0"/>
    <m/>
    <n v="76041353"/>
    <s v="PABLO CESAR IZQUIERDO VIVEROS"/>
    <x v="1"/>
    <s v="Enseñanza aprendizaje organizacional"/>
    <s v="Taller O Circulo de saber"/>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622"/>
    <n v="11013"/>
    <x v="2"/>
    <x v="3"/>
    <x v="3"/>
    <x v="3"/>
    <x v="61"/>
    <x v="61"/>
    <x v="1"/>
    <x v="41"/>
    <s v="CARRERA ADMINISTRATIVA"/>
    <s v="VACANTE DEFINITIVA"/>
    <s v="NOMBRAMIENTO PROVISIONAL"/>
    <s v="Si"/>
    <s v="AFECTADO POR EL CONCURSO"/>
    <n v="0"/>
    <m/>
    <n v="24712913"/>
    <s v="CLAUDIA MARCELA PAEZ PARDO"/>
    <x v="0"/>
    <s v="Saberes Institucionales"/>
    <s v="Curso O ponencia"/>
    <s v="Grupal"/>
    <n v="184313"/>
    <s v="1. REALIZAR LAS ACTIVIDADES RELACIONADAS CON LA GESTION CONTABLE Y TRIBUTARIA DE LA DIRECCION TERRITORIAL DE ACUERDO CON LOS LINEAMIENTOS Y PROCEDIMIENTOS ESTABLECIDOS POR PARTE DE LA SUBDIRECCION ADMINISTRATIVA Y FINANCIERA DE LA SEDE CENTRAL DEL INSTITUTO Y LAS NORMAS VIGENTES.,2. ANALIZAR Y REGISTRAR LA INFORMACION FINANCIERA DE LA DIRECCION TERRITORIAL ACORDE A LAS POLITICAS Y PROCEDIMIENTOS DE LA ENTIDAD,3. CONTROLAR Y CUSTODIAR LOS BIENES DEVOLUTIVOS Y DE CONSUMO QUE SE ENCUENTRAN UBICADOS EN LA BODEGA DE LA ENTIDAD DE CONFORMIDAD CON LOS PROCEDIMIENTOS Y LA NORMATIVIDAD VIGENTE.,4. ELABORAR Y PRESENTAR LAS DECLARACIONES TRIBUTARIAS DEL ORDEN NACIONAL, DISTRITAL O MUNICIPAL ANTE LAS AUTORIDADES COMPETENTES DE ACUERDO AL CALENDARIO TRIBUTARIO.,5. CONCILIAR LAS CUENTAS DE LOS ESTADOS FINANCIEROS SIGUIENDO LA NORMATIVIDAD VIGENTE, LAS POLITICAS INSTITUCIONALES Y LOS LINEAMIENTOS DEL AREA.,6. CONCILIAR LA CARTERA CON LAS INSTANCIAS QUE CORRESPONDAN Y ELABORAR LOS RESPECTIVOS REPORTES, ACORDE CON LAS POLITICAS Y PROCEDIMIENTOS DE LA ENTIDAD.,7. ANALIZAR INFORMACION FINANCIERA HISTORICA SEGUN REQUERIMIENTOS TECNICOS, Y REALIZAR LAS RECOMENDACIONES NECESARIAS, ACORDE CON LAS POLITICAS Y PROCEDIMIENTOS DE LA ENTIDAD.,8. IDENTIFICAR Y REGISTRAR LAS OPERACIONES FINANCIERAS CORRESPONDIENTES, DE ACUERDO CON LAS CUENTAS DE LOS ESTADOS FINANCIEROS Y EL PROCESO QUE GENERA LA OPERACION.,9. REALIZAR LAS CONCILIACIONES CON LOS BANCOS TENIENDO EN CUENTA LOS REPORTES PRESENTADOS POR EL PAGADOR, LOS PROCEDIMIENTOS Y NORMATIVA VIGENTE.,10. DESARROLLAR LAS ACTIVIDADES NECESARIAS EN EL AMBITO DE SU COMPETENCIA PARA LA IMPLEMENTACION DE LOS PLANES, PROGRAMAS Y PROYECTOS DEL AREA Y/O DEPENDENCIA, EN LAS DIRECCIONES TERRITORIALES, DE ACUERDO CON LAS NECESIDADES DEL SERVICIO.,11. EFECTUAR LA REVISION PERIODICA DE LA INFRAESTRUCTURA FISICA Y BIENES, CONVOCAR EL COMITE DE BAJAS DE LA DIRECCION TERRITORIAL, ACORDE CON LAS POLITICAS Y PROCEDIMIENTOS DE LA ENTIDAD.,12. LAS DEMAS QUE LE SEAN ASIGNADAS Y QUE CORRESPONDAN A LA NATURALEZA DE LA DEPENDENCIA."/>
    <s v="ABIERTO"/>
    <e v="#N/A"/>
  </r>
  <r>
    <n v="623"/>
    <n v="10687"/>
    <x v="1"/>
    <x v="6"/>
    <x v="6"/>
    <x v="6"/>
    <x v="54"/>
    <x v="54"/>
    <x v="1"/>
    <x v="27"/>
    <s v="CARRERA ADMINISTRATIVA"/>
    <s v="PROVISTO"/>
    <s v="EN PROPIEDAD"/>
    <s v="No"/>
    <s v="NO AFECTADO POR EL CONCURSO"/>
    <n v="19478291"/>
    <s v="JOSE HERNANDO RODRIGUEZ CIFUENTES"/>
    <n v="19478291"/>
    <s v="JOSE HERNANDO RODRIGUEZ CIFUENTES"/>
    <x v="0"/>
    <s v="Saberes Institucionales"/>
    <s v="Curso O ponencia"/>
    <s v="Grupal"/>
    <e v="#N/A"/>
    <e v="#N/A"/>
    <e v="#N/A"/>
    <e v="#N/A"/>
  </r>
  <r>
    <n v="624"/>
    <n v="11018"/>
    <x v="3"/>
    <x v="11"/>
    <x v="11"/>
    <x v="15"/>
    <x v="62"/>
    <x v="62"/>
    <x v="1"/>
    <x v="41"/>
    <s v="CARRERA ADMINISTRATIVA"/>
    <s v="VACANTE DEFINITIVA"/>
    <s v="NOMBRAMIENTO PROVISIONAL"/>
    <s v="Si"/>
    <s v="AFECTADO POR EL CONCURSO"/>
    <n v="0"/>
    <m/>
    <n v="1151935604"/>
    <s v="MITCHEL ESPINOSA TRUJILLO"/>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625"/>
    <n v="10689"/>
    <x v="1"/>
    <x v="6"/>
    <x v="6"/>
    <x v="6"/>
    <x v="54"/>
    <x v="54"/>
    <x v="1"/>
    <x v="27"/>
    <s v="CARRERA ADMINISTRATIVA"/>
    <s v="VACANTE DEFINITIVA"/>
    <s v="NOMBRAMIENTO PROVISIONAL"/>
    <s v="No"/>
    <s v="NO AFECTADO POR EL CONCURSO"/>
    <n v="0"/>
    <m/>
    <n v="1019052205"/>
    <s v="HEYDY ALEXANDRA LEON VASQUEZ"/>
    <x v="2"/>
    <s v="Lecciones aprendidas"/>
    <s v="Cápsulas de conocimiento"/>
    <s v="Individual"/>
    <e v="#N/A"/>
    <e v="#N/A"/>
    <e v="#N/A"/>
    <e v="#N/A"/>
  </r>
  <r>
    <n v="626"/>
    <n v="11026"/>
    <x v="3"/>
    <x v="17"/>
    <x v="17"/>
    <x v="15"/>
    <x v="177"/>
    <x v="177"/>
    <x v="1"/>
    <x v="41"/>
    <s v="CARRERA ADMINISTRATIVA"/>
    <s v="VACANTE DEFINITIVA"/>
    <s v="NOMBRAMIENTO PROVISIONAL"/>
    <s v="Si"/>
    <s v="AFECTADO POR EL CONCURSO"/>
    <n v="0"/>
    <m/>
    <n v="1136059514"/>
    <s v="DONOVAN JAIME RUEDA ESPINOSA"/>
    <x v="1"/>
    <s v="Enseñanza aprendizaje organizacional"/>
    <s v="Taller O Circulo de saber"/>
    <s v="Grupal"/>
    <n v="184216"/>
    <s v="1. REALIZAR LEVANTAMIENTOS TOPOGRAFICOS REQUERIDOS EN EL DESARROLLO DE LOS PROCESOS DE FORMACION, ACTUALIZACION Y CONSERVACION CATASTRAL, DE ACUERDO CON LOS PROCEDIMIENTOS ESTABLECIDOS.,2. REALIZAR LEVANTAMIENTOS DE INFORMACION DE CAMPO DE LOS PROYECTOS CARTOGRAFICOS, GEODESICOS Y/O PROYECTOS ESPECIALES QUE SE REALICEN EN LA DIRECCION TERRITORIAL, SEGUN REQUERIMIENTOS DE LOS CLIENTES INTERNOS Y EXTERNOS Y LINEAMIENTOS TECNICOS ESTABLECIDOS.,3. PREPARAR Y REGISTRAR LA MEMORIA TECNICA DEL PROYECTO TENIENDO EN CUENTA INDICACIONES DEL PROCEDIMIENTO CORRESPONDIENTE.,4.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5. ADMINISTRAR LOS EQUIPOS GEODESICOS Y TOPOGRAFICOS TENIENDO EN CUENTA LOS REQUERIMIENTOS DEL SERVICIO.,6. REALIZAR ACTIVIDADES TECNICAS QUE CONTRIBUYAN A LA ELABORACION DE PROPUESTAS DE ACTUALIZACION GEORREFERENCIADA PARA PROCESOS DE RECTIFICACION DE CABIDA Y LINDEROS POR VIA ADMINISTRATIVA, DE CONFORMIDAD CON LOS RESULTADOS DE LA INSPECCION TECNICA REALIZADA, LOS ACUERDOS ENTRE LAS PARTES INTERESADAS Y SEGUN EL PROCEDIMIENTO CORRESPONDIENTE Y LA NORMATIVIDAD VIGENTE.,7. INCORPORAR LA INFORMACION RESULTANTE DE LOS PROCESOS CATASTRALES SIGUIENDO LINEAMIENTOS TECNICOS.,8. PUBLICAR LA INFORMACION GEODESICA NECESARIA EN EL DESARROLLO DE LAS ACTIVIDADES, SIGUIENDO PROCEDIMIENTOS ESTABLECIDOS.,9. REALIZAR EL MANTENIMIENTO DE LA ESTACION CONTINUA, TENIENDO EN CUENTA LOS PARAMETROS ESTABLECIDOS.,10. LAS DEMAS QUE LE SEAN ASIGNADAS Y QUE CORRESPONDAN A LA NATURALEZA DE LA DEPENDENCIA."/>
    <s v="ABIERTO"/>
    <e v="#N/A"/>
  </r>
  <r>
    <n v="627"/>
    <n v="11029"/>
    <x v="1"/>
    <x v="6"/>
    <x v="6"/>
    <x v="16"/>
    <x v="51"/>
    <x v="51"/>
    <x v="1"/>
    <x v="41"/>
    <s v="CARRERA ADMINISTRATIVA"/>
    <s v="VACANTE DEFINITIVA"/>
    <s v="VACANTE"/>
    <s v="Si"/>
    <s v="AFECTADO POR EL CONCURSO"/>
    <n v="0"/>
    <m/>
    <s v="-"/>
    <s v="-"/>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28"/>
    <n v="11031"/>
    <x v="1"/>
    <x v="6"/>
    <x v="6"/>
    <x v="16"/>
    <x v="51"/>
    <x v="51"/>
    <x v="1"/>
    <x v="41"/>
    <s v="CARRERA ADMINISTRATIVA"/>
    <s v="VACANTE DEFINITIVA"/>
    <s v="ENCARGO"/>
    <s v="Si"/>
    <s v="AFECTADO POR EL CONCURSO"/>
    <n v="0"/>
    <m/>
    <n v="31932529"/>
    <s v="LUZ MARINA MEDINA MELO"/>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29"/>
    <n v="11032"/>
    <x v="1"/>
    <x v="6"/>
    <x v="6"/>
    <x v="16"/>
    <x v="51"/>
    <x v="51"/>
    <x v="1"/>
    <x v="41"/>
    <s v="CARRERA ADMINISTRATIVA"/>
    <s v="VACANTE DEFINITIVA"/>
    <s v="ENCARGO"/>
    <s v="Si"/>
    <s v="AFECTADO POR EL CONCURSO"/>
    <n v="0"/>
    <m/>
    <n v="79388918"/>
    <s v="ALEXANDER ORTIZ MOLANO"/>
    <x v="1"/>
    <s v="Enseñanza aprendizaje organizacional"/>
    <s v="Taller O Circulo de saber"/>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630"/>
    <n v="10693"/>
    <x v="1"/>
    <x v="6"/>
    <x v="6"/>
    <x v="5"/>
    <x v="66"/>
    <x v="66"/>
    <x v="1"/>
    <x v="27"/>
    <s v="CARRERA ADMINISTRATIVA"/>
    <s v="VACANTE TEMPORAL"/>
    <s v="NOMBRAMIENTO PROVISIONAL"/>
    <s v="No"/>
    <s v="PUEDE RETORNAR AL EMPLEO EL TITULAR DEL CARGO"/>
    <n v="79470581"/>
    <s v="MIGUEL GIOVANNY TORRES FONSECA"/>
    <n v="35536471"/>
    <s v="YOLIMA PAREDES ESPAÑOL"/>
    <x v="2"/>
    <s v="Lecciones aprendidas"/>
    <s v="Cápsulas de conocimiento"/>
    <s v="Individual"/>
    <e v="#N/A"/>
    <e v="#N/A"/>
    <e v="#N/A"/>
    <e v="#N/A"/>
  </r>
  <r>
    <n v="631"/>
    <n v="11034"/>
    <x v="1"/>
    <x v="6"/>
    <x v="6"/>
    <x v="6"/>
    <x v="54"/>
    <x v="54"/>
    <x v="1"/>
    <x v="41"/>
    <s v="CARRERA ADMINISTRATIVA"/>
    <s v="VACANTE DEFINITIVA"/>
    <s v="VACANTE"/>
    <s v="Si"/>
    <s v="AFECTADO POR EL CONCURSO"/>
    <n v="0"/>
    <m/>
    <s v="-"/>
    <s v="-"/>
    <x v="1"/>
    <s v="Enseñanza aprendizaje organizacional"/>
    <s v="Taller O Circulo de saber"/>
    <s v="Grupal"/>
    <n v="18373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SCENSO"/>
    <d v="2024-04-12T00:00:00"/>
  </r>
  <r>
    <n v="632"/>
    <n v="11035"/>
    <x v="1"/>
    <x v="6"/>
    <x v="6"/>
    <x v="6"/>
    <x v="54"/>
    <x v="54"/>
    <x v="1"/>
    <x v="41"/>
    <s v="CARRERA ADMINISTRATIVA"/>
    <s v="VACANTE DEFINITIVA"/>
    <s v="ENCARGO"/>
    <s v="Si"/>
    <s v="AFECTADO POR EL CONCURSO"/>
    <n v="0"/>
    <m/>
    <n v="14600079"/>
    <s v="OMAR HUMBERTO ACEVEDO OROZC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3"/>
    <n v="10697"/>
    <x v="1"/>
    <x v="9"/>
    <x v="9"/>
    <x v="5"/>
    <x v="68"/>
    <x v="68"/>
    <x v="1"/>
    <x v="27"/>
    <s v="CARRERA ADMINISTRATIVA"/>
    <s v="PROVISTO"/>
    <s v="EN PROPIEDAD"/>
    <s v="No"/>
    <s v="NO AFECTADO POR EL CONCURSO"/>
    <n v="26861727"/>
    <s v="LUDY MARIA PEREZ MANOSALVA"/>
    <n v="26861727"/>
    <s v="LUDY MARIA PEREZ MANOSALVA"/>
    <x v="2"/>
    <s v="Lecciones aprendidas"/>
    <s v="Cápsulas de conocimiento"/>
    <s v="Individual"/>
    <e v="#N/A"/>
    <e v="#N/A"/>
    <e v="#N/A"/>
    <e v="#N/A"/>
  </r>
  <r>
    <n v="634"/>
    <n v="10698"/>
    <x v="1"/>
    <x v="1"/>
    <x v="1"/>
    <x v="1"/>
    <x v="82"/>
    <x v="82"/>
    <x v="1"/>
    <x v="27"/>
    <s v="CARRERA ADMINISTRATIVA"/>
    <s v="VACANTE TEMPORAL"/>
    <s v="NOMBRAMIENTO PROVISIONAL"/>
    <s v="No"/>
    <s v="PUEDE RETORNAR AL EMPLEO EL TITULAR DEL CARGO"/>
    <n v="52528376"/>
    <s v="DIANA MARCELA LOBO PEREZ"/>
    <n v="1003567554"/>
    <s v="ANA MARIA HERNANDEZ MOYA"/>
    <x v="2"/>
    <s v="Lecciones aprendidas"/>
    <s v="Cápsulas de conocimiento"/>
    <s v="Individual"/>
    <e v="#N/A"/>
    <e v="#N/A"/>
    <e v="#N/A"/>
    <e v="#N/A"/>
  </r>
  <r>
    <n v="635"/>
    <n v="11037"/>
    <x v="1"/>
    <x v="6"/>
    <x v="6"/>
    <x v="6"/>
    <x v="54"/>
    <x v="54"/>
    <x v="1"/>
    <x v="41"/>
    <s v="CARRERA ADMINISTRATIVA"/>
    <s v="VACANTE DEFINITIVA"/>
    <s v="NOMBRAMIENTO PROVISIONAL"/>
    <s v="Si"/>
    <s v="AFECTADO POR EL CONCURSO"/>
    <n v="0"/>
    <m/>
    <n v="1144151230"/>
    <s v="KAREN ADRIANA MORALES MORE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6"/>
    <n v="10699"/>
    <x v="0"/>
    <x v="16"/>
    <x v="16"/>
    <x v="15"/>
    <x v="166"/>
    <x v="166"/>
    <x v="1"/>
    <x v="31"/>
    <s v="LIBRE NOMBRAMIENTO"/>
    <s v="PROVISTO"/>
    <s v="EN PROPIEDAD"/>
    <s v="No"/>
    <s v="NO AFECTADO POR EL CONCURSO"/>
    <n v="79964393"/>
    <s v="STIVINSON MIGUEL ROJAS ATENCIO"/>
    <n v="79964393"/>
    <s v="STIVINSON MIGUEL ROJAS ATENCIO"/>
    <x v="0"/>
    <s v="Saberes Institucionales"/>
    <s v="Curso O ponencia"/>
    <s v="Grupal"/>
    <e v="#N/A"/>
    <e v="#N/A"/>
    <e v="#N/A"/>
    <e v="#N/A"/>
  </r>
  <r>
    <n v="637"/>
    <n v="11038"/>
    <x v="1"/>
    <x v="6"/>
    <x v="6"/>
    <x v="6"/>
    <x v="54"/>
    <x v="54"/>
    <x v="1"/>
    <x v="41"/>
    <s v="CARRERA ADMINISTRATIVA"/>
    <s v="VACANTE DEFINITIVA"/>
    <s v="NOMBRAMIENTO PROVISIONAL"/>
    <s v="Si"/>
    <s v="AFECTADO POR EL CONCURSO"/>
    <n v="0"/>
    <m/>
    <n v="29952460"/>
    <s v="ERIKA BIBIANA MONTES QUINTER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8"/>
    <n v="11041"/>
    <x v="1"/>
    <x v="6"/>
    <x v="6"/>
    <x v="6"/>
    <x v="54"/>
    <x v="54"/>
    <x v="1"/>
    <x v="41"/>
    <s v="CARRERA ADMINISTRATIVA"/>
    <s v="VACANTE DEFINITIVA"/>
    <s v="NOMBRAMIENTO PROVISIONAL"/>
    <s v="Si"/>
    <s v="AFECTADO POR EL CONCURSO"/>
    <n v="0"/>
    <m/>
    <n v="38863876"/>
    <s v="MARIA DEL SOCORRO MEJIA VALENCI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39"/>
    <n v="10703"/>
    <x v="2"/>
    <x v="3"/>
    <x v="3"/>
    <x v="3"/>
    <x v="44"/>
    <x v="44"/>
    <x v="1"/>
    <x v="31"/>
    <s v="CARRERA ADMINISTRATIVA"/>
    <s v="PROVISTO"/>
    <s v="EN PROPIEDAD"/>
    <s v="No"/>
    <s v="NO AFECTADO POR EL CONCURSO"/>
    <n v="79568249"/>
    <s v="LIBARDO ALBERTO ARIZA ARAUJO"/>
    <n v="79568249"/>
    <s v="LIBARDO ALBERTO ARIZA ARAUJO"/>
    <x v="0"/>
    <s v="Saberes Institucionales"/>
    <s v="Curso O ponencia"/>
    <s v="Grupal"/>
    <e v="#N/A"/>
    <e v="#N/A"/>
    <e v="#N/A"/>
    <e v="#N/A"/>
  </r>
  <r>
    <n v="640"/>
    <n v="10705"/>
    <x v="2"/>
    <x v="3"/>
    <x v="3"/>
    <x v="3"/>
    <x v="47"/>
    <x v="47"/>
    <x v="1"/>
    <x v="31"/>
    <s v="CARRERA ADMINISTRATIVA"/>
    <s v="VACANTE TEMPORAL"/>
    <s v="NOMBRAMIENTO PROVISIONAL"/>
    <s v="No"/>
    <s v="PUEDE RETORNAR AL EMPLEO EL TITULAR DEL CARGO"/>
    <n v="27018915"/>
    <s v="LILIBETH BAQUERO MAESTRE"/>
    <n v="1118829257"/>
    <s v="RAFAEL JOSE DE LUQUE ARAUJO"/>
    <x v="0"/>
    <s v="Saberes Institucionales"/>
    <s v="Curso O ponencia"/>
    <s v="Grupal"/>
    <e v="#N/A"/>
    <e v="#N/A"/>
    <e v="#N/A"/>
    <e v="#N/A"/>
  </r>
  <r>
    <n v="641"/>
    <n v="11046"/>
    <x v="1"/>
    <x v="6"/>
    <x v="6"/>
    <x v="5"/>
    <x v="66"/>
    <x v="66"/>
    <x v="1"/>
    <x v="41"/>
    <s v="CARRERA ADMINISTRATIVA"/>
    <s v="VACANTE DEFINITIVA"/>
    <s v="NOMBRAMIENTO PROVISIONAL"/>
    <s v="Si"/>
    <s v="AFECTADO POR EL CONCURSO"/>
    <n v="0"/>
    <m/>
    <n v="93087312"/>
    <s v="JESUS ROCHA RONDON"/>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42"/>
    <n v="10708"/>
    <x v="3"/>
    <x v="5"/>
    <x v="5"/>
    <x v="6"/>
    <x v="72"/>
    <x v="72"/>
    <x v="1"/>
    <x v="31"/>
    <s v="CARRERA ADMINISTRATIVA"/>
    <s v="PROVISTO"/>
    <s v="EN PROPIEDAD"/>
    <s v="No"/>
    <s v="NO AFECTADO POR EL CONCURSO"/>
    <n v="40915697"/>
    <s v="MARTHA CECILIA PACHECO CAMELO"/>
    <n v="40915697"/>
    <s v="MARTHA CECILIA PACHECO CAMELO"/>
    <x v="0"/>
    <s v="Saberes Institucionales"/>
    <s v="Curso O ponencia"/>
    <s v="Grupal"/>
    <e v="#N/A"/>
    <e v="#N/A"/>
    <e v="#N/A"/>
    <e v="#N/A"/>
  </r>
  <r>
    <n v="643"/>
    <n v="11048"/>
    <x v="1"/>
    <x v="6"/>
    <x v="6"/>
    <x v="5"/>
    <x v="66"/>
    <x v="66"/>
    <x v="1"/>
    <x v="41"/>
    <s v="CARRERA ADMINISTRATIVA"/>
    <s v="VACANTE DEFINITIVA"/>
    <s v="NOMBRAMIENTO PROVISIONAL"/>
    <s v="Si"/>
    <s v="AFECTADO POR EL CONCURSO"/>
    <n v="0"/>
    <m/>
    <n v="1144066183"/>
    <s v="JUAN JOSE GRANADA IZAGUIRRE"/>
    <x v="1"/>
    <s v="Enseñanza aprendizaje organizacional"/>
    <s v="Taller O Circulo de saber"/>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644"/>
    <n v="10710"/>
    <x v="3"/>
    <x v="8"/>
    <x v="8"/>
    <x v="5"/>
    <x v="156"/>
    <x v="156"/>
    <x v="1"/>
    <x v="31"/>
    <s v="CARRERA ADMINISTRATIVA"/>
    <s v="VACANTE DEFINITIVA"/>
    <s v="VACANTE"/>
    <s v="No"/>
    <s v="NO AFECTADO POR EL CONCURSO"/>
    <n v="0"/>
    <m/>
    <s v="-"/>
    <s v="-"/>
    <x v="0"/>
    <s v="Saberes Institucionales"/>
    <s v="Curso O ponencia"/>
    <s v="Grupal"/>
    <e v="#N/A"/>
    <e v="#N/A"/>
    <e v="#N/A"/>
    <e v="#N/A"/>
  </r>
  <r>
    <n v="645"/>
    <n v="10706"/>
    <x v="3"/>
    <x v="11"/>
    <x v="11"/>
    <x v="15"/>
    <x v="62"/>
    <x v="62"/>
    <x v="1"/>
    <x v="31"/>
    <s v="CARRERA ADMINISTRATIVA"/>
    <s v="PROVISTO"/>
    <s v="EN PROPIEDAD"/>
    <s v="No"/>
    <s v="NO AFECTADO POR EL CONCURSO"/>
    <n v="84025600"/>
    <s v="ANTONIO RAFAEL BRUZON PEÑARANDA"/>
    <n v="84025600"/>
    <s v="ANTONIO RAFAEL BRUZON PEÑARANDA"/>
    <x v="0"/>
    <s v="Saberes Institucionales"/>
    <s v="Curso O ponencia"/>
    <s v="Grupal"/>
    <e v="#N/A"/>
    <e v="#N/A"/>
    <e v="#N/A"/>
    <e v="#N/A"/>
  </r>
  <r>
    <n v="646"/>
    <n v="11051"/>
    <x v="1"/>
    <x v="6"/>
    <x v="6"/>
    <x v="8"/>
    <x v="77"/>
    <x v="77"/>
    <x v="1"/>
    <x v="41"/>
    <s v="CARRERA ADMINISTRATIVA"/>
    <s v="VACANTE DEFINITIVA"/>
    <s v="NOMBRAMIENTO PROVISIONAL"/>
    <s v="Si"/>
    <s v="AFECTADO POR EL CONCURSO"/>
    <n v="0"/>
    <m/>
    <n v="31992974"/>
    <s v="SANDRA ALICIA BOLAÑOS BURBANO"/>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647"/>
    <n v="11165"/>
    <x v="2"/>
    <x v="3"/>
    <x v="3"/>
    <x v="17"/>
    <x v="60"/>
    <x v="60"/>
    <x v="1"/>
    <x v="41"/>
    <s v="CARRERA ADMINISTRATIVA"/>
    <s v="VACANTE DEFINITIVA"/>
    <s v="NOMBRAMIENTO PROVISIONAL"/>
    <s v="Si"/>
    <s v="AFECTADO POR EL CONCURSO"/>
    <n v="0"/>
    <m/>
    <n v="1113791534"/>
    <s v="VICTOR ALFONSO VINASCO MORALES"/>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648"/>
    <n v="10340"/>
    <x v="2"/>
    <x v="3"/>
    <x v="3"/>
    <x v="5"/>
    <x v="110"/>
    <x v="110"/>
    <x v="0"/>
    <x v="20"/>
    <s v="CARRERA ADMINISTRATIVA"/>
    <s v="VACANTE DEFINITIVA"/>
    <s v="VACANTE"/>
    <s v="Si"/>
    <s v="AFECTADO POR EL CONCURSO"/>
    <n v="0"/>
    <m/>
    <s v="-"/>
    <s v="-"/>
    <x v="1"/>
    <s v="Enseñanza aprendizaje organizacional"/>
    <s v="Taller O Circulo de saber"/>
    <s v="Grupal"/>
    <n v="185380"/>
    <s v="1. LLEVAR A CABO EL PROCESAMIENTO ANALITICO DE MUESTRAS DE SUELOS, AGUA Y TEJIDO,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ASIGNADOS POR EL SUPERVISOR DE ACUERDO CON LAS NORMAS ESTABLECIDAS EN EL LABORATORIO NACIONAL DE SUELO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CON EL FIN DE CUMPLIR CON LOS REQUERIMIENTOS NORMATIVOS PARA EL DESARROLLO DE SUS FUNCIONES.,5. PRODUCIR Y EJECUTAR LOS PROTOCOLOS DE VALIDACION DE METODOS ANALITICOS DEL LABORATORIO NACIONAL DE SUELOS, ASI COMO EJECUTAR LAS ACTIVIDADES DE ANALISIS EN TODAS LAS ETAPAS DE LA VALIDACION, PARA GARANTIZAR LA CALIDAD DE LOS SERVICIOS OFERTADOS POR EL LABORATORIO.,6. PARTICIPAR EN LAS INVESTIGACIONES EN TEMAS ANALITICOS, TENIENDO EN CUENTA CRITERIOS TECNICO-CIENTIFICOS, PROCEDIMIENTOS Y TRAMITES ADMINISTRATIVOS APLICABLES.,7. COADYUVAR EN LA TOMA DE MUESTRAS DE SUELOS, AGUA Y TEJIDO VEGETAL PARA LOS DIFERENTES PROYECTOS QUE SE DESARROLLEN EN LA ENTIDAD.,8. REALIZAR SEGUIMIENTO PERMANENTE A LA RECEPCION Y DISTRIBUCION DE MUESTRAS A LAS AREAS ANALITICAS, PARA GARANTIZAR EL BUEN SERVICIO EN LA GESTION DEL LABORATORIO.,9. REALIZAR SEGUIMIENTO A LA IMPLEMENTACION DE LOS PLANES, PROGRAMAS Y PROYECTOS DEL LABORATORIO NACIONAL DE SUELOS, DE ACUERDO CON LAS NECESIDADES DEL SERVICIO.,10. LAS DEMAS FUNCIONES QUE SE LE SEAN ASIGNADAS Y CORRESPONDAN A LA NATURALEZA DE LA DEPENDENCIA."/>
    <s v="ASCENSO"/>
    <e v="#N/A"/>
  </r>
  <r>
    <n v="649"/>
    <n v="10714"/>
    <x v="1"/>
    <x v="1"/>
    <x v="1"/>
    <x v="1"/>
    <x v="82"/>
    <x v="82"/>
    <x v="1"/>
    <x v="31"/>
    <s v="CARRERA ADMINISTRATIVA"/>
    <s v="PROVISTO"/>
    <s v="EN PROPIEDAD"/>
    <s v="No"/>
    <s v="NO AFECTADO POR EL CONCURSO"/>
    <n v="40919521"/>
    <s v="ELSY ESTHER SOCARRAS MEDINA"/>
    <n v="40919521"/>
    <s v="ELSY ESTHER SOCARRAS MEDINA"/>
    <x v="0"/>
    <s v="Saberes Institucionales"/>
    <s v="Curso O ponencia"/>
    <s v="Grupal"/>
    <e v="#N/A"/>
    <e v="#N/A"/>
    <e v="#N/A"/>
    <e v="#N/A"/>
  </r>
  <r>
    <n v="650"/>
    <n v="10364"/>
    <x v="1"/>
    <x v="9"/>
    <x v="9"/>
    <x v="5"/>
    <x v="178"/>
    <x v="178"/>
    <x v="0"/>
    <x v="20"/>
    <s v="CARRERA ADMINISTRATIVA"/>
    <s v="VACANTE DEFINITIVA"/>
    <s v="VACANTE"/>
    <s v="Si"/>
    <s v="AFECTADO POR EL CONCURSO"/>
    <n v="0"/>
    <m/>
    <s v="-"/>
    <s v="-"/>
    <x v="0"/>
    <s v="Saberes Institucionales"/>
    <s v="Curso O ponencia"/>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651"/>
    <n v="10715"/>
    <x v="0"/>
    <x v="16"/>
    <x v="16"/>
    <x v="15"/>
    <x v="166"/>
    <x v="166"/>
    <x v="1"/>
    <x v="32"/>
    <s v="LIBRE NOMBRAMIENTO"/>
    <s v="VACANTE DEFINITIVA"/>
    <s v="ENCARGO"/>
    <s v="No"/>
    <s v="NO AFECTADO POR EL CONCURSO"/>
    <n v="0"/>
    <m/>
    <n v="36304725"/>
    <s v="LUZ ELENA CUCHIMBA LOSADA"/>
    <x v="0"/>
    <s v="Saberes Institucionales"/>
    <s v="Curso O ponencia"/>
    <s v="Grupal"/>
    <e v="#N/A"/>
    <e v="#N/A"/>
    <e v="#N/A"/>
    <e v="#N/A"/>
  </r>
  <r>
    <n v="652"/>
    <n v="11084"/>
    <x v="2"/>
    <x v="2"/>
    <x v="2"/>
    <x v="1"/>
    <x v="179"/>
    <x v="179"/>
    <x v="0"/>
    <x v="20"/>
    <s v="CARRERA ADMINISTRATIVA"/>
    <s v="VACANTE DEFINITIVA"/>
    <s v="ENCARGO"/>
    <s v="Si"/>
    <s v="AFECTADO POR EL CONCURSO"/>
    <n v="0"/>
    <m/>
    <n v="16649644"/>
    <s v="ROBERTO MARTINEZ BURGOS"/>
    <x v="0"/>
    <s v="Saberes Institucionales"/>
    <s v="Curso O ponencia"/>
    <s v="Grupal"/>
    <n v="183811"/>
    <s v="1. DEFINIR LOS ESTANDARES TECNICOS DE LOS PROYECTOS QUE ADELANTA EL LABORATORIO NACIONAL DE SUELOS, DE ACUERDO A LOS LINEAMIENTOS NORMATIVOS VIGENTES.,2. REALIZAR LA DISTRIBUCION DEL TRABAJO TECNICO AL PERSONAL DEL LABORATORIO NACIONAL DE SUELOS, PARA LA ADECUADA GESTION DEL MISMO Y GARANTIA DEL SERVICIO.,3. REALIZAR EL CONTROL DE CALIDAD Y CORRELACION DE LOS RESULTADOS OBTENIDOS PRODUCTO DE LOS ANALISIS DE LABORATORIO Y EMITIR CONCEPTO TECNICO PARA SU APROBACION.,4. LLEVAR A CABO EL PROCESAMIENTO ANALITICO DE MUESTRAS DE SUELOS, AGUA Y TEJIDO VEGETAL, DE ACUERDO CON LOS PROCEDIMIENTOS E INSTRUCTIVOS ESTABLECIDOS EN EL SISTEMA DE GESTION INTEGRADO - SGI DEL IGAC, ENTREGAR RESULTADOS OPORTUNOS Y CONFIABLES, REALIZAR LOS CALCULOS CORRESPONDIENTES Y ELABORAR INFORMES DE LOS ANALISIS REALIZADOS, SEGUN PROGRAMACION.,5. GARANTIZAR LA IMPLEMENTACION Y MANTENIMIENTO DEL ASEGURAMIENTO DE LA CALIDAD EN EL LABORATORIO NACIONAL DE SUELOS, CON EL FIN DE CUMPLIR CON LOS REQUERIMIENTOS NORMATIVOS PARA EL DESARROLLO DE SUS FUNCIONES.,6. APLICAR Y REALIZAR LOS CONTROLES DE CALIDAD DE LOS ANALISIS DE ACUERDO CON LAS NORMAS ESTABLECIDAS EN EL LABORATORIO NACIONAL DE SUELOS.,7. CUMPLIR CON LOS TIEMPOS, PROCEDIMIENTOS, SECUENCIAS ANALITICAS Y DINAMICAS ESTIPULADAS POR EL LABORATORIO NACIONAL DE SUELOS PARA RESPONDER OPORTUNAMENTE LOS REQUERIMIENTOS DE LOS USUARIOS DEL LABORATORIO.,8. ELABORAR Y/O ACTUALIZAR LA DOCUMENTACION TECNICA DE SOPORTE DE LOS PROCEDIMIENTOS ANALITICOS, CUMPLIENDO CON LOS PARAMETROS ESTABLECIDOS POR LEY.,9. PRODUCIR Y EJECUTAR LOS PROTOCOLOS DE VALIDACION DE METODOS ANALITICOS DEL LABORATORIO NACIONAL DE SUELOS, ASI COMO EJECUTAR LAS ACTIVIDADES DE ANALISIS EN TODAS LAS ETAPAS DE LA VALIDACION.,10. ASEGURAR ASPECTOS METROLOGICOS Y DE CALIDAD DEL PROCESO ANALITICO TENIENDO EN CUENTA ESTANDARES INTERNACIONALES, NACIONALES E INSTITUCIONALES.,11. PARTICIPAR EN LAS INVESTIGACIONES TEMA ANALITICOS, TENIENDO EN CUENTA CRITERIOS TECNICO-CIENTIFICOS, PROCEDIMIENTOS Y TRAMITES ADMINISTRATIVOS APLICABLES.,12. REALIZAR SEGUIMIENTO A LA IMPLEMENTACION DE LOS PLANES, PROGRAMAS Y PROYECTOS DEL AREA Y/O DEPENDENCIA, EN LAS DIRECCIONES TERRITORIALES, DE ACUERDO CON LAS NECESIDADES DEL SERVICIO.,13. LAS DEMAS FUNCIONES QUE SE LE SEAN ASIGNADAS Y CORRESPONDAN A LA NATURALEZA DE LA DEPENDENCIA."/>
    <s v="ASCENSO"/>
    <d v="2024-04-12T00:00:00"/>
  </r>
  <r>
    <n v="653"/>
    <n v="10390"/>
    <x v="2"/>
    <x v="3"/>
    <x v="3"/>
    <x v="8"/>
    <x v="70"/>
    <x v="70"/>
    <x v="1"/>
    <x v="32"/>
    <s v="CARRERA ADMINISTRATIVA"/>
    <s v="PROVISTO"/>
    <s v="EN PROPIEDAD"/>
    <s v="No"/>
    <s v="NO AFECTADO POR EL CONCURSO"/>
    <n v="83228491"/>
    <s v="JOSE WILMER RODRIGUEZ OSPINA"/>
    <n v="83228491"/>
    <s v="JOSE WILMER RODRIGUEZ OSPINA"/>
    <x v="0"/>
    <s v="Saberes Institucionales"/>
    <s v="Curso O ponencia"/>
    <s v="Grupal"/>
    <e v="#N/A"/>
    <e v="#N/A"/>
    <e v="#N/A"/>
    <e v="#N/A"/>
  </r>
  <r>
    <n v="654"/>
    <n v="10717"/>
    <x v="2"/>
    <x v="3"/>
    <x v="3"/>
    <x v="8"/>
    <x v="70"/>
    <x v="70"/>
    <x v="1"/>
    <x v="32"/>
    <s v="CARRERA ADMINISTRATIVA"/>
    <s v="PROVISTO"/>
    <s v="EN PROPIEDAD"/>
    <s v="No"/>
    <s v="NO AFECTADO POR EL CONCURSO"/>
    <n v="1032373678"/>
    <s v="DIANA CAROLINA CEDIEL CALVERA"/>
    <n v="1032373678"/>
    <s v="DIANA CAROLINA CEDIEL CALVERA"/>
    <x v="0"/>
    <s v="Saberes Institucionales"/>
    <s v="Curso O ponencia"/>
    <s v="Grupal"/>
    <e v="#N/A"/>
    <e v="#N/A"/>
    <e v="#N/A"/>
    <e v="#N/A"/>
  </r>
  <r>
    <n v="655"/>
    <n v="10718"/>
    <x v="2"/>
    <x v="3"/>
    <x v="3"/>
    <x v="3"/>
    <x v="47"/>
    <x v="47"/>
    <x v="1"/>
    <x v="32"/>
    <s v="CARRERA ADMINISTRATIVA"/>
    <s v="PROVISTO"/>
    <s v="EN PROPIEDAD"/>
    <s v="No"/>
    <s v="NO AFECTADO POR EL CONCURSO"/>
    <n v="7709260"/>
    <s v="JHON FREDY REYES AMAYA"/>
    <n v="7709260"/>
    <s v="JHON FREDY REYES AMAYA"/>
    <x v="0"/>
    <s v="Saberes Institucionales"/>
    <s v="Curso O ponencia"/>
    <s v="Grupal"/>
    <e v="#N/A"/>
    <e v="#N/A"/>
    <e v="#N/A"/>
    <e v="#N/A"/>
  </r>
  <r>
    <n v="656"/>
    <n v="11085"/>
    <x v="2"/>
    <x v="2"/>
    <x v="2"/>
    <x v="6"/>
    <x v="180"/>
    <x v="180"/>
    <x v="0"/>
    <x v="20"/>
    <s v="CARRERA ADMINISTRATIVA"/>
    <s v="VACANTE DEFINITIVA"/>
    <s v="ENCARGO"/>
    <s v="Si"/>
    <s v="AFECTADO POR EL CONCURSO"/>
    <n v="0"/>
    <m/>
    <n v="37312514"/>
    <s v="MARTHA LUCIA CARRASCAL CARRASCAL"/>
    <x v="0"/>
    <s v="Saberes Institucionales"/>
    <s v="Curso O ponencia"/>
    <s v="Grupal"/>
    <n v="184128"/>
    <s v="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
    <s v="ABIERTO"/>
    <e v="#N/A"/>
  </r>
  <r>
    <n v="657"/>
    <n v="10720"/>
    <x v="2"/>
    <x v="3"/>
    <x v="3"/>
    <x v="3"/>
    <x v="44"/>
    <x v="44"/>
    <x v="1"/>
    <x v="32"/>
    <s v="CARRERA ADMINISTRATIVA"/>
    <s v="VACANTE TEMPORAL"/>
    <s v="ENCARGO"/>
    <s v="No"/>
    <s v="PUEDE RETORNAR AL EMPLEO EL TITULAR DEL CARGO"/>
    <n v="1075540316"/>
    <s v="DANIEL AUGUSTO DUSSAN ROA"/>
    <n v="25286374"/>
    <s v="CLAUDIA MARLEY SILVA ARGOTE"/>
    <x v="0"/>
    <s v="Saberes Institucionales"/>
    <s v="Curso O ponencia"/>
    <s v="Grupal"/>
    <e v="#N/A"/>
    <e v="#N/A"/>
    <e v="#N/A"/>
    <e v="#N/A"/>
  </r>
  <r>
    <n v="658"/>
    <n v="10722"/>
    <x v="2"/>
    <x v="3"/>
    <x v="3"/>
    <x v="11"/>
    <x v="171"/>
    <x v="171"/>
    <x v="1"/>
    <x v="32"/>
    <s v="CARRERA ADMINISTRATIVA"/>
    <s v="PROVISTO"/>
    <s v="EN PROPIEDAD"/>
    <s v="No"/>
    <s v="NO AFECTADO POR EL CONCURSO"/>
    <n v="1087408326"/>
    <s v="DIEGO FERNANDO CERON ERASO"/>
    <n v="1087408326"/>
    <s v="DIEGO FERNANDO CERON ERASO"/>
    <x v="0"/>
    <s v="Saberes Institucionales"/>
    <s v="Curso O ponencia"/>
    <s v="Grupal"/>
    <e v="#N/A"/>
    <e v="#N/A"/>
    <e v="#N/A"/>
    <e v="#N/A"/>
  </r>
  <r>
    <n v="659"/>
    <n v="11087"/>
    <x v="2"/>
    <x v="2"/>
    <x v="2"/>
    <x v="6"/>
    <x v="180"/>
    <x v="180"/>
    <x v="0"/>
    <x v="20"/>
    <s v="CARRERA ADMINISTRATIVA"/>
    <s v="VACANTE DEFINITIVA"/>
    <s v="ENCARGO"/>
    <s v="Si"/>
    <s v="AFECTADO POR EL CONCURSO"/>
    <n v="0"/>
    <m/>
    <n v="73143888"/>
    <s v="JAIME ALVAREZ HERRERA"/>
    <x v="0"/>
    <s v="Saberes Institucionales"/>
    <s v="Curso O ponencia"/>
    <s v="Grupal"/>
    <n v="184128"/>
    <s v="1. LLEVAR A CABO EL PROCESAMIENTO ANALITICO DE MUESTRAS DE SUELOS, AGUA Y TEJIDO VEGETAL, DE ACUERDO CON LOS PROCEDIMIENTOS E INSTRUCTIVOS ESTABLECIDOS EN EL SISTEMA DE GESTION INTEGRADO- SGI DEL  IGAC, ENTREGAR RESULTADOS OPORTUNOS Y CONFIABLES, REALIZAR LOS CALCULOS CORRESPONDIENTES Y ELABORAR INFORMES DE LOS ANALISIS REALIZADOS, SEGUN PROGRAMACION Y TIEMPOS DE EJECUCION.,2. APLICAR Y REALIZAR LOS CONTROLES DE CALIDAD DE LOS ANALISIS DE ACUERDO CON LAS NORMAS ESTABLECIDAS EN EL LABORATORIO NACIONAL DE SUELOS, CON EL FIN DE CUMPLIR CON LOS REQUERIMIENTOS NORMATIVOS PARA EL DESARROLLO DE SUS FUNCIONES.,3. CUMPLIR CON LOS TIEMPOS, PROCEDIMIENTOS, SECUENCIAS ANALITICAS Y DINAMICAS ESTIPULADAS POR EL LABORATORIO NACIONAL DE SUELOS PARA RESPONDER OPORTUNAMENTE LOS REQUERIMIENTOS DE LOS USUARIOS DEL LABORATORIO.,4. ELABORAR Y/O ACTUALIZAR LA DOCUMENTACION TECNICA DE SOPORTE DE LOS PROCEDIMIENTOS ANALITICOS, DE ACUERDO A LOS LINEAMIENTOS NORMATIVOS VIGENTES.,5. PARTICIPAR EN LAS INVESTIGACIONES TEMAS DE LEVANTAMIENTOS DE SUELOS, APLICACIONES AGROLOGICAS, TENIENDO EN CUENTA CRITERIOS TECNICO-CIENTIFICOS, PROCEDIMIENTOS Y TRAMITES ADMINISTRATIVOS APLICABLES.,6. REALIZAR ACOMPAÑAMIENTO A LAS VISITAS GUIADAS DEL MUSEO NACIONAL DE SUELOS, CON EL FIN DE PROMOVER Y PROMOCIONAR EL INSTITUTO E INCENTIVAR EL CONOCIMIENTO SOBRE LAS MATERIAS DEL MISMO.,7. REALIZAR SEGUIMIENTO A LA IMPLEMENTACION DE LOS PLANES, PROGRAMAS Y PROYECTOS DEL LABORATORIO NACIONAL DE SUELOS, DE ACUERDO CON LAS NECESIDADES DEL SERVICIO.,8. LAS DEMAS FUNCIONES QUE SE LE SEAN ASIGNADAS Y CORRESPONDAN A LA NATURALEZA DE LA DEPENDENCIA."/>
    <s v="ABIERTO"/>
    <e v="#N/A"/>
  </r>
  <r>
    <n v="660"/>
    <n v="11088"/>
    <x v="2"/>
    <x v="3"/>
    <x v="3"/>
    <x v="11"/>
    <x v="181"/>
    <x v="181"/>
    <x v="0"/>
    <x v="20"/>
    <s v="CARRERA ADMINISTRATIVA"/>
    <s v="VACANTE DEFINITIVA"/>
    <s v="VACANTE"/>
    <s v="Si"/>
    <s v="AFECTADO POR EL CONCURSO"/>
    <n v="0"/>
    <m/>
    <s v="-"/>
    <s v="-"/>
    <x v="1"/>
    <s v="Enseñanza aprendizaje organizacional"/>
    <s v="Taller O Circulo de saber"/>
    <s v="Grupal"/>
    <n v="184101"/>
    <s v="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
    <s v="ABIERTO"/>
    <e v="#N/A"/>
  </r>
  <r>
    <n v="661"/>
    <n v="10727"/>
    <x v="3"/>
    <x v="5"/>
    <x v="5"/>
    <x v="6"/>
    <x v="72"/>
    <x v="72"/>
    <x v="1"/>
    <x v="32"/>
    <s v="CARRERA ADMINISTRATIVA"/>
    <s v="VACANTE TEMPORAL"/>
    <s v="ENCARGO"/>
    <s v="No"/>
    <s v="PUEDE RETORNAR AL EMPLEO EL TITULAR DEL CARGO"/>
    <n v="25286374"/>
    <s v="CLAUDIA MARLEY SILVA ARGOTE"/>
    <n v="55157637"/>
    <s v="EDNA LILIANA TOVAR PERDOMO"/>
    <x v="1"/>
    <s v="Enseñanza aprendizaje organizacional"/>
    <s v="Taller O Circulo de saber"/>
    <s v="Grupal"/>
    <e v="#N/A"/>
    <e v="#N/A"/>
    <e v="#N/A"/>
    <e v="#N/A"/>
  </r>
  <r>
    <n v="662"/>
    <n v="11089"/>
    <x v="2"/>
    <x v="3"/>
    <x v="3"/>
    <x v="11"/>
    <x v="181"/>
    <x v="181"/>
    <x v="0"/>
    <x v="20"/>
    <s v="CARRERA ADMINISTRATIVA"/>
    <s v="VACANTE DEFINITIVA"/>
    <s v="VACANTE"/>
    <s v="Si"/>
    <s v="AFECTADO POR EL CONCURSO"/>
    <n v="0"/>
    <m/>
    <s v="-"/>
    <s v="-"/>
    <x v="1"/>
    <s v="Enseñanza aprendizaje organizacional"/>
    <s v="Taller O Circulo de saber"/>
    <s v="Grupal"/>
    <n v="184101"/>
    <s v="1. INGRESAR Y ACTUALIZAR LA INFORMACION ANALITICA CONTENIDA EN EL SISTEMA DE INFORMACION DEL LNS ACORDE CON LOS PROCEDIMIENTOS ESTABLECIDOS.,2. ELABORAR PROPUESTAS TECNICAS Y ECONOMICAS PARA USUARIOS EXTERNOS ACORDE CON LOS PROCEDIMIENTOS ESTABLECIDOS.,3. VERIFICAR LA COMPLETITUD E INTEGRIDAD DE LA INFORMACION DE RESULTADOS ACORDE CON EL SISTEMA DE GESTION DE CALIDAD DEL LNS,4. REALIZAR EL SEGUIMIENTO A LAS CONDICIONES AMBIENTALES Y RESIDUOS PELIGROSOS DEL LABORATORIO NACIONAL DE SUELOS, CUMPLIENDO CON LOS PARAMETROS NORMATIVOS VIGENTES.,5. LAS DEMAS FUNCIONES QUE SE LE SEAN ASIGNADAS Y CORRESPONDAN A LA NATURALEZA DE LA DEPENDENCIA."/>
    <s v="ABIERTO"/>
    <e v="#N/A"/>
  </r>
  <r>
    <n v="663"/>
    <n v="11065"/>
    <x v="2"/>
    <x v="2"/>
    <x v="2"/>
    <x v="14"/>
    <x v="182"/>
    <x v="182"/>
    <x v="0"/>
    <x v="22"/>
    <s v="CARRERA ADMINISTRATIVA"/>
    <s v="VACANTE DEFINITIVA"/>
    <s v="ENCARGO"/>
    <s v="Si"/>
    <s v="AFECTADO POR EL CONCURSO"/>
    <n v="0"/>
    <m/>
    <n v="79421564"/>
    <s v="RAFAEL ALFONSO PIÑEROS BELLO"/>
    <x v="0"/>
    <s v="Saberes Institucionales"/>
    <s v="Curso O ponencia"/>
    <s v="Grupal"/>
    <n v="183754"/>
    <s v="1. REALIZAR ACTIVIDADES DE VALORACION PREDIAL USANDO METODOS ESTADISTICOS, DE MINERIA DE DATOS, MATEMATICOS, DE INTELIGENCIA ARTIFICIAL Y DEMAS RECURSOS NECESARIOS REQUERIDOS PARA LA GESTION CATASTRAL.,2. ELABORAR LOS ANALISIS ESTADISTICOS Y DE CIENCIA DE DATOS REQUERIDOS PARA CUMPLIR LOS OBJETIVOS DEL OBSERVATORIO INMOBILIARIO QUE SOPORTEN DECISIONES EN MATERIA DE GESTION CATASTRAL.,3. PROPONER EL DISEÑO E IMPLEMENTACION DE LOS PROCEDIMIENTOS Y LOS PROTOCOLOS REQUERIDOS PARA EL PROCESAMIENTO, ANALISIS E INTEGRACION DE DATOS E INFORMACION Y QUE PERMITAN IDENTIFICAR CAMBIOS EN LA INFORMACION CATASTRAL Y EN LA DINAMICA INMOBILIARIA DE CONFORMIDAD CON LOS LINEAMIENTOS EN LA MATERIA.,4. PARTICIPAR ACTIVAMENTE EN EL DESARROLLO DE LAS HERRAMIENTAS Y RUTINAS PARA HACER SEGUIMIENTO A LA CALIDAD Y EVALUACION DE LOS MODELOS DE VALORACION PREDIAL DE ACUERDO CON LOS PROCEDIMIENTOS DE LA ENTIDAD.,5. REALIZAR ANALISIS Y REPORTES ASOCIADOS A LOS RESULTADOS Y DESARROLLO DE LOS MODELOS DE VALORACION PREDIAL DE ACUERDO DE CONFORMIDAD CON LOS PROCEDIMIENTOS Y LINEAMIENTOS DEFINIDOS.,6.  REALIZAR ESTUDIOS Y ANALISIS DE LA DINAMICA Y EL SECTOR INMOBILIARIOS UTILIZANDO TECNOLOGIAS ASOCIADAS A LA INTELIGENCIA ARTIFICIAL Y EL MANEJO DE GRANDES VOLUMENES DE INFORMACION QUE APOYEN LA TOMA DE DECISIONES, SIGUIENDO PROCEDIMIENTOS ESTABLECIDOS.,7. GENERAR LAS BASES, SALIDAS, SERVICIOS DE INFORMACION Y MAPAS CORRESPONDIENTES A LA INFORMACION DEL OBSERVATORIO INMOBILIARIO DE ACUERDO CON LOS LINEAMIENTOS DE LA ICDE.,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DESEMPEÑAR LAS DEMAS FUNCIONES QUE SE LE SEAN ASIGNADAS, INHERENTES A LA NATURALEZA DE LA DEPENDENCIA Y DE SU CARGO."/>
    <s v="ABIERTO"/>
    <e v="#N/A"/>
  </r>
  <r>
    <n v="664"/>
    <n v="10723"/>
    <x v="3"/>
    <x v="11"/>
    <x v="11"/>
    <x v="15"/>
    <x v="62"/>
    <x v="62"/>
    <x v="1"/>
    <x v="32"/>
    <s v="CARRERA ADMINISTRATIVA"/>
    <s v="VACANTE DEFINITIVA"/>
    <s v="NOMBRAMIENTO PROVISIONAL"/>
    <s v="No"/>
    <s v="NO AFECTADO POR EL CONCURSO"/>
    <n v="0"/>
    <m/>
    <n v="40446937"/>
    <s v="SANDRA MILENA BASAVE BENITEZ"/>
    <x v="0"/>
    <s v="Saberes Institucionales"/>
    <s v="Curso O ponencia"/>
    <s v="Grupal"/>
    <e v="#N/A"/>
    <e v="#N/A"/>
    <e v="#N/A"/>
    <e v="#N/A"/>
  </r>
  <r>
    <n v="665"/>
    <n v="10724"/>
    <x v="3"/>
    <x v="11"/>
    <x v="11"/>
    <x v="15"/>
    <x v="62"/>
    <x v="62"/>
    <x v="1"/>
    <x v="32"/>
    <s v="CARRERA ADMINISTRATIVA"/>
    <s v="PROVISTO"/>
    <s v="EN PROPIEDAD"/>
    <s v="No"/>
    <s v="NO AFECTADO POR EL CONCURSO"/>
    <n v="12123535"/>
    <s v="GILBERTO CALDERON DEVIA"/>
    <n v="12123535"/>
    <s v="GILBERTO CALDERON DEVIA"/>
    <x v="0"/>
    <s v="Saberes Institucionales"/>
    <s v="Curso O ponencia"/>
    <s v="Grupal"/>
    <e v="#N/A"/>
    <e v="#N/A"/>
    <e v="#N/A"/>
    <e v="#N/A"/>
  </r>
  <r>
    <n v="666"/>
    <n v="11066"/>
    <x v="2"/>
    <x v="2"/>
    <x v="2"/>
    <x v="1"/>
    <x v="183"/>
    <x v="183"/>
    <x v="0"/>
    <x v="22"/>
    <s v="CARRERA ADMINISTRATIVA"/>
    <s v="VACANTE DEFINITIVA"/>
    <s v="VACANTE"/>
    <s v="Si"/>
    <s v="AFECTADO POR EL CONCURSO"/>
    <n v="0"/>
    <m/>
    <s v="-"/>
    <s v="-"/>
    <x v="2"/>
    <s v="Lecciones aprendidas"/>
    <s v="Cápsulas de conocimiento"/>
    <s v="Individual"/>
    <n v="184038"/>
    <s v="1. DESARROLLAR HERRAMIENTAS QUE PERMITAN INTEGRAR LAS FUENTES DE INFORMACION DEL OBSERVATORIO Y CONTRASTARLAS CON LOS SISTEMAS DE INFORMACION DE LA ENTIDAD, DE CONFORMIDAD CON LINEAMIENTOS ESTABLECIDOS.,2. PONER A DISPOSICION DE LOS PROCESOS MISIONALES LA INFORMACION DE LAS FUENTES ASOCIADAS A LA DINAMICA INMOBILIARIA DEL PAIS QUE PERMITAN FORTALECER LA GESTION CATASTRAL CONFORME A LOS REQUERIMIENTOS Y LAS NORMAS VIGENTES QUE REGULAN LA MATERIA.,3. REALIZAR LAS ACCIONES NECESARIAS PARA ARTICULAR LAS AREAS INVOLUCRADAS EN LA ADMINISTRACION Y USO DE LOS DATOS, PROYECTOS Y ESTUDIOS DEL OBSERVATORIO INMOBILIARIO CONFORME A LOS REQUERIMIENTOS Y LAS NORMAS VIGENTES QUE REGULAN LA MATERIA.,4. DISEÑAR LOS PROCEDIMIENTOS Y LOS PROTOCOLOS REQUERIDOS PARA EL PROCESAMIENTO, ANALISIS E INTEGRACION DE DATOS E INFORMACION Y QUE PERMITA IDENTIFICAR CAMBIOS EN LA INFORMACION CATASTRAL Y EN LA DINAMICA INMOBILIARIA DE CONFORMIDAD CON LOS PROCEDIMIENTOS Y LINEAMIENTOS EN LA MATERIA.,5. DESARROLLAR PROYECTOS DE INVESTIGACION APLICADA RELACIONADOS CON LOS METODOS VALUATORIOS, PRACTICAS CATASTRALES Y DE DINAMICA INMOBILIARIA PARA LA MEJORA DE LOS PROCESOS INSTITUCIONALES Y LA GENERACION DE CONOCIMIENTO RELACIONADO, DE CONFORMIDAD CON LA NORMATIVIDAD VIGENTE.,6. ARTICULAR ACCIONES CON LOS DIFERENTES ACTORES INTERNOS Y EXTERNOS QUE PARTICIPAN EN LA PRODUCCION Y ADMINISTRACION DE LA INFORMACION CATASTRAL PARA TRANSFERIR EL CONOCIMIENTO GENERADO EN LOS PROYECTOS Y ESTUDIOS DEL OBSERVATORIO DE CONFORMIDAD CON LOS LINEAMIENTOS ESTABLECIDOS.,7. GENERAR LOS INFORMES, REPORTES, ARTICULOS Y DEMAS MATERIAL REQUERIDO CON EL FIN DE PRESENTAR LOS RESULTADOS OBTENIDOS DE LOS ESTUDIOS Y PROYECTOS DE INVESTIGACION APLICADA, SEGUN LOS LINEAMIENTOS ESTABLECIDOS POR LA DEPENDENCIA.,8. REALIZAR LA SUPERVISION DE LOS CONTRATOS Y CONVENIOS QUE LE SEAN ASIGNADOS POR LA DEPENDENCIA, DE CONFORMIDAD CON LOS PROCEDIMIENTOS ESTABLECIDOS PARA TAL FIN Y EN CONCORDANCIA CON LAS NORMAS VIGENTES QUE REGULAN LA MATERIA.,9. MANTENER ACTUALIZADA LA DOCUMENTACION Y DEMAS COMPONENTES DEL SISTEMA INTEGRADO DE GESTION DE CALIDAD EN LO REFERENTE A LOS PROCESOS DE LA DEPENDENCIA, DE ACUERDO CON LOS PROCEDIMIENTOS Y NORMAS VIGENTES.,10. REALIZAR SEGUIMIENTO A LA IMPLEMENTACION DE LOS PLANES, PROGRAMAS Y PROYECTOS DEL AREA Y/O DEPENDENCIA, EN LAS DIRECCIONES TERRITORIALES, DE ACUERDO CON LAS NECESIDADES DEL SERVICIO.,11. DESEMPEÑAR LAS DEMAS FUNCIONES QUE SE LE SEAN ASIGNADAS, INHERENTES A LA NATURALEZA DE LA DEPENDENCIA Y DE SU CARGO."/>
    <s v="ASCENSO"/>
    <d v="2024-04-12T00:00:00"/>
  </r>
  <r>
    <n v="667"/>
    <n v="10183"/>
    <x v="2"/>
    <x v="3"/>
    <x v="3"/>
    <x v="8"/>
    <x v="184"/>
    <x v="184"/>
    <x v="0"/>
    <x v="24"/>
    <s v="CARRERA ADMINISTRATIVA"/>
    <s v="VACANTE DEFINITIVA"/>
    <s v="NOMBRAMIENTO PROVISIONAL"/>
    <s v="Si"/>
    <s v="AFECTADO POR EL CONCURSO"/>
    <n v="0"/>
    <s v="EMPLEO NUEVO DECRETO 847 DE 2021"/>
    <n v="1024476254"/>
    <s v="LEIDY GAMBOA HERREÑO"/>
    <x v="0"/>
    <s v="Saberes Institucionales"/>
    <s v="Curso O ponencia"/>
    <s v="Grupal"/>
    <n v="183776"/>
    <s v="﻿1. ADELANTAR ESTUDIOS, ANALISIS Y/O EVALUACIONES CON MIRAS A ACTUALIZAR Y OPTIMIZAR LAS ESPECIFICACIONES TECNICAS DE LOS PROYECTOS DE LA DEPENDENCIA/PROCESO/GRUPO DE TRABAJO CUMPLIENDO CON LOS LINEAMIENTOS Y PROCEDIMIENTOS ESTABLECIDOS.,2. ORGANIZAR LA GESTION DEL PROCESO DE COMUNICACIONES TENIENDO EN CUENTA LOS PLANES ESTRATEGICOS INSTITUCIONALES Y SECTORIALES, EL PLAN NACIONAL DE DESARROLLO Y LAS NECESIDADES DEL SERVICIO.,3. REALIZAR SEGUIMIENTO Y CONTROL AL PLAN OPERATIVO DE LA OFICINA COMUNICACIONES EN EL MARCO DEL SISTEMA INTEGRADO DE GESTION Y LAS NORMAS VIGENTES QUE REGULEN LA MATERIA.,4. EVALUAR LOS AJUSTES O ACTUALIZACIONES QUE APLIQUEN AL ASEGURAMIENTO Y FORTALECIMIENTO DEL DESEMPEÑO DE LOS PROCESOS A CARGO DE LA OFICINA COMUNICACIONES, EN EL MARCO DE LAS METODOLOGIAS DE MEJORAMIENTO CONTINUO Y PROCEDIMIENTOS ESTABLECIDOS.,5. CONSOLIDAR LOS RESULTADOS DERIVADOS DE LA MEDICION, SEGUIMIENTO Y ANALISIS DE LOS INDICADORES DE GESTION DE LOS PROCESOS DE LA OFICINA DE COMUNICACIONES, CON EL FIN DE DEFINIR LAS ACCIONES DE MEJORAMIENTO CONTINUO, DE ACUERDO CON LAS ATRIBUCIONES PROPIAS DEL INSTITUTO.,6. DESARROLLAR LOS PROCEDIMIENTOS Y PRODUCTOS QUE DESDE SU AREA DE RESPONSABILIDAD CONTRIBUYAN AL CUMPLIMIENTO DE LOS PLANES, PROGRAMAS Y PROYECTOS INSTITUCIONALES, CUMPLIENDO CON LOS PROCEDIMIENTOS ESTABLECIDOS Y LOS LINEAMIENTOS TECNICOS QUE APLIQUEN.,7. IDENTIFICAR, VALORAR Y GESTIONAR LOS RIESGOS ASOCIADOS A LA OFICINA DE COMUNICACIONES Y LOS PROCESOS QUE ESTA TENGA A CARGO, DE ACUERDO CON LAS POLITICAS Y PROCEDIMIENTOS ESTABLECIDOS.,8. REALIZAR SEGUIMIENTO A LA IMPLEMENTACION DE LOS PLANES, PROGRAMAS Y PROYECTOS DEL AREA Y/O DEPENDENCIA, EN LAS DIRECCIONES TERRITORIALES, DE ACUERDO CON LAS NECESIDADES DEL SERVICIO Y CON LAS POLITICAS Y PROCEDIMIENTOS ESTABLECIDOS.,9. LAS DEMAS QUE LE SEAN ASIGNADAS Y QUE CORRESPONDAN A LA NATURALEZA DE LA DEPENDENCIA."/>
    <s v="ASCENSO"/>
    <d v="2024-04-12T00:00:00"/>
  </r>
  <r>
    <n v="668"/>
    <n v="10195"/>
    <x v="1"/>
    <x v="6"/>
    <x v="6"/>
    <x v="6"/>
    <x v="185"/>
    <x v="185"/>
    <x v="0"/>
    <x v="24"/>
    <s v="CARRERA ADMINISTRATIVA"/>
    <s v="VACANTE DEFINITIVA"/>
    <s v="NOMBRAMIENTO PROVISIONAL"/>
    <s v="Si"/>
    <s v="AFECTADO POR EL CONCURSO"/>
    <n v="0"/>
    <s v="EMPLEO NUEVO DECRETO 847 DE 2021"/>
    <n v="60413169"/>
    <s v="LUDDY YANETH SUAREZ GUTIERR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669"/>
    <n v="10732"/>
    <x v="1"/>
    <x v="6"/>
    <x v="6"/>
    <x v="6"/>
    <x v="54"/>
    <x v="54"/>
    <x v="1"/>
    <x v="32"/>
    <s v="CARRERA ADMINISTRATIVA"/>
    <s v="VACANTE TEMPORAL"/>
    <s v="NOMBRAMIENTO PROVISIONAL"/>
    <s v="No"/>
    <s v="PUEDE RETORNAR AL EMPLEO EL TITULAR DEL CARGO"/>
    <n v="40771853"/>
    <s v="MARTHA LIGIA CHARRY CABRERA"/>
    <n v="53123325"/>
    <s v="LIDA CONSTANZA BALLESTEROS VEGA"/>
    <x v="1"/>
    <s v="Enseñanza aprendizaje organizacional"/>
    <s v="Taller O Circulo de saber"/>
    <s v="Grupal"/>
    <e v="#N/A"/>
    <e v="#N/A"/>
    <e v="#N/A"/>
    <e v="#N/A"/>
  </r>
  <r>
    <n v="670"/>
    <n v="11125"/>
    <x v="2"/>
    <x v="2"/>
    <x v="2"/>
    <x v="2"/>
    <x v="186"/>
    <x v="186"/>
    <x v="0"/>
    <x v="24"/>
    <s v="CARRERA ADMINISTRATIVA"/>
    <s v="VACANTE DEFINITIVA"/>
    <s v="ENCARGO"/>
    <s v="Si"/>
    <s v="AFECTADO POR EL CONCURSO"/>
    <n v="0"/>
    <s v="EMPLEO NUEVO DECRETO 847 DE 2021"/>
    <n v="80099274"/>
    <s v="JUAN PABLO MORENO GUERRA"/>
    <x v="0"/>
    <s v="Saberes Institucionales"/>
    <s v="Curso O ponencia"/>
    <s v="Grupal"/>
    <n v="184149"/>
    <s v="1. EDITAR TODOS LOS CONTENIDOS ESCRITOS QUE RESPONDAN A LA ESTRATEGIA DE COMUNICACION DEL INSTITUTO.,2. REVISAR Y CORREGIR LAS PRESENTACIONES QUE SE VAN A REALIZAR A PUBLICOS EXTERNOS E INTERNOS, CON BASE EN LA ESTRATEGIA DE COMUNICACIONES DEL INSTITUTO.,3. FORTALECER LA RELACION CON LOS MEDIOS DE COMUNICACION A NIVEL NACIONAL, TERRITORIAL E INTERNACIONAL, CON BASE EN LA ESTRATEGIA DE COMUNICACIONES DEFINIDA.,4. PROPONER ACCIONES PARA LA ELABORACION DE LA ESTRATEGIA DE COMUNICACIONES DE LA ENTIDAD, DE ACUERDO CON LOS LINEAMIENTOS DEL JEFE DE LA OFICINA Y LA DIRECCION GENERAL.,5. REDACTAR LOS CONTENIDOS PERIODISTICOS QUE SEAN SOLICITUD DEL DESPACHO Y QUE SE VAYAN A PUBLICAR EN MEDIOS DE COMUNICACION, EVENTOS, ENTRE OTROS, CUMPLIENDO CON LOS LINEAMIENTOS Y ESTRATEGIA DE COMUNICACION DEL INSTITUTO.,6. REDACTAR LOS MENSAJES DE LAS CAMPAÑAS DEFINIDAS DENTRO DE LA ESTRATEGIA DE COMUNICACION DEL INSTITUTO.,7. VERIFICAR QUE TODOS LOS CONTENIDOS QUE SE DESARROLLEN EN LA OFICINA CUMPLAN CON LOS LINEAMIENTOS DEL MANUAL DE IDENTIDAD Y LAS INSTRUCCIONES DEL JEFE DE LA OFICINA.,8. RECOPILAR Y ANALIZAR LA INFORMACION QUE SE REQUIERA PARA LA REDACCION DE COMUNICADOS, BOLETINES DE PRENSA, BULLETS, ENTRE OTROS, CUMPLIENDO CON LOS PROCEDIMIENTOS Y LINEAMIENTOS ESTABLECIDOS.,9. IDENTIFICAR, VALORAR Y GESTIONAR LOS RIESGOS ASOCIADOS A LA GESTION DE COMUNICACIONES, DE ACUERDO CON LAS POLITICAS Y PROCEDIMIENTOS VIGENTES.,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
    <s v="ABIERTO"/>
    <e v="#N/A"/>
  </r>
  <r>
    <n v="671"/>
    <n v="10734"/>
    <x v="1"/>
    <x v="6"/>
    <x v="6"/>
    <x v="6"/>
    <x v="54"/>
    <x v="54"/>
    <x v="1"/>
    <x v="32"/>
    <s v="CARRERA ADMINISTRATIVA"/>
    <s v="VACANTE TEMPORAL"/>
    <s v="NOMBRAMIENTO PROVISIONAL"/>
    <s v="No"/>
    <s v="PUEDE RETORNAR AL EMPLEO EL TITULAR DEL CARGO"/>
    <n v="41631222"/>
    <s v="ESPERANZA GUZMAN NIÑO"/>
    <n v="1075320764"/>
    <s v="LILIANA MARCELA PERDOMO DIAZ"/>
    <x v="1"/>
    <s v="Enseñanza aprendizaje organizacional"/>
    <s v="Taller O Circulo de saber"/>
    <s v="Grupal"/>
    <e v="#N/A"/>
    <e v="#N/A"/>
    <e v="#N/A"/>
    <e v="#N/A"/>
  </r>
  <r>
    <n v="672"/>
    <n v="10735"/>
    <x v="1"/>
    <x v="6"/>
    <x v="6"/>
    <x v="5"/>
    <x v="66"/>
    <x v="66"/>
    <x v="1"/>
    <x v="32"/>
    <s v="CARRERA ADMINISTRATIVA"/>
    <s v="VACANTE TEMPORAL"/>
    <s v="NOMBRAMIENTO PROVISIONAL"/>
    <s v="No"/>
    <s v="PUEDE RETORNAR AL EMPLEO EL TITULAR DEL CARGO"/>
    <n v="12137578"/>
    <s v="JORGE ELIECER CARDENAS CEDIEL"/>
    <n v="7690497"/>
    <s v="RICARDO PARRA CALDERON"/>
    <x v="2"/>
    <s v="Lecciones aprendidas"/>
    <s v="Cápsulas de conocimiento"/>
    <s v="Individual"/>
    <e v="#N/A"/>
    <e v="#N/A"/>
    <e v="#N/A"/>
    <e v="#N/A"/>
  </r>
  <r>
    <n v="673"/>
    <n v="11126"/>
    <x v="2"/>
    <x v="2"/>
    <x v="2"/>
    <x v="6"/>
    <x v="187"/>
    <x v="187"/>
    <x v="0"/>
    <x v="24"/>
    <s v="CARRERA ADMINISTRATIVA"/>
    <s v="VACANTE DEFINITIVA"/>
    <s v="ENCARGO"/>
    <s v="Si"/>
    <s v="AFECTADO POR EL CONCURSO"/>
    <n v="0"/>
    <s v="EMPLEO NUEVO DECRETO 847 DE 2021"/>
    <n v="1026273754"/>
    <s v="KAREN ALEXANDRA DIAZ GARZON"/>
    <x v="1"/>
    <s v="Enseñanza aprendizaje organizacional"/>
    <s v="Taller O Circulo de saber"/>
    <s v="Grupal"/>
    <n v="183757"/>
    <s v="1. EJECUTAR LA ESTRATEGIA DE COMUNICACION DISEÑADA POR EL JEFE DE LA OFICINA CON RELACION A LA COMUNICACION EXTERNA DEL INSTITUTO, DE ACUERDO CON EL PLAN DE MEDIOS ESTABLECIDO.,2. IDENTIFICAR LOS GRUPOS DE INTERES DEL INSTITUTO CON EL FIN DE EJECUTAR LA ESTRATEGIA DE COMUNICACIONES DE LA ENTIDAD.,3. REALIZAR EL MONITOREO DE MEDIOS DE COMUNICACION Y EL REPORTE DE LAS NOTICIAS PUBLICADAS SOBRE LA ENTIDAD, TENIENDO COMO REFERENCIA LOS TEMAS ESTRATEGICOS DEL INSTITUTO.,4. CUBRIR Y PARTICIPAR EN LOS EVENTOS DE DIFUSION DE INFORMACION QUE REALICE O PARTICIPE EL INSTITUTO, ESPECIALMENTE EN LOS QUE PARTICIPE LA DIRECCION GENERAL, DE ACUERDO CON LA ESTRATEGIA DE COMUNICACIONES DEFINIDA Y CRONOGRAMA ESTABLECIDO.,5. GESTIONAR LA PUBLICACION DE INFORMACION DE INTERES DEL INSTITUTO EN LOS MEDIOS DE COMUNICACION, DE ACUERDO CON LAS NECESIDADES IDENTIFICADAS.,6. REALIZAR SEGUIMIENTO A LA IMPLEMENTACION DE LOS PLANES, PROGRAMAS Y PROYECTOS DEL AREA Y/O DEPENDENCIA, EN LAS DIRECCIONES TERRITORIALES, DE ACUERDO CON LAS NECESIDADES DEL SERVICIO Y LAS POLITICAS Y PROCEDIMIENTOS ESTABLECIDOS.,7. LAS DEMAS QUE LE SEAN ASIGNADAS Y QUE CORRESPONDAN A LA NATURALEZA DE LA DEPENDENCIA."/>
    <s v="ASCENSO"/>
    <d v="2024-04-12T00:00:00"/>
  </r>
  <r>
    <n v="674"/>
    <n v="10052"/>
    <x v="3"/>
    <x v="8"/>
    <x v="8"/>
    <x v="4"/>
    <x v="188"/>
    <x v="188"/>
    <x v="0"/>
    <x v="25"/>
    <s v="CARRERA ADMINISTRATIVA"/>
    <s v="VACANTE DEFINITIVA"/>
    <s v="ENCARGO"/>
    <s v="Si"/>
    <s v="AFECTADO POR EL CONCURSO"/>
    <n v="0"/>
    <m/>
    <n v="37925711"/>
    <s v="GIOMAR CORRALES RANGEL"/>
    <x v="2"/>
    <s v="Lecciones aprendidas"/>
    <s v="Cápsulas de conocimiento"/>
    <s v="Individual"/>
    <n v="185212"/>
    <s v="1. SISTEMATIZAR LA INFORMACION DEL SEGUIMIENTO Y EVALUACION, DE ACUERDO CON REQUERIMIENTOS Y NORMAS ESTABLECIDAS.,2. CONTROLAR LA DOCUMENTACION DEL SISTEMA DE GESTION INTEGRADO, SEGUN PARAMETROS Y LINEAMIENTOS ESTABLECIDOS.,3. CONSOLIDAR LA INFORMACION RELACIONADA CON SU AREA DE RESPONSABILIDAD EN LAS BASES DE DATOS QUE CORRESPONDA, TENIENDO EN CUENTA CRITERIOS ESTABLECIDOS.,4. INCORPORAR LA INFORMACION DIGITAL Y DOCUMENTAL RESULTANTE DE SU GESTION EN EL SISTEMA DE INFORMACION INSTITUCIONAL, TENIENDO EN CUENTA LINEAMIENTOS DE GESTION DOCUMENTAL DEL INSTITUTO.,5. PROYECTAR RESPUESTA A LAS SOLICITUDES DE INFORMACION QUE SEAN FORMULADAS POR LOS GRUPOS DE VALOR EN TEMAS RELACIONADOS CON LA GESTION DE LA DEPENDENCIA, CUMPLIENDO CON LOS LINEAMIENTOS Y PROCEDIMIENTOS ESTABLECIDOS.,6. BRINDAR APOYO, ASISTENCIA ADMINISTRATIVA Y LOGISTICA REQUERIDA PARA EL DESARROLLO DE ACTIVIDADES DE LA DEPENDENCIA, DE ACUERDO CON LAS NECESIDADES DE LA OFICINA ASESORA DE PLANEACION Y LOS LINEAMIENTOS ESTABLECIDOS.,7. LAS DEMAS QUE LE SEAN ASIGNADAS Y QUE CORRESPONDAN A LA NATURALEZA DE LA DEPENDENCIA"/>
    <s v="ABIERTO"/>
    <e v="#N/A"/>
  </r>
  <r>
    <n v="675"/>
    <n v="10127"/>
    <x v="2"/>
    <x v="2"/>
    <x v="2"/>
    <x v="1"/>
    <x v="141"/>
    <x v="141"/>
    <x v="0"/>
    <x v="25"/>
    <s v="CARRERA ADMINISTRATIVA"/>
    <s v="VACANTE DEFINITIVA"/>
    <s v="ENCARGO"/>
    <s v="Si"/>
    <s v="AFECTADO POR EL CONCURSO"/>
    <n v="0"/>
    <m/>
    <n v="1066511556"/>
    <s v="LIDA CAROLINA ZULETA ALEMAN"/>
    <x v="0"/>
    <s v="Saberes Institucionales"/>
    <s v="Curso O ponencia"/>
    <s v="Grupal"/>
    <n v="184166"/>
    <s v="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
    <s v="ABIERTO"/>
    <e v="#N/A"/>
  </r>
  <r>
    <n v="676"/>
    <n v="10738"/>
    <x v="1"/>
    <x v="6"/>
    <x v="6"/>
    <x v="8"/>
    <x v="77"/>
    <x v="77"/>
    <x v="1"/>
    <x v="32"/>
    <s v="CARRERA ADMINISTRATIVA"/>
    <s v="VACANTE TEMPORAL"/>
    <s v="NOMBRAMIENTO PROVISIONAL"/>
    <s v="No"/>
    <s v="PUEDE RETORNAR AL EMPLEO EL TITULAR DEL CARGO"/>
    <n v="55157637"/>
    <s v="EDNA LILIANA TOVAR PERDOMO"/>
    <n v="26421374"/>
    <s v="MADELYNE MARTINEZ CORTES"/>
    <x v="2"/>
    <s v="Lecciones aprendidas"/>
    <s v="Cápsulas de conocimiento"/>
    <s v="Individual"/>
    <e v="#N/A"/>
    <e v="#N/A"/>
    <e v="#N/A"/>
    <e v="#N/A"/>
  </r>
  <r>
    <n v="677"/>
    <n v="10739"/>
    <x v="1"/>
    <x v="10"/>
    <x v="10"/>
    <x v="14"/>
    <x v="79"/>
    <x v="79"/>
    <x v="1"/>
    <x v="32"/>
    <s v="CARRERA ADMINISTRATIVA"/>
    <s v="PROVISTO"/>
    <s v="EN PROPIEDAD"/>
    <s v="No"/>
    <s v="NO AFECTADO POR EL CONCURSO"/>
    <n v="4922841"/>
    <s v="REINALDO COLLAZOS ROJAS"/>
    <n v="4922841"/>
    <s v="REINALDO COLLAZOS ROJAS"/>
    <x v="0"/>
    <s v="Saberes Institucionales"/>
    <s v="Curso O ponencia"/>
    <s v="Grupal"/>
    <e v="#N/A"/>
    <e v="#N/A"/>
    <e v="#N/A"/>
    <e v="#N/A"/>
  </r>
  <r>
    <n v="678"/>
    <n v="10740"/>
    <x v="1"/>
    <x v="1"/>
    <x v="1"/>
    <x v="1"/>
    <x v="82"/>
    <x v="82"/>
    <x v="1"/>
    <x v="32"/>
    <s v="CARRERA ADMINISTRATIVA"/>
    <s v="VACANTE TEMPORAL"/>
    <s v="ENCARGO"/>
    <s v="No"/>
    <s v="PUEDE RETORNAR AL EMPLEO EL TITULAR DEL CARGO"/>
    <n v="51728187"/>
    <s v="MARIA DE LA PAZ AROZ SEPULVEDA"/>
    <n v="41631222"/>
    <s v="ESPERANZA GUZMAN NIÑO"/>
    <x v="1"/>
    <s v="Enseñanza aprendizaje organizacional"/>
    <s v="Taller O Circulo de saber"/>
    <s v="Grupal"/>
    <e v="#N/A"/>
    <e v="#N/A"/>
    <e v="#N/A"/>
    <e v="#N/A"/>
  </r>
  <r>
    <n v="679"/>
    <n v="10721"/>
    <x v="2"/>
    <x v="3"/>
    <x v="3"/>
    <x v="3"/>
    <x v="61"/>
    <x v="61"/>
    <x v="1"/>
    <x v="32"/>
    <s v="CARRERA ADMINISTRATIVA"/>
    <s v="VACANTE TEMPORAL"/>
    <s v="VACANTE"/>
    <s v="No"/>
    <s v="NO AFECTADO POR EL CONCURSO"/>
    <n v="36304725"/>
    <s v="LUZ ELENA CUCHIMBA LOSADA"/>
    <s v="-"/>
    <s v="-"/>
    <x v="0"/>
    <s v="Saberes Institucionales"/>
    <s v="Curso O ponencia"/>
    <s v="Grupal"/>
    <e v="#N/A"/>
    <e v="#N/A"/>
    <e v="#N/A"/>
    <e v="#N/A"/>
  </r>
  <r>
    <n v="680"/>
    <n v="10745"/>
    <x v="2"/>
    <x v="3"/>
    <x v="3"/>
    <x v="3"/>
    <x v="102"/>
    <x v="102"/>
    <x v="1"/>
    <x v="33"/>
    <s v="CARRERA ADMINISTRATIVA"/>
    <s v="PROVISTO"/>
    <s v="EN PROPIEDAD"/>
    <s v="No"/>
    <s v="NO AFECTADO POR EL CONCURSO"/>
    <n v="12618419"/>
    <s v="DIOMAR ENRIQUE RADA BOJATO"/>
    <n v="12618419"/>
    <s v="DIOMAR ENRIQUE RADA BOJATO"/>
    <x v="0"/>
    <s v="Saberes Institucionales"/>
    <s v="Curso O ponencia"/>
    <s v="Grupal"/>
    <e v="#N/A"/>
    <e v="#N/A"/>
    <e v="#N/A"/>
    <e v="#N/A"/>
  </r>
  <r>
    <n v="681"/>
    <n v="10741"/>
    <x v="0"/>
    <x v="16"/>
    <x v="16"/>
    <x v="15"/>
    <x v="166"/>
    <x v="166"/>
    <x v="1"/>
    <x v="33"/>
    <s v="LIBRE NOMBRAMIENTO"/>
    <s v="VACANTE DEFINITIVA"/>
    <s v="ENCARGO"/>
    <s v="No"/>
    <s v="NO AFECTADO POR EL CONCURSO"/>
    <n v="0"/>
    <m/>
    <n v="41644424"/>
    <s v="MARIA GLADYS SILVA ROSERO"/>
    <x v="0"/>
    <s v="Saberes Institucionales"/>
    <s v="Curso O ponencia"/>
    <s v="Grupal"/>
    <e v="#N/A"/>
    <e v="#N/A"/>
    <e v="#N/A"/>
    <e v="#N/A"/>
  </r>
  <r>
    <n v="682"/>
    <n v="10742"/>
    <x v="2"/>
    <x v="2"/>
    <x v="2"/>
    <x v="14"/>
    <x v="39"/>
    <x v="39"/>
    <x v="1"/>
    <x v="33"/>
    <s v="CARRERA ADMINISTRATIVA"/>
    <s v="VACANTE TEMPORAL"/>
    <s v="NOMBRAMIENTO PROVISIONAL"/>
    <s v="No"/>
    <s v="NO AFECTADO POR EL CONCURSO"/>
    <n v="41644424"/>
    <s v="MARIA GLADYS SILVA ROSERO"/>
    <n v="1082869616"/>
    <s v="CARMEN ROSA AFRICANO CORDOBA"/>
    <x v="0"/>
    <s v="Saberes Institucionales"/>
    <s v="Curso O ponencia"/>
    <s v="Grupal"/>
    <e v="#N/A"/>
    <e v="#N/A"/>
    <e v="#N/A"/>
    <e v="#N/A"/>
  </r>
  <r>
    <n v="683"/>
    <n v="10743"/>
    <x v="2"/>
    <x v="3"/>
    <x v="3"/>
    <x v="8"/>
    <x v="70"/>
    <x v="70"/>
    <x v="1"/>
    <x v="33"/>
    <s v="CARRERA ADMINISTRATIVA"/>
    <s v="PROVISTO"/>
    <s v="EN PROPIEDAD"/>
    <s v="No"/>
    <s v="NO AFECTADO POR EL CONCURSO"/>
    <n v="36546884"/>
    <s v="YANETH MARIA PEREZ BERNAL"/>
    <n v="36546884"/>
    <s v="YANETH MARIA PEREZ BERNAL"/>
    <x v="0"/>
    <s v="Saberes Institucionales"/>
    <s v="Curso O ponencia"/>
    <s v="Grupal"/>
    <e v="#N/A"/>
    <e v="#N/A"/>
    <e v="#N/A"/>
    <e v="#N/A"/>
  </r>
  <r>
    <n v="684"/>
    <n v="10129"/>
    <x v="2"/>
    <x v="2"/>
    <x v="2"/>
    <x v="13"/>
    <x v="142"/>
    <x v="142"/>
    <x v="0"/>
    <x v="25"/>
    <s v="CARRERA ADMINISTRATIVA"/>
    <s v="VACANTE DEFINITIVA"/>
    <s v="ENCARGO"/>
    <s v="Si"/>
    <s v="AFECTADO POR EL CONCURSO"/>
    <n v="0"/>
    <m/>
    <n v="1109491770"/>
    <s v="GUSTAVO ADOLFO ACOSTA CUELLAR"/>
    <x v="0"/>
    <s v="Saberes Institucionales"/>
    <s v="Curso O ponencia"/>
    <s v="Grupal"/>
    <n v="183821"/>
    <s v="1. ESTABLECER LA METODOLOGIA, EL PROCESO E INSTRUMENTOS REQUERIDOS PARA LA CONSTRUCCION DEL PLAN ESTRATEGICO INSTITUCIONAL Y/O SECTORIAL DE MEDIANO Y LARGO PLAZO, ACORDE CON LA NORMATIVIDAD VIGENTE.,2. GUIAR Y ACOMPAÑAR A LOS FUNCIONARIOS DE LA ENTIDAD EN LA IMPLEMENTACION DE LAS METODOLOGIAS PARA LA FORMULACION, SEGUIMIENTO Y EVALUACION DE PLANES, PROGRAMAS Y PROYECTOS, DE ACUERDO CON LINEAMIENTOS Y CRONOGRAMAS DEFINIDOS.,3. ORIENTAR A LAS DEPENDENCIAS EN LA GESTION DE LOS PROGRAMAS Y PROYECTOS DE INVERSION QUE SERAN PRESENTADOS AL BANCO DE PROYECTOS DE INVERSION (BPIN) DE ACUERDO CON LOS LINEAMIENTOS DEL DEPARTAMENTO NACIONAL DE PLANEACION Y LOS PROCEDIMIENTOS ESTABLECIDOS.,4. ESTRUCTURAR EL ANTEPROYECTO DE PRESUPUESTO INSTITUCIONAL O SECTORIAL, DE ACUERDO CON CRITERIOS ESTABLECIDOS, CUMPLIENDO CON EL PROCESO DE PLANEACION Y PROGRAMACION PRESUPUESTAL DEL GOBIERNO NACIONAL.,5. CONSOLIDAR EL PLAN DE ACCION ANUAL DE LA ENTIDAD Y SECTORIAL DE ACUERDO CON LA METODOLOGIA ESTABLECIDA, LA ESTRATEGIA Y LOS PROCESOS DEFINIDOS.,6. ORIENTAR A LOS DIFERENTES PROCESOS Y/O DIRECCIONES TERRITORIALES QUE LE SEAN ASIGNADOS, EN LA FORMULACION, ACTUALIZACION Y SEGUIMIENTO DE LOS PLANES DE ACCION ANUAL E INDICADORES, DE ACUERDO CON LOS PROCEDIMIENTOS ESTABLECIDOS.,7. ORIENTAR LA ELABORACION Y LA ACTUALIZACION DE LA DOCUMENTACION DEL SISTEMA DE GESTION INTEGRADO, DE ACUERDO CON PROCEDIMIENTOS ESTABLECIDOS.,8. REALIZAR SEGUIMIENTO Y ACOMPAÑAMIENTO PERMANENTE A LOS PROCESOS Y/O DIRECCIONES TERRITORIALES QUE LE SEAN ASIGNADOS, EN LAS ACTIVIDADES RELACIONADAS CON LA IMPLEMENTACION, MANTENIMIENTO Y MEJORA CONTINUA DEL MODELO INTEGRADO DE PLANEACION Y GESTION, DE ACUERDO CON LAS NORMAS IMPLEMENTADAS EN LA ENTIDAD.,9. IDENTIFICAR EL CONTEXTO ESTRATEGICO, LOS RIESGOS DE GESTION Y DE CORRUPCION DE ACUERDO CON NORMATIVIDAD, POLITICAS Y PROCEDIMIENTOS VIGENTES.,10. LAS DEMAS QUE LE SEAN ASIGNADAS Y QUE CORRESPONDAN A LA NATURALEZA DE LA DEPENDENCIA."/>
    <s v="ASCENSO"/>
    <d v="2024-04-12T00:00:00"/>
  </r>
  <r>
    <n v="685"/>
    <n v="10746"/>
    <x v="2"/>
    <x v="3"/>
    <x v="3"/>
    <x v="3"/>
    <x v="44"/>
    <x v="44"/>
    <x v="1"/>
    <x v="33"/>
    <s v="CARRERA ADMINISTRATIVA"/>
    <s v="VACANTE TEMPORAL"/>
    <s v="NOMBRAMIENTO PROVISIONAL"/>
    <s v="No"/>
    <s v="PUEDE RETORNAR AL EMPLEO EL TITULAR DEL CARGO"/>
    <n v="32740226"/>
    <s v="MERLY ESTHER ANDRADE CAMPO"/>
    <n v="1083454200"/>
    <s v="ALE MARGARITA AVENDAÑO NORIEGA"/>
    <x v="0"/>
    <s v="Saberes Institucionales"/>
    <s v="Curso O ponencia"/>
    <s v="Grupal"/>
    <e v="#N/A"/>
    <e v="#N/A"/>
    <e v="#N/A"/>
    <e v="#N/A"/>
  </r>
  <r>
    <n v="686"/>
    <n v="10747"/>
    <x v="2"/>
    <x v="3"/>
    <x v="3"/>
    <x v="3"/>
    <x v="47"/>
    <x v="47"/>
    <x v="1"/>
    <x v="33"/>
    <s v="CARRERA ADMINISTRATIVA"/>
    <s v="PROVISTO"/>
    <s v="EN PROPIEDAD"/>
    <s v="No"/>
    <s v="NO AFECTADO POR EL CONCURSO"/>
    <n v="79153824"/>
    <s v="HERNAN HELI ACEVEDO SAAVEDRA"/>
    <n v="79153824"/>
    <s v="HERNAN HELI ACEVEDO SAAVEDRA"/>
    <x v="1"/>
    <s v="Enseñanza aprendizaje organizacional"/>
    <s v="Taller O Circulo de saber"/>
    <s v="Grupal"/>
    <e v="#N/A"/>
    <e v="#N/A"/>
    <e v="#N/A"/>
    <e v="#N/A"/>
  </r>
  <r>
    <n v="687"/>
    <n v="10132"/>
    <x v="2"/>
    <x v="3"/>
    <x v="3"/>
    <x v="8"/>
    <x v="189"/>
    <x v="189"/>
    <x v="0"/>
    <x v="25"/>
    <s v="CARRERA ADMINISTRATIVA"/>
    <s v="VACANTE DEFINITIVA"/>
    <s v="VACANTE"/>
    <s v="Si"/>
    <s v="AFECTADO POR EL CONCURSO"/>
    <n v="0"/>
    <m/>
    <s v="-"/>
    <s v="-"/>
    <x v="2"/>
    <s v="Lecciones aprendidas"/>
    <s v="Cápsulas de conocimiento"/>
    <s v="Individual"/>
    <n v="183775"/>
    <s v="﻿1. PUBLICAR LOS PLANES DE ACCION ANUAL DE LA ENTIDAD Y SECTORIAL EN LOS MEDIOS CORRESPONDIENTES Y ACORDE CON LO ESTABLECIDO EN LOS PROCEDIMIENTOS DE LA ENTIDAD.,2. SISTEMATIZAR LA INFORMACION DEL SEGUIMIENTO Y EVALUACION DE ACUERDO CON REQUERIMIENTOS , PROCEDIMIENTOS Y NORMAS ESTABLECIDAS.,3. HACER SEGUIMIENTO A LOS PLANES, PROGRAMAS Y/O PROYECTOS DE LAS DEPENDENCIAS Y/O DIRECCIONES TERRITORIALES ASIGNADAS, DE ACUERDO CON LOS PROCEDIMIENTOS ESTABLECIDOS.,4. CONTROLAR LA DOCUMENTACION DEL SISTEMA DE GESTION INTEGRADO, ACORDE CON LOS PARAMETROS ESTABLECIDOS, A FIN DE GARANTIZAR LA INTEGRIDAD DEL SISTEMA.,5. CONSOLIDAR LA INFORMACION DE LA MEJORA DEL SISTEMA DE GESTION INTEGRADO SEGUN LOS PROCEDIMIENTOS ESTABLECIDOS.,6. CONTRIBUIR EN LA IMPLEMENTACION DE LOS PLANES, PROGRAMAS Y PROYECTOS RELACIONADOS CON SU AREA DE RESPONSABILIDAD, TENIENDO EN CUENTA LAS NECESIDADES IDENTIFICADAS, LA PROGRAMACION CORRESPONDIENTE, CUMPLIENDO CON LOS PROCEDIMIENTOS ESTABLECIDOS.,7. PARTICIPAR EN LA IDENTIFICACION Y GESTION DE LOS RIESGOS ASOCIADOS A LOS PROCESOS A CARGO DE LA OFICINA ASESORA DE PLANEACION, DE ACUERDO CON LA POLITICA Y PROCEDIMIENTOS ESTABLECIDOS.,8. LAS DEMAS QUE LE SEAN ASIGNADAS Y QUE CORRESPONDAN A LA NATURALEZA DE LA DEPENDENCIA."/>
    <s v="ASCENSO"/>
    <e v="#N/A"/>
  </r>
  <r>
    <n v="688"/>
    <n v="10134"/>
    <x v="1"/>
    <x v="1"/>
    <x v="1"/>
    <x v="1"/>
    <x v="190"/>
    <x v="190"/>
    <x v="0"/>
    <x v="25"/>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689"/>
    <n v="10752"/>
    <x v="3"/>
    <x v="5"/>
    <x v="5"/>
    <x v="6"/>
    <x v="167"/>
    <x v="167"/>
    <x v="1"/>
    <x v="33"/>
    <s v="CARRERA ADMINISTRATIVA"/>
    <s v="PROVISTO"/>
    <s v="EN PROPIEDAD"/>
    <s v="No"/>
    <s v="NO AFECTADO POR EL CONCURSO"/>
    <n v="21021387"/>
    <s v="MILIAN ESPERANZA BOLIVAR CASTRO"/>
    <n v="21021387"/>
    <s v="MILIAN ESPERANZA BOLIVAR CASTRO"/>
    <x v="1"/>
    <s v="Enseñanza aprendizaje organizacional"/>
    <s v="Taller O Circulo de saber"/>
    <s v="Grupal"/>
    <e v="#N/A"/>
    <e v="#N/A"/>
    <e v="#N/A"/>
    <e v="#N/A"/>
  </r>
  <r>
    <n v="690"/>
    <n v="10753"/>
    <x v="3"/>
    <x v="5"/>
    <x v="5"/>
    <x v="6"/>
    <x v="172"/>
    <x v="172"/>
    <x v="1"/>
    <x v="33"/>
    <s v="CARRERA ADMINISTRATIVA"/>
    <s v="PROVISTO"/>
    <s v="EN PROPIEDAD"/>
    <s v="No"/>
    <s v="NO AFECTADO POR EL CONCURSO"/>
    <n v="12562378"/>
    <s v="JORGE DE JESUS BOLAÑO CAMPO"/>
    <n v="12562378"/>
    <s v="JORGE DE JESUS BOLAÑO CAMPO"/>
    <x v="1"/>
    <s v="Enseñanza aprendizaje organizacional"/>
    <s v="Taller O Circulo de saber"/>
    <s v="Grupal"/>
    <e v="#N/A"/>
    <e v="#N/A"/>
    <e v="#N/A"/>
    <e v="#N/A"/>
  </r>
  <r>
    <n v="691"/>
    <n v="10754"/>
    <x v="3"/>
    <x v="5"/>
    <x v="5"/>
    <x v="6"/>
    <x v="72"/>
    <x v="72"/>
    <x v="1"/>
    <x v="33"/>
    <s v="CARRERA ADMINISTRATIVA"/>
    <s v="PROVISTO"/>
    <s v="EN PROPIEDAD"/>
    <s v="No"/>
    <s v="NO AFECTADO POR EL CONCURSO"/>
    <n v="85156313"/>
    <s v="CARLOS MARIO MEZA GARCIA"/>
    <n v="85156313"/>
    <s v="CARLOS MARIO MEZA GARCIA"/>
    <x v="1"/>
    <s v="Enseñanza aprendizaje organizacional"/>
    <s v="Taller O Circulo de saber"/>
    <s v="Grupal"/>
    <e v="#N/A"/>
    <e v="#N/A"/>
    <e v="#N/A"/>
    <e v="#N/A"/>
  </r>
  <r>
    <n v="692"/>
    <n v="10756"/>
    <x v="3"/>
    <x v="8"/>
    <x v="8"/>
    <x v="5"/>
    <x v="156"/>
    <x v="156"/>
    <x v="1"/>
    <x v="33"/>
    <s v="CARRERA ADMINISTRATIVA"/>
    <s v="VACANTE TEMPORAL"/>
    <s v="NOMBRAMIENTO PROVISIONAL"/>
    <s v="No"/>
    <s v="PUEDE RETORNAR AL EMPLEO EL TITULAR DEL CARGO"/>
    <n v="52210013"/>
    <s v="JACQUELINE URREGO ROJAS"/>
    <n v="1082962755"/>
    <s v="DAIRON ANDRES PAREDES CASTAÑEDA"/>
    <x v="0"/>
    <s v="Saberes Institucionales"/>
    <s v="Curso O ponencia"/>
    <s v="Grupal"/>
    <e v="#N/A"/>
    <e v="#N/A"/>
    <e v="#N/A"/>
    <e v="#N/A"/>
  </r>
  <r>
    <n v="693"/>
    <n v="10755"/>
    <x v="3"/>
    <x v="8"/>
    <x v="8"/>
    <x v="15"/>
    <x v="74"/>
    <x v="74"/>
    <x v="1"/>
    <x v="33"/>
    <s v="CARRERA ADMINISTRATIVA"/>
    <s v="PROVISTO"/>
    <s v="EN PROPIEDAD"/>
    <s v="No"/>
    <s v="NO AFECTADO POR EL CONCURSO"/>
    <n v="13460538"/>
    <s v="JAIME GUSTAVO PEÑARANDA "/>
    <n v="13460538"/>
    <s v="JAIME GUSTAVO PEÑARANDA "/>
    <x v="1"/>
    <s v="Enseñanza aprendizaje organizacional"/>
    <s v="Taller O Circulo de saber"/>
    <s v="Grupal"/>
    <e v="#N/A"/>
    <e v="#N/A"/>
    <e v="#N/A"/>
    <e v="#N/A"/>
  </r>
  <r>
    <n v="694"/>
    <n v="10750"/>
    <x v="3"/>
    <x v="11"/>
    <x v="11"/>
    <x v="15"/>
    <x v="62"/>
    <x v="62"/>
    <x v="1"/>
    <x v="33"/>
    <s v="CARRERA ADMINISTRATIVA"/>
    <s v="VACANTE DEFINITIVA"/>
    <s v="VACANTE"/>
    <s v="No"/>
    <s v="NO AFECTADO POR EL CONCURSO"/>
    <n v="0"/>
    <m/>
    <s v="-"/>
    <s v="-"/>
    <x v="0"/>
    <s v="Saberes Institucionales"/>
    <s v="Curso O ponencia"/>
    <s v="Grupal"/>
    <e v="#N/A"/>
    <e v="#N/A"/>
    <e v="#N/A"/>
    <e v="#N/A"/>
  </r>
  <r>
    <n v="695"/>
    <n v="10751"/>
    <x v="3"/>
    <x v="11"/>
    <x v="11"/>
    <x v="15"/>
    <x v="62"/>
    <x v="62"/>
    <x v="1"/>
    <x v="33"/>
    <s v="CARRERA ADMINISTRATIVA"/>
    <s v="VACANTE TEMPORAL"/>
    <s v="NOMBRAMIENTO PROVISIONAL"/>
    <s v="No"/>
    <s v="PUEDE RETORNAR AL EMPLEO EL TITULAR DEL CARGO"/>
    <n v="1030581192"/>
    <s v="FREDY ANDRÉS CRISTANCHO AGUIRRE"/>
    <n v="12622171"/>
    <s v="CARLOS MANUEL IBAÑEZ JIMENEZ"/>
    <x v="0"/>
    <s v="Saberes Institucionales"/>
    <s v="Curso O ponencia"/>
    <s v="Grupal"/>
    <e v="#N/A"/>
    <e v="#N/A"/>
    <e v="#N/A"/>
    <e v="#N/A"/>
  </r>
  <r>
    <n v="696"/>
    <n v="10108"/>
    <x v="1"/>
    <x v="1"/>
    <x v="1"/>
    <x v="1"/>
    <x v="191"/>
    <x v="191"/>
    <x v="0"/>
    <x v="26"/>
    <s v="CARRERA ADMINISTRATIVA"/>
    <s v="VACANTE DEFINITIVA"/>
    <s v="NOMBRAMIENTO PROVISIONAL"/>
    <s v="Si"/>
    <s v="AFECTADO POR EL CONCURSO"/>
    <n v="0"/>
    <m/>
    <n v="52054947"/>
    <s v="LUZ ELENA RODRIGUEZ PUERTA"/>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697"/>
    <n v="10759"/>
    <x v="1"/>
    <x v="6"/>
    <x v="6"/>
    <x v="5"/>
    <x v="66"/>
    <x v="66"/>
    <x v="1"/>
    <x v="33"/>
    <s v="CARRERA ADMINISTRATIVA"/>
    <s v="PROVISTO"/>
    <s v="EN PROPIEDAD"/>
    <s v="No"/>
    <s v="NO AFECTADO POR EL CONCURSO"/>
    <n v="36559753"/>
    <s v="YISEL MARGARITA RIVAS ROMERO"/>
    <n v="36559753"/>
    <s v="YISEL MARGARITA RIVAS ROMERO"/>
    <x v="1"/>
    <s v="Enseñanza aprendizaje organizacional"/>
    <s v="Taller O Circulo de saber"/>
    <s v="Grupal"/>
    <e v="#N/A"/>
    <e v="#N/A"/>
    <e v="#N/A"/>
    <e v="#N/A"/>
  </r>
  <r>
    <n v="698"/>
    <n v="10761"/>
    <x v="1"/>
    <x v="6"/>
    <x v="6"/>
    <x v="5"/>
    <x v="66"/>
    <x v="66"/>
    <x v="1"/>
    <x v="33"/>
    <s v="CARRERA ADMINISTRATIVA"/>
    <s v="VACANTE TEMPORAL"/>
    <s v="NOMBRAMIENTO PROVISIONAL"/>
    <s v="No"/>
    <s v="PUEDE RETORNAR AL EMPLEO EL TITULAR DEL CARGO"/>
    <n v="57433647"/>
    <s v="YASMIN IBETH CAMPO GRANADOS"/>
    <n v="85452186"/>
    <s v="ALEXANDER JESUS MONTALVO DIAZ"/>
    <x v="0"/>
    <s v="Saberes Institucionales"/>
    <s v="Curso O ponencia"/>
    <s v="Grupal"/>
    <e v="#N/A"/>
    <e v="#N/A"/>
    <e v="#N/A"/>
    <e v="#N/A"/>
  </r>
  <r>
    <n v="699"/>
    <n v="10762"/>
    <x v="1"/>
    <x v="10"/>
    <x v="10"/>
    <x v="14"/>
    <x v="79"/>
    <x v="79"/>
    <x v="1"/>
    <x v="33"/>
    <s v="CARRERA ADMINISTRATIVA"/>
    <s v="PROVISTO"/>
    <s v="EN PROPIEDAD"/>
    <s v="No"/>
    <s v="NO AFECTADO POR EL CONCURSO"/>
    <n v="12546697"/>
    <s v="MANUEL JOAQUIN RANGEL FREILE"/>
    <n v="12546697"/>
    <s v="MANUEL JOAQUIN RANGEL FREILE"/>
    <x v="1"/>
    <s v="Enseñanza aprendizaje organizacional"/>
    <s v="Taller O Circulo de saber"/>
    <s v="Grupal"/>
    <e v="#N/A"/>
    <e v="#N/A"/>
    <e v="#N/A"/>
    <e v="#N/A"/>
  </r>
  <r>
    <n v="700"/>
    <n v="10113"/>
    <x v="2"/>
    <x v="2"/>
    <x v="2"/>
    <x v="12"/>
    <x v="192"/>
    <x v="192"/>
    <x v="0"/>
    <x v="26"/>
    <s v="CARRERA ADMINISTRATIVA"/>
    <s v="VACANTE DEFINITIVA"/>
    <s v="ENCARGO"/>
    <s v="Si"/>
    <s v="AFECTADO POR EL CONCURSO"/>
    <n v="0"/>
    <m/>
    <n v="10170710"/>
    <s v="LUIS CARLOS RAMIREZ ECHAVARRIA"/>
    <x v="1"/>
    <s v="Enseñanza aprendizaje organizacional"/>
    <s v="Taller O Circulo de saber"/>
    <s v="Grupal"/>
    <n v="184165"/>
    <s v="1. HACER SEGUIMIENTO DE LA POLITICA INSTITUCIONAL DE PREVENCION DEL DAÑO ANTIJURIDICO Y DE DEFENSA JUDICIAL, TENIENDO EN CUENTA LOS RESULTADOS DE LAS EVALUACIONES DE LOS PROCESOS JUDICIALES Y LOS LINEAMIENTOS DEL COMITE DE CONCILIACION, CON EL FIN DE PROTEGER LOS INTERESES DEL INSTITUTO.,2. PROYECTAR LOS ACTOS ADMINISTRATIVOS PARA LA REVISION DE SU SUPERIOR INMEDIATO Y FIRMA DE LA DIRECCION GENERAL, DE CONFORMIDAD CON EL MARCO NORMATIVO APLICABLE.,3. ESTUDIAR Y/O ELABORAR LOS PROYECTOS DE LEY, DECRETO, QUE LE SEAN SOMETIDOS A SU CONSIDERACION SEGUN SU COMPETENCIA, Y REVISAR LOS ACTOS ADMINISTRATIVOS PARA LA FIRMA DE LA DIRECCION GENERAL, APLICANDO LOS CONTROLES DE LEGALIDAD CORRESPONDIENTES.,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ALIZAR LOS TRAMITES REQUERIDOS PARA EL PROCESO DE COBRO COACTIVO, DE CONFORMIDAD CON LA NORMATIVIDAD VIGENTE Y LOS PROCEDIMIENTOS ESTABLECIDOS.,6. TRAMITAR LOS RECURSOS, REVOCATORIAS DIRECTAS Y EN GENERAL LAS ACTUACIONES JURIDICAS RELACIONADAS CON LAS FUNCIONES DEL INSTITUTO, QUE NO CORRESPONDAN A OTRAS DEPENDENCIAS, CON EL FIN DE GARANTIZAR LA DEFENSA EFECTIVA DEL MISMO.,7. PROYECTAR RESPUESTA A CONSULTAS, PETICIONES O REQUERIMIENTOS EN MATERIA JURIDICA, DE CONFORMIDAD CON LA NORMATIVIDAD, TERMINOS Y PROCEDIMIENTOS ESTABLECIDOS, EN ARAS DE CUMPLIR CON LOS PARAMETROS LEGALES Y CONSTITUCIONALES ESTABLECIDOS PARA ELLO.,8. PREPARAR PARA REVISION DE LA JEFE DE OFICINA, LA INTERVENCION EN LAS ACCIONES CONSTITUCIONALES Y DE LEGALIDAD QUE SE PROMUEVAN EN ASUNTOS RELACIONADOS CON EL CATASTRO Y QUE SEAN DE COMPETENCIA DE LA ENTIDAD O EN LAS QUE EL INSTITUTO TENGA ALGUN TIPO DE INTERES DE ACUERDO CON SUS FUNCIONES.,9.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0. LAS DEMAS QUE LE SEAN ASIGNADAS Y QUE CORRESPONDAN A LA NATURALEZA DE LA DEPENDENCIA."/>
    <s v="ABIERTO"/>
    <e v="#N/A"/>
  </r>
  <r>
    <n v="701"/>
    <n v="10748"/>
    <x v="2"/>
    <x v="3"/>
    <x v="3"/>
    <x v="3"/>
    <x v="61"/>
    <x v="61"/>
    <x v="1"/>
    <x v="33"/>
    <s v="CARRERA ADMINISTRATIVA"/>
    <s v="PROVISTO"/>
    <s v="EN PROPIEDAD"/>
    <s v="No"/>
    <s v="NO AFECTADO POR EL CONCURSO"/>
    <n v="1082881047"/>
    <s v="MICHAEL JUNIOR LORA CORREA"/>
    <n v="1082881047"/>
    <s v="MICHAEL JUNIOR LORA CORREA"/>
    <x v="1"/>
    <s v="Enseñanza aprendizaje organizacional"/>
    <s v="Taller O Circulo de saber"/>
    <s v="Grupal"/>
    <e v="#N/A"/>
    <e v="#N/A"/>
    <e v="#N/A"/>
    <e v="#N/A"/>
  </r>
  <r>
    <n v="702"/>
    <n v="10805"/>
    <x v="2"/>
    <x v="3"/>
    <x v="3"/>
    <x v="3"/>
    <x v="61"/>
    <x v="61"/>
    <x v="1"/>
    <x v="34"/>
    <s v="CARRERA ADMINISTRATIVA"/>
    <s v="VACANTE DEFINITIVA"/>
    <s v="VACANTE"/>
    <s v="No"/>
    <s v="NO AFECTADO POR EL CONCURSO"/>
    <n v="0"/>
    <m/>
    <s v="-"/>
    <s v="-"/>
    <x v="0"/>
    <s v="Saberes Institucionales"/>
    <s v="Curso O ponencia"/>
    <s v="Grupal"/>
    <e v="#N/A"/>
    <e v="#N/A"/>
    <e v="#N/A"/>
    <e v="#N/A"/>
  </r>
  <r>
    <n v="703"/>
    <n v="10798"/>
    <x v="0"/>
    <x v="16"/>
    <x v="16"/>
    <x v="15"/>
    <x v="166"/>
    <x v="166"/>
    <x v="1"/>
    <x v="34"/>
    <s v="LIBRE NOMBRAMIENTO"/>
    <s v="PROVISTO"/>
    <s v="EN PROPIEDAD"/>
    <s v="No"/>
    <s v="NO AFECTADO POR EL CONCURSO"/>
    <n v="12990323"/>
    <s v="EDGAR ROBERTO MORA GOMEZ"/>
    <n v="12990323"/>
    <s v="EDGAR ROBERTO MORA GOMEZ"/>
    <x v="0"/>
    <s v="Saberes Institucionales"/>
    <s v="Curso O ponencia"/>
    <s v="Grupal"/>
    <e v="#N/A"/>
    <e v="#N/A"/>
    <e v="#N/A"/>
    <e v="#N/A"/>
  </r>
  <r>
    <n v="704"/>
    <n v="10799"/>
    <x v="2"/>
    <x v="2"/>
    <x v="2"/>
    <x v="14"/>
    <x v="39"/>
    <x v="39"/>
    <x v="1"/>
    <x v="34"/>
    <s v="CARRERA ADMINISTRATIVA"/>
    <s v="PROVISTO"/>
    <s v="EN PROPIEDAD"/>
    <s v="No"/>
    <s v="NO AFECTADO POR EL CONCURSO"/>
    <n v="1085258326"/>
    <s v="LUCIEN DIMITRIW CALDERON BRAVO"/>
    <n v="1085258326"/>
    <s v="LUCIEN DIMITRIW CALDERON BRAVO"/>
    <x v="0"/>
    <s v="Saberes Institucionales"/>
    <s v="Curso O ponencia"/>
    <s v="Grupal"/>
    <e v="#N/A"/>
    <e v="#N/A"/>
    <e v="#N/A"/>
    <e v="#N/A"/>
  </r>
  <r>
    <n v="705"/>
    <n v="10800"/>
    <x v="2"/>
    <x v="3"/>
    <x v="3"/>
    <x v="8"/>
    <x v="70"/>
    <x v="70"/>
    <x v="1"/>
    <x v="34"/>
    <s v="CARRERA ADMINISTRATIVA"/>
    <s v="PROVISTO"/>
    <s v="EN PROPIEDAD"/>
    <s v="No"/>
    <s v="NO AFECTADO POR EL CONCURSO"/>
    <n v="12979452"/>
    <s v="GUSTAVO ADOLFO PARADA CASANOVA"/>
    <n v="12979452"/>
    <s v="GUSTAVO ADOLFO PARADA CASANOVA"/>
    <x v="0"/>
    <s v="Saberes Institucionales"/>
    <s v="Curso O ponencia"/>
    <s v="Grupal"/>
    <e v="#N/A"/>
    <e v="#N/A"/>
    <e v="#N/A"/>
    <e v="#N/A"/>
  </r>
  <r>
    <n v="706"/>
    <n v="10801"/>
    <x v="2"/>
    <x v="3"/>
    <x v="3"/>
    <x v="8"/>
    <x v="70"/>
    <x v="70"/>
    <x v="1"/>
    <x v="34"/>
    <s v="CARRERA ADMINISTRATIVA"/>
    <s v="PROVISTO"/>
    <s v="EN PROPIEDAD"/>
    <s v="No"/>
    <s v="NO AFECTADO POR EL CONCURSO"/>
    <n v="12983561"/>
    <s v="RAUL EDUARDO SANTACRUZ LOPEZ"/>
    <n v="12983561"/>
    <s v="RAUL EDUARDO SANTACRUZ LOPEZ"/>
    <x v="0"/>
    <s v="Saberes Institucionales"/>
    <s v="Curso O ponencia"/>
    <s v="Grupal"/>
    <e v="#N/A"/>
    <e v="#N/A"/>
    <e v="#N/A"/>
    <e v="#N/A"/>
  </r>
  <r>
    <n v="707"/>
    <n v="10802"/>
    <x v="2"/>
    <x v="3"/>
    <x v="3"/>
    <x v="3"/>
    <x v="47"/>
    <x v="47"/>
    <x v="1"/>
    <x v="34"/>
    <s v="CARRERA ADMINISTRATIVA"/>
    <s v="PROVISTO"/>
    <s v="EN PROPIEDAD"/>
    <s v="No"/>
    <s v="NO AFECTADO POR EL CONCURSO"/>
    <n v="30739831"/>
    <s v="CARMEN AMELIA MARTINEZ HURTADO"/>
    <n v="30739831"/>
    <s v="CARMEN AMELIA MARTINEZ HURTADO"/>
    <x v="0"/>
    <s v="Saberes Institucionales"/>
    <s v="Curso O ponencia"/>
    <s v="Grupal"/>
    <e v="#N/A"/>
    <e v="#N/A"/>
    <e v="#N/A"/>
    <e v="#N/A"/>
  </r>
  <r>
    <n v="708"/>
    <n v="10803"/>
    <x v="2"/>
    <x v="3"/>
    <x v="3"/>
    <x v="3"/>
    <x v="44"/>
    <x v="44"/>
    <x v="1"/>
    <x v="34"/>
    <s v="CARRERA ADMINISTRATIVA"/>
    <s v="VACANTE TEMPORAL"/>
    <s v="NOMBRAMIENTO PROVISIONAL"/>
    <s v="No"/>
    <s v="PUEDE RETORNAR AL EMPLEO EL TITULAR DEL CARGO"/>
    <n v="79722374"/>
    <s v="ROBERTO CARLOS PANTOJA BENITEZ"/>
    <n v="79794092"/>
    <s v="JESUS ERNESTO FAJARDO RAULES"/>
    <x v="0"/>
    <s v="Saberes Institucionales"/>
    <s v="Curso O ponencia"/>
    <s v="Grupal"/>
    <e v="#N/A"/>
    <e v="#N/A"/>
    <e v="#N/A"/>
    <e v="#N/A"/>
  </r>
  <r>
    <n v="709"/>
    <n v="10117"/>
    <x v="2"/>
    <x v="2"/>
    <x v="2"/>
    <x v="14"/>
    <x v="193"/>
    <x v="193"/>
    <x v="0"/>
    <x v="26"/>
    <s v="CARRERA ADMINISTRATIVA"/>
    <s v="VACANTE DEFINITIVA"/>
    <s v="ENCARGO"/>
    <s v="Si"/>
    <s v="AFECTADO POR EL CONCURSO"/>
    <n v="0"/>
    <m/>
    <n v="39708056"/>
    <s v="JULIA ANDREA ARANGUREN PEÑA"/>
    <x v="1"/>
    <s v="Enseñanza aprendizaje organizacional"/>
    <s v="Taller O Circulo de saber"/>
    <s v="Grupal"/>
    <n v="183826"/>
    <s v="1. PROYECTAR LOS ACTOS ADMINISTRATIVOS PARA LA REVISION DE SU SUPERIOR INMEDIATO Y FIRMA DE LA DIRECCION GENERAL, DE CONFORMIDAD CON EL MARCO NORMATIVO APLICABLE,2. EJERCER LAS FUNCIONES DE SECRETARIA TECNICA DEL COMITE DE CONCILIACION, EN CUMPLIMIENTO DE LOS PROCEDIMIENTOS Y NORMATIVIDAD VIGENTE.,3. PROYECTAR LA POLITICA INSTITUCIONAL DE PREVENCION DEL DAÑO ANTIJURIDICO Y DE DEFENSA JUDICIAL, TENIENDO EN CUENTA LOS RESULTADOS DE LAS EVALUACIONES DE LOS PROCESOS JUDICIALES Y LOS LINEAMIENTOS DEL COMITE DE CONCILIACION, CON EL FIN DE PROTEGER LOS INTERESES DEL INSTITUTO.,4. REALIZAR SEGUIMIENTO A LA IMPLEMENTACION DE LA DEFENSA JURIDICA EN LAS DIRECCIONES TERRITORIALES, DE ACUERDO CON LAS NECESIDADES DEL SERVICIO, EN ARAS DE SALVAGUARDAR LA SEGURIDAD JURIDICA DEL INSTITUTO.,5. ELABORAR LOS DOCUMENTOS EN MATERIA LEGAL Y EJERCER SU DEFENSA ANTE LAS AUTORIDADES JUDICIALES Y ADMINISTRATIVAS DE CONFORMIDAD CON LA POLITICA DE DEFENSA JUDICIAL, CON EL FIN DE PROTEGER LOS INTERESES DEL INSTITUTO.,6. REVISAR JURIDICAMENTE, ANTES DE SU PUBLICACION, EL MATERIAL PEDAGOGICO, DIDACTICO O DE COMUNICACION QUE SEA ELABORADO POR LAS DEPENDENCIAS DEL INSTITUTO, GARANTIZANDO SU COHERENCIA CON EL ORDENAMIENTO JURIDICO.,7. PROYECTAR RESPUESTA A CONSULTAS, PETICIONES O REQUERIMIENTOS EN MATERIA JURIDICA, DE CONFORMIDAD CON LA NORMATIVIDAD, TERMINOS Y PROCEDIMIENTOS ESTABLECIDOS, EN ARAS DE CUMPLIR CON LOS PARAMETROS LEGALES Y CONSTITUCIONALES ESTABLECIDOS PARA ELLO.,8.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9. REVISAR LOS CONTRATOS QUE EL INSTITUTO CELEBRE PARA LA VENTA DE PRODUCTOS Y SERVICIOS, CON EL FIN DE GARANTIZAR LOS INTERESES PATRIMONIALES DEL INSTITUTO.,10. EJECUTAR LAS ACTIVIDADES RELACIONADAS CON SOSTENIMIENTO Y MEJORA DEL SISTEMA DE GESTION INTEGRAL DEL INSTITUTO DE ACUERDO CON LAS POLITICAS, LINEAMIENTOS Y PROCEDIMIENTOS ESTABLECIDOS Y EL MODELO INTEGRADO DE PLANEACION Y GESTION – MIPG, CON EL FIN DE DAR CUMPLIMIENTO A LOS PRECEPTOS EN ELLOS CONTENIDOS.,11. LAS DEMAS QUE LE SEAN ASIGNADAS Y QUE CORRESPONDAN A LA NATURALEZA DE LA DEPENDENCIA."/>
    <s v="ASCENSO"/>
    <d v="2024-04-12T00:00:00"/>
  </r>
  <r>
    <n v="710"/>
    <n v="10118"/>
    <x v="2"/>
    <x v="2"/>
    <x v="2"/>
    <x v="6"/>
    <x v="194"/>
    <x v="194"/>
    <x v="0"/>
    <x v="26"/>
    <s v="CARRERA ADMINISTRATIVA"/>
    <s v="VACANTE DEFINITIVA"/>
    <s v="NOMBRAMIENTO PROVISIONAL"/>
    <s v="Si"/>
    <s v="AFECTADO POR EL CONCURSO"/>
    <n v="0"/>
    <m/>
    <n v="65761465"/>
    <s v="SANDRA MAGALLY SALGADO LEYVA"/>
    <x v="1"/>
    <s v="Enseñanza aprendizaje organizacional"/>
    <s v="Taller O Circulo de saber"/>
    <s v="Grupal"/>
    <n v="184123"/>
    <s v="1. PROYECTAR LOS ACTOS ADMINISTRATIVOS PARA LA REVISION DE SU SUPERIOR INMEDIATO Y  FIRMA DE LA DIRECCION GENERAL, DE CONFORMIDAD CON EL MARCO NORMATIVO APLICABLE.,2. REALIZAR EL PROCEDIMIENTO ESTABLECIDO PARA EL REGISTRO Y EL DEPOSITO LEGAL DE LAS OBRAS, ASI COMO EL REGISTRO DE SIGNOS DISTINTIVOS PRODUCIDOS POR EL INSTITUTO, DE ACUERDO CON LA NORMATIVIDAD VIGENTE, CON EL FIN DE GARANTIZAR LA AUTENTICIDAD, SEGURIDAD DE LOS TITULOS DEL INSTITUTO Y OPONIBILIDAD FRENTE A TERCEROS.,3. PROYECTAR RESPUESTA A CONSULTAS, PETICIONES O REQUERIMIENTOS EN MATERIA JURIDICA, DE CONFORMIDAD CON LA NORMATIVIDAD, TERMINOS Y PROCEDIMIENTOS ESTABLECIDOS, EN ARAS DE CUMPLIR CON LOS PARAMETROS LEGALES Y CONSTITUCIONALES ESTABLECIDOS PARA ELLO.,4. REPRESENTAR JUDICIAL Y EXTRAJUDICIALMENTE AL INSTITUTO EN LOS PROCESOS Y ACTUACIONES QUE SE INSTAUREN EN SU CONTRA O QUE ESTA DEBA PROMOVER, SUPERVISAR EL TRAMITE DE LOS MISMOS Y MANTENER ACTUALIZADA LA INFORMACION QUE SE REQUIERA PARA SU SEGUIMIENTO, DE CONFORMIDAD CON EL MARCO NORMATIVO APLICABLE, EN ARAS DE GARANTIZAR UNA DEFENSA EFECTIVA DE LA ENTIDAD.,5. REVISAR  LOS CONTRATOS QUE EL INSTITUTO CELEBRE PARA LA VENTA DE PRODUCTOS Y SERVICIOS, CON EL FIN DE GARANTIZAR LOS INTERESES PATRIMONIALES DEL INSTITUTO.,6.  REALIZAR LOS TRAMITES REQUERIDOS PARA EL PROCESO DE COBRO COACTIVO, DE CONFORMIDAD CON LA NORMATIVIDAD VIGENTE Y LOS PROCEDIMIENTOS ESTABLECIDOS.,7. ADMINISTRAR EL SISTEMA UNICO DE GESTION E INFORMACION LITIGIOSA DEL ESTADO  EKOGUI DE LA ENTIDAD Y ASEGURAR SU ADECUADA ACTUALIZACION, DE ACUERDO CON LAS PIEZAS PROCESALES EMITIDAS Y EL MARCO NORMATIVO APLICABLE, CUMPLIENDO CON LOS PARAMETROS LEGALES EN LA MATERIA.,8. ADMINISTRAR EL NORMOGRAMA DE LA ENTIDAD DE ACUERDO CON LOS PROCEDIMIENTOS ESTABLECIDOS, CON LA FINALIDAD DE MANTENER ACTUALIZADA LA INFORMACION RELACIONADA CON EL DESARROLLO NORMATIVO Y JURISPRUDENCIAL EN TEMAS DE COMPETENCIA DEL INSTITUTO, PARA LA GARANTIA DE LA SEGURIDAD JURIDICA.,9. EJECUTAR LAS ACTIVIDADES RELACIONADAS CON SOSTENIMIENTO Y MEJORA DEL SISTEMA DE GESTION INTEGRAL DEL INSTITUTO DE ACUERDO CON LAS POLITICAS, LINEAMIENTOS Y PROCEDIMIENTOS ESTABLECIDOS Y EL MODELO INTEGRADO DE PLANEACION Y GESTION  MIPG, CON EL FIN DE DAR CUMPLIMIENTO A LOS PRECEPTOS EN ELLOS CONTENIDOS.,10. LAS DEMAS QUE LE SEAN ASIGNADAS Y QUE CORRESPONDAN A LA NATURALEZA DE LA DEPENDENCIA."/>
    <s v="ABIERTO"/>
    <e v="#N/A"/>
  </r>
  <r>
    <n v="711"/>
    <n v="10816"/>
    <x v="3"/>
    <x v="5"/>
    <x v="5"/>
    <x v="6"/>
    <x v="113"/>
    <x v="113"/>
    <x v="1"/>
    <x v="34"/>
    <s v="CARRERA ADMINISTRATIVA"/>
    <s v="PROVISTO"/>
    <s v="EN PROPIEDAD"/>
    <s v="No"/>
    <s v="NO AFECTADO POR EL CONCURSO"/>
    <n v="38562850"/>
    <s v="SOLAINS GIRALDO "/>
    <n v="38562850"/>
    <s v="SOLANIS GIRALDO "/>
    <x v="0"/>
    <s v="Saberes Institucionales"/>
    <s v="Curso O ponencia"/>
    <s v="Grupal"/>
    <e v="#N/A"/>
    <e v="#N/A"/>
    <e v="#N/A"/>
    <e v="#N/A"/>
  </r>
  <r>
    <n v="712"/>
    <n v="10817"/>
    <x v="3"/>
    <x v="8"/>
    <x v="8"/>
    <x v="5"/>
    <x v="156"/>
    <x v="156"/>
    <x v="1"/>
    <x v="34"/>
    <s v="CARRERA ADMINISTRATIVA"/>
    <s v="PROVISTO"/>
    <s v="EN PROPIEDAD"/>
    <s v="No"/>
    <s v="NO AFECTADO POR EL CONCURSO"/>
    <n v="59831040"/>
    <s v="SANDRA PATRICIA CHAVES GALEANO"/>
    <n v="59831040"/>
    <s v="SANDRA PATRICIA CHAVES GALEANO"/>
    <x v="0"/>
    <s v="Saberes Institucionales"/>
    <s v="Curso O ponencia"/>
    <s v="Grupal"/>
    <e v="#N/A"/>
    <e v="#N/A"/>
    <e v="#N/A"/>
    <e v="#N/A"/>
  </r>
  <r>
    <n v="713"/>
    <n v="10119"/>
    <x v="3"/>
    <x v="8"/>
    <x v="8"/>
    <x v="6"/>
    <x v="195"/>
    <x v="195"/>
    <x v="0"/>
    <x v="26"/>
    <s v="CARRERA ADMINISTRATIVA"/>
    <s v="VACANTE DEFINITIVA"/>
    <s v="NOMBRAMIENTO PROVISIONAL"/>
    <s v="Si"/>
    <s v="AFECTADO POR EL CONCURSO"/>
    <n v="0"/>
    <m/>
    <n v="1016074351"/>
    <s v="CARLOS ANDRES GUILLEN REY"/>
    <x v="2"/>
    <s v="Lecciones aprendidas"/>
    <s v="Cápsulas de conocimiento"/>
    <s v="Individual"/>
    <n v="185436"/>
    <s v="1. ADMINISTRAR EL BUZON DE NOTIFICACIONES JUDICIALES Y REALIZAR LA ASIGNACION DE LA INFORMACION, A LAS DEPENDENCIAS DEL INSTITUTO QUE CORRESPONDA, CON EL FIN DE OTORGAR RESPUESTA OPORTUNA A LOS REQUERIMIENTOS RECIBIDOS POR PARTE DE PARTE DE LAS AUTORIDADES ADMINISTRATIVAS, DE CONTROL, JUDICIALES Y DE LA CIUDADANIA EN GENERAL.,2. MANTENER ACTUALIZADO Y DEBIDAMENTE ORGANIZADO EL REGISTRO Y CONTROL DE DOCUMENTOS Y ARCHIVOS DE LA OFICINA, EN CONCORDANCIA CON EL SISTEMA DE GESTION DE DOCUMENTAL DE LA ENTIDAD, CUMPLIENDO CON LOS PARAMETROS NORMATIVOS VIGENTES.,3. FACILITAR LA GESTION DE LA INFORMACION DE LA DEPENDENCIA, TENIENDO EN CUENTA REQUERIMIENTOS TECNICOS Y ADMINISTRATIVOS, PARA CONTRIBUIR AL LOGRO DE LOS OBJETIVOS DE LA OFICINA.,4. LAS DEMAS QUE LE SEAN ASIGNADAS Y QUE CORRESPONDAN A LA NATURALEZA DE LA DEPENDENCIA."/>
    <s v="ABIERTO"/>
    <e v="#N/A"/>
  </r>
  <r>
    <n v="714"/>
    <n v="10808"/>
    <x v="3"/>
    <x v="11"/>
    <x v="11"/>
    <x v="15"/>
    <x v="62"/>
    <x v="62"/>
    <x v="1"/>
    <x v="34"/>
    <s v="CARRERA ADMINISTRATIVA"/>
    <s v="PROVISTO"/>
    <s v="EN PROPIEDAD"/>
    <s v="No"/>
    <s v="NO AFECTADO POR EL CONCURSO"/>
    <n v="27253475"/>
    <s v="AURA ELENA CONTRERAS CASANOVA"/>
    <n v="27253475"/>
    <s v="AURA ELENA CONTRERAS CASANOVA"/>
    <x v="0"/>
    <s v="Saberes Institucionales"/>
    <s v="Curso O ponencia"/>
    <s v="Grupal"/>
    <e v="#N/A"/>
    <e v="#N/A"/>
    <e v="#N/A"/>
    <e v="#N/A"/>
  </r>
  <r>
    <n v="715"/>
    <n v="10809"/>
    <x v="3"/>
    <x v="11"/>
    <x v="11"/>
    <x v="15"/>
    <x v="62"/>
    <x v="62"/>
    <x v="1"/>
    <x v="34"/>
    <s v="CARRERA ADMINISTRATIVA"/>
    <s v="PROVISTO"/>
    <s v="EN PROPIEDAD"/>
    <s v="No"/>
    <s v="NO AFECTADO POR EL CONCURSO"/>
    <n v="87061737"/>
    <s v="DIEGO ARMANDO MAYA MEZA"/>
    <n v="87061737"/>
    <s v="DIEGO ARMANDO MAYA MEZA"/>
    <x v="0"/>
    <s v="Saberes Institucionales"/>
    <s v="Curso O ponencia"/>
    <s v="Grupal"/>
    <e v="#N/A"/>
    <e v="#N/A"/>
    <e v="#N/A"/>
    <e v="#N/A"/>
  </r>
  <r>
    <n v="716"/>
    <n v="10120"/>
    <x v="1"/>
    <x v="6"/>
    <x v="6"/>
    <x v="6"/>
    <x v="196"/>
    <x v="196"/>
    <x v="0"/>
    <x v="26"/>
    <s v="CARRERA ADMINISTRATIVA"/>
    <s v="VACANTE DEFINITIVA"/>
    <s v="NOMBRAMIENTO PROVISIONAL"/>
    <s v="Si"/>
    <s v="AFECTADO POR EL CONCURSO"/>
    <n v="0"/>
    <m/>
    <n v="39801822"/>
    <s v="MAGDA LIRIS BENJUMEA PAMPLONA"/>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17"/>
    <n v="10811"/>
    <x v="3"/>
    <x v="11"/>
    <x v="11"/>
    <x v="15"/>
    <x v="62"/>
    <x v="62"/>
    <x v="1"/>
    <x v="34"/>
    <s v="CARRERA ADMINISTRATIVA"/>
    <s v="PROVISTO"/>
    <s v="EN PROPIEDAD"/>
    <s v="No"/>
    <s v="NO AFECTADO POR EL CONCURSO"/>
    <n v="12967792"/>
    <s v="LUIS ORLANDO ERAZO NARVAEZ"/>
    <n v="12967792"/>
    <s v="LUIS ORLANDO ERAZO NARVAEZ"/>
    <x v="0"/>
    <s v="Saberes Institucionales"/>
    <s v="Curso O ponencia"/>
    <s v="Grupal"/>
    <e v="#N/A"/>
    <e v="#N/A"/>
    <e v="#N/A"/>
    <e v="#N/A"/>
  </r>
  <r>
    <n v="718"/>
    <n v="10812"/>
    <x v="3"/>
    <x v="11"/>
    <x v="11"/>
    <x v="15"/>
    <x v="62"/>
    <x v="62"/>
    <x v="1"/>
    <x v="34"/>
    <s v="CARRERA ADMINISTRATIVA"/>
    <s v="PROVISTO"/>
    <s v="EN PROPIEDAD"/>
    <s v="No"/>
    <s v="NO AFECTADO POR EL CONCURSO"/>
    <n v="1085248269"/>
    <s v="YANETH PATRICIA BENAVIDES QUENAN"/>
    <n v="1085248269"/>
    <s v="YANETH PATRICIA BENAVIDES QUENAN"/>
    <x v="0"/>
    <s v="Saberes Institucionales"/>
    <s v="Curso O ponencia"/>
    <s v="Grupal"/>
    <e v="#N/A"/>
    <e v="#N/A"/>
    <e v="#N/A"/>
    <e v="#N/A"/>
  </r>
  <r>
    <n v="719"/>
    <n v="10813"/>
    <x v="3"/>
    <x v="11"/>
    <x v="11"/>
    <x v="15"/>
    <x v="62"/>
    <x v="62"/>
    <x v="1"/>
    <x v="34"/>
    <s v="CARRERA ADMINISTRATIVA"/>
    <s v="PROVISTO"/>
    <s v="EN PROPIEDAD"/>
    <s v="No"/>
    <s v="NO AFECTADO POR EL CONCURSO"/>
    <n v="12991925"/>
    <s v="JAIRO ARMANDO MONTENEGRO REVELO"/>
    <n v="12991925"/>
    <s v="JAIRO ARMANDO MONTENEGRO REVELO"/>
    <x v="0"/>
    <s v="Saberes Institucionales"/>
    <s v="Curso O ponencia"/>
    <s v="Grupal"/>
    <e v="#N/A"/>
    <e v="#N/A"/>
    <e v="#N/A"/>
    <e v="#N/A"/>
  </r>
  <r>
    <n v="720"/>
    <n v="10814"/>
    <x v="3"/>
    <x v="11"/>
    <x v="11"/>
    <x v="15"/>
    <x v="62"/>
    <x v="62"/>
    <x v="1"/>
    <x v="34"/>
    <s v="CARRERA ADMINISTRATIVA"/>
    <s v="VACANTE DEFINITIVA"/>
    <s v="NOMBRAMIENTO PROVISIONAL"/>
    <s v="No"/>
    <s v="NO AFECTADO POR EL CONCURSO"/>
    <n v="0"/>
    <m/>
    <n v="1085259956"/>
    <s v="CLAUDIA MILENA BOLAÑOS RIVERA"/>
    <x v="0"/>
    <s v="Saberes Institucionales"/>
    <s v="Curso O ponencia"/>
    <s v="Grupal"/>
    <e v="#N/A"/>
    <e v="#N/A"/>
    <e v="#N/A"/>
    <e v="#N/A"/>
  </r>
  <r>
    <n v="721"/>
    <n v="10815"/>
    <x v="3"/>
    <x v="11"/>
    <x v="11"/>
    <x v="15"/>
    <x v="62"/>
    <x v="62"/>
    <x v="1"/>
    <x v="34"/>
    <s v="CARRERA ADMINISTRATIVA"/>
    <s v="PROVISTO"/>
    <s v="EN PROPIEDAD"/>
    <s v="No"/>
    <s v="NO AFECTADO POR EL CONCURSO"/>
    <n v="1004189631"/>
    <s v="MONICA VIVIANA MARTINEZ PEREZ"/>
    <n v="1004189631"/>
    <s v="MONICA VIVIANA MARTINEZ PEREZ"/>
    <x v="0"/>
    <s v="Saberes Institucionales"/>
    <s v="Curso O ponencia"/>
    <s v="Grupal"/>
    <e v="#N/A"/>
    <e v="#N/A"/>
    <e v="#N/A"/>
    <e v="#N/A"/>
  </r>
  <r>
    <n v="722"/>
    <n v="11131"/>
    <x v="2"/>
    <x v="2"/>
    <x v="2"/>
    <x v="6"/>
    <x v="197"/>
    <x v="197"/>
    <x v="0"/>
    <x v="30"/>
    <s v="CARRERA ADMINISTRATIVA"/>
    <s v="VACANTE DEFINITIVA"/>
    <s v="ENCARGO"/>
    <s v="Si"/>
    <s v="AFECTADO POR EL CONCURSO"/>
    <n v="0"/>
    <m/>
    <n v="79120900"/>
    <s v="ORLANDO BUITRAGO ROPERO"/>
    <x v="0"/>
    <s v="Saberes Institucionales"/>
    <s v="Curso O ponencia"/>
    <s v="Grupal"/>
    <n v="183759"/>
    <s v="1. IDENTIFICAR NECESIDADES Y EXPECTATIVAS DE CLIENTES EXISTENTES Y POTENCIALES EN RELACION A LOS PRODUCTOS Y SERVICIOS GENERADOS POR EL IGAC DE ACUERDO CON LOS LINEAMIENTOS DE LA OFICINA COMERCIAL.,2. REALIZAR LA DETERMINACION Y SEGMENTACION DE MERCADOS PARA LOS PRODUCTOS Y SERVICIOS PRODUCIDOS POR EL IGAC DE CONFORMIDAD CON LAS METODOLOGIAS Y/O PROCEDIMIENTOS ESTABLECIDOS.,3. REALIZAR ANALISIS, PLANIFICACION, EJECUCION Y CONTROL DE ACCIONES Y PROGRAMAS DESTINADOS A REALIZAR EL MERCADEO DEL PORTAFOLIO DE SERVICIOS DEL IGAC, ESTO INCLUYE EL SEGUIMIENTO Y CONTROL DEL PLAN DE MERCADEO Y DEL PLAN COMERCIAL, ASI COMO LA REALIZACION DE INVESTIGACION DE MERCADOS DE ACUERDO CON LAS NECESIDADES DE LA OFICINA COMERCIAL Y/O EL INSTITUTO.,4. ELABORAR, ACTUALIZAR Y ARTICULAR EL PLAN DE MERCADEO CON LA PLATAFORMA ESTRATEGICA, PROPUESTA DE VALOR, PLANES SECTORIALES Y CONTEXTO ESTRATEGICOS DEL IGAC DE ACUERDO CON LAS METODOLOGIAS ESTABLECIDAS Y LOS LINEAMIENTOS ESTABLECIDOS.,5. PARTICIPAR EN LA IDENTIFICACION Y DISEÑO DE NUEVOS PRODUCTOS DE MANERA ARTICULADA CON LAS AREAS MISIONALES Y/O PRODUCTORAS DE BIENES, SERVICIOS E INFORMACION, CON EL FIN DE AMPLIAR Y/O ACTUALIZAR EL PORTAFOLIO DE BIENES Y SERVICIOS DEL IGAC DE CONFORMIDAD CON LAS METODOLOGIAS ESTABLECIDAS.,6. REALIZAR LA PROMOCION DEL PORTAFOLIO DE PRODUCTOS Y SERVICIOS DEL IGAC DE ACUERDO CON EL PLAN COMERCIAL VIGENTE.,7. ELABORAR INFORMES RELACIONADOS CON LA EJECUCION DEL PLAN DE MERCADEO Y PLAN COMERCIAL DE ACUERDO CON LA PERIODICIDAD ESTABLECIDA EN LOS PROCEDIMIENTOS O CON LA DEFINIDA POR EL JEFE INMEDIATO.,8. COORDINAR CON LA OFICINA DE COMUNICACIONES LA DIVULGACION DEL PLAN DE MERCADEO Y DEL PORTAFOLIO DE PRODUCTOS Y SERVICIOS DEL IGAC DE CONFORMIDAD CON LAS NECESIDADES IDENTIFICADAS,,9. REALIZAR SEGUIMIENTO A LA IMPLEMENTACION DE LOS PLANES, PROGRAMAS Y PROYECTOS DEL AREA Y/O DEPENDENCIA, EN LAS DIRECCIONES TERRITORIALES, DE ACUERDO CON LAS NECESIDADES DEL SERVICIO Y LOS PROCEDIMIENTOS ESTABLECIDOS.,10. DESEMPEÑAR LAS DEMAS FUNCIONES QUE SE LE SEAN ASIGNADAS, INHERENTES A LA NATURALEZA DE LA DEPENDENCIA CONFORME A LOS REQUERIMIENTOS Y LAS NORMAS VIGENTES QUE REGULAN LA MATERIA."/>
    <s v="ASCENSO"/>
    <d v="2024-04-12T00:00:00"/>
  </r>
  <r>
    <n v="723"/>
    <n v="10136"/>
    <x v="2"/>
    <x v="2"/>
    <x v="2"/>
    <x v="13"/>
    <x v="198"/>
    <x v="198"/>
    <x v="0"/>
    <x v="42"/>
    <s v="CARRERA ADMINISTRATIVA"/>
    <s v="VACANTE DEFINITIVA"/>
    <s v="ENCARGO"/>
    <s v="Si"/>
    <s v="AFECTADO POR EL CONCURSO"/>
    <n v="0"/>
    <m/>
    <n v="79727567"/>
    <s v="ROSEMBERG SANABRIA VARGAS"/>
    <x v="2"/>
    <s v="Lecciones aprendidas"/>
    <s v="Cápsulas de conocimiento"/>
    <s v="Individual"/>
    <n v="184203"/>
    <s v="1. PLANEAR, EJECUTAR Y HACER SEGUIMIENTO A LAS AUDITORIAS DE GESTION BASADAS EN RIESGOS, QUE CONTRIBUYAN A LA MEJORA CONTINUA DEL SISTEMA INTEGRADO DE GESTION CONFORME LOS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ORIENTAR Y PROPONER MEJORAS A LAS DIFERENTES DEPENDENCIAS DEL INSTITUTO FRENTE A LA ESTRUCTURA DEL CONTROL DE CONFORMIDAD CON LA NORMATIVA, PROCEDIMIENTOS Y ESTANDARES EN ESTA MATERIA.,6. CONTRIBUIR DESDE EL AMBITO DE SU COMPETENCIA EN LA IDENTIFICACION Y EJECUCION DE ACCIONES PARA LA MITIGACION DE LOS RIESGOS INSTITUCIONALES DE CONFORMIDAD CON LAS POLITICAS Y PROCEDIMIENTOS ESTABLECIDOS.,7. EVALUAR LOS PROCESOS RELACIONADOS CON LA GESTION DE BIENES Y RECURSOS Y EFECTUAR RECOMENDACIONES QUE CONTRIBUYAN A LA MEJORA CONTINUA DE ACUERDO CON LOS PRINCIPIOS APLICABLES A ESTOS TEMAS.,8. PROPONER ESTRATEGIAS PARA LA FORMACION DE UNA CULTURA DE CONTROL QUE CONTRIBUYA AL MEJORAMIENTO DE LOS PROCESOS.,9. MANTENER ACTUALIZADA LA INFORMACION EN LOS SISTEMAS, APLICATIVOS U OTROS MEDIOS TECNOLOGICOS DE SU COMPETENCIA, DE ACUERDO CON LOS ESTANDARES DE SEGURIDAD Y PRIVACIDAD DE LA INFORMACION EN CUMPLIMIENTO DE LAS POLITICAS APROBADAS POR EL INSTITUTO.,10. REALIZAR SEGUIMIENTO A LA IMPLEMENTACION DE LOS PLANES, PROGRAMAS Y PROYECTOS DEL AREA Y/O DEPENDENCIA, EN LAS DIRECCIONES TERRITORIALES, DE ACUERDO CON LAS NECESIDADES DEL SERVICIO Y LOS PROCEDIMIENTOS ESTABLECIDOS.,11. LAS DEMAS QUE LE SEAN ASIGNADAS Y QUE CORRESPONDAN A LA NATURALEZA DE LA DEPENDENCIA."/>
    <s v="ABIERTO"/>
    <e v="#N/A"/>
  </r>
  <r>
    <n v="724"/>
    <n v="10820"/>
    <x v="1"/>
    <x v="6"/>
    <x v="6"/>
    <x v="6"/>
    <x v="54"/>
    <x v="54"/>
    <x v="1"/>
    <x v="34"/>
    <s v="CARRERA ADMINISTRATIVA"/>
    <s v="VACANTE TEMPORAL"/>
    <s v="NOMBRAMIENTO PROVISIONAL"/>
    <s v="No"/>
    <s v="PUEDE RETORNAR AL EMPLEO EL TITULAR DEL CARGO"/>
    <n v="87571197"/>
    <s v="JOSE MARTIN AGREDA ZAMBRANO"/>
    <n v="59826522"/>
    <s v="MARIA ELENA GUEVARA CHAMORRO"/>
    <x v="0"/>
    <s v="Saberes Institucionales"/>
    <s v="Curso O ponencia"/>
    <s v="Grupal"/>
    <e v="#N/A"/>
    <e v="#N/A"/>
    <e v="#N/A"/>
    <e v="#N/A"/>
  </r>
  <r>
    <n v="725"/>
    <n v="10821"/>
    <x v="1"/>
    <x v="6"/>
    <x v="6"/>
    <x v="6"/>
    <x v="54"/>
    <x v="54"/>
    <x v="1"/>
    <x v="34"/>
    <s v="CARRERA ADMINISTRATIVA"/>
    <s v="VACANTE DEFINITIVA"/>
    <s v="ENCARGO"/>
    <s v="No"/>
    <s v="NO AFECTADO POR EL CONCURSO"/>
    <n v="0"/>
    <m/>
    <n v="12973266"/>
    <s v="RAFAEL EDUARDO MESIAS TIBAQUIRA"/>
    <x v="0"/>
    <s v="Saberes Institucionales"/>
    <s v="Curso O ponencia"/>
    <s v="Grupal"/>
    <e v="#N/A"/>
    <e v="#N/A"/>
    <e v="#N/A"/>
    <e v="#N/A"/>
  </r>
  <r>
    <n v="726"/>
    <n v="10137"/>
    <x v="2"/>
    <x v="2"/>
    <x v="2"/>
    <x v="6"/>
    <x v="199"/>
    <x v="199"/>
    <x v="0"/>
    <x v="42"/>
    <s v="CARRERA ADMINISTRATIVA"/>
    <s v="VACANTE DEFINITIVA"/>
    <s v="ENCARGO"/>
    <s v="Si"/>
    <s v="AFECTADO POR EL CONCURSO"/>
    <n v="0"/>
    <m/>
    <n v="93152162"/>
    <s v="ALEXANDER GUARNIZO LOZANO"/>
    <x v="2"/>
    <s v="Lecciones aprendidas"/>
    <s v="Cápsulas de conocimiento"/>
    <s v="Individual"/>
    <n v="184116"/>
    <s v="1. EJECUTAR Y HACER SEGUIMIENTO A LAS AUDITORIAS DE GESTION BASADAS EN RIESGOS, QUE CONTRIBUYAN A LA MEJORA CONTINUA DEL SISTEMA INTEGRADO DE GESTION DE ACUERDO A LOS LINEAMIENTOS Y PROCEDIMIENTOS ESTABLECIDOS.,2. PRESENTAR LOS INFORMES DE LEY INHERENTES A LAS FUNCIONES PROPIAS DE LA OFICINA DE CONTROL INTERNO, CONTRIBUYENDO A LA MEJORA CONTINUA DEL SISTEMA DE GESTION INTEGRADO DE CONFORMIDAD CON LOS REQUISITOS Y PERIODICIDAD ESTABLECIDA EN LA NORMATIVIDAD VIGENTE.,3. LLEVAR A CABO PROCESOS DE SEGUIMIENTO, QUE CONTRIBUYAN A LA EVALUACION Y MEJORA CONTINUA DEL SISTEMA DE GESTION INTEGRADO DE ACUERDO CON LA PRIORIZACION ESTABLECIDA POR LA OFICINA DE CONTROL INTERNO O LA ALTA DIRECCION DEL INSTITUTO.,4. EVALUAR EL DISEÑO Y LA EFICACIA DE LOS CONTROLES EN LOS PROCESOS Y PROCEDIMIENTOS INTERNOS E INFORMAR SOBRE LOS RIESGOS EVENTUALES QUE SE PUDIERAN PRESENTAR DE ACUERDO CON LAS METODOLOGIAS APLICABLES Y LOS PROCEDIMIENTOS ESTABLECIDOS.,5. PROPONER MEJORAS A LAS DIFERENTES DEPENDENCIAS DEL INSTITUTO FRENTE A LA ESTRUCTURA DEL CONTROL DE CONFORMIDAD CON LA NORMATIVA, PROCEDIMIENTOS Y ESTANDARES EN ESTA MATERIA.,6. DESARROLLAR ACCIONES CONJUNTAS CON LA SEGUNDA LINEA DE DEFENSA IDENTIFICADA EN EL INSTITUTO CON EL FIN DE PROVEER INFORMACION ASOCIADA A LA OPERACION DE LOS PROCESOS RELACIONADOS CON EL SISTEMA DE GESTION INTEGRADO DE CONFORMIDAD CON LA NORMATIVA, PROCEDIMIENTOS Y ESTANDARES EN ESTA MATERIA.,7. EVALUAR LA EFECTIVIDAD DE LA GESTION LLEVADA A CABO POR PARTE DE LA PRIMERA Y SEGUNDA LINEA DE DEFENSA, DE CONFORMIDAD CON LA NORMATIVA, PROCEDIMIENTOS Y ESTANDARES EN ESTA MATERIA.,8. CONTRIBUIR DESDE EL AMBITO DE SU COMPETENCIA EN LA IDENTIFICACION Y EJECUCION DE ACCIONES PARA LA MITIGACION DE LOS RIESGOS INSTITUCIONALES DE ACUERDO CON LAS POLITICAS Y PROCEDIMIENTOS ESTABLECIDOS.,9. EVALUAR EL SISTEMA DE CONTROL INTERNO IMPLEMENTADO Y GENERAR LAS RECOMENDACIONES QUE CONTRIBUYAN A SU MEJORAMIENTO Y OPTIMIZACION DE ACUERDO CON LAS METODOLOGIAS APLICABLES Y PROCEDIMIENTOS ESTABLECIDOS.,10. DISEÑAR PROPONER Y EJECUTAR LAS ESTRATEGIAS PARA FOMENTAR UNA CULTURA DE CONTROL QUE CONTRIBUYA AL MEJORAMIENTO DE LOS PROCESOS DE ACUERDO CON LOS LINEAMIENTOS ESTABLECIDOS.,11. MANTENER ACTUALIZADA LA INFORMACION EN LOS SISTEMAS, APLICATIVOS U OTROS MEDIOS TECNOLOGICOS DE SU COMPETENCIA, DE ACUERDO CON LOS ESTANDARES DE SEGURIDAD Y PRIVACIDAD DE LA INFORMACION EN CUMPLIMIENTO DE LAS POLITICAS APROBADAS POR EL INSTITUTO.,12. REALIZAR SEGUIMIENTO A LA IMPLEMENTACION DE LOS PLANES, PROGRAMAS Y PROYECTOS DEL AREA Y/O DEPENDENCIA, EN LAS DIRECCIONES TERRITORIALES, DE ACUERDO CON LAS NECESIDADES DEL SERVICIO Y PROCEDIMIENTOS ESTABLECIDOS.,13. LAS DEMAS QUE LE SEAN ASIGNADAS Y QUE CORRESPONDAN A LA NATURALEZA DE LA DEPENDENCIA."/>
    <s v="ABIERTO"/>
    <e v="#N/A"/>
  </r>
  <r>
    <n v="727"/>
    <n v="10823"/>
    <x v="1"/>
    <x v="6"/>
    <x v="6"/>
    <x v="5"/>
    <x v="66"/>
    <x v="66"/>
    <x v="1"/>
    <x v="34"/>
    <s v="CARRERA ADMINISTRATIVA"/>
    <s v="VACANTE TEMPORAL"/>
    <s v="NOMBRAMIENTO PROVISIONAL"/>
    <s v="No"/>
    <s v="PUEDE RETORNAR AL EMPLEO EL TITULAR DEL CARGO"/>
    <n v="71628424"/>
    <s v="NICOLAS ARBOLEDA CARMONA"/>
    <n v="36952174"/>
    <s v="SANDRA LORENA MEDINA BURBANO"/>
    <x v="0"/>
    <s v="Saberes Institucionales"/>
    <s v="Curso O ponencia"/>
    <s v="Grupal"/>
    <e v="#N/A"/>
    <e v="#N/A"/>
    <e v="#N/A"/>
    <e v="#N/A"/>
  </r>
  <r>
    <n v="728"/>
    <n v="10824"/>
    <x v="1"/>
    <x v="6"/>
    <x v="6"/>
    <x v="5"/>
    <x v="66"/>
    <x v="66"/>
    <x v="1"/>
    <x v="34"/>
    <s v="CARRERA ADMINISTRATIVA"/>
    <s v="VACANTE TEMPORAL"/>
    <s v="NOMBRAMIENTO PROVISIONAL"/>
    <s v="No"/>
    <s v="PUEDE RETORNAR AL EMPLEO EL TITULAR DEL CARGO"/>
    <n v="43066455"/>
    <s v="MARIA ROCIO QUINTERO OSORIO"/>
    <n v="59826559"/>
    <s v="SARA ELIZABETH MIRANDA BOTINA"/>
    <x v="0"/>
    <s v="Saberes Institucionales"/>
    <s v="Curso O ponencia"/>
    <s v="Grupal"/>
    <e v="#N/A"/>
    <e v="#N/A"/>
    <e v="#N/A"/>
    <e v="#N/A"/>
  </r>
  <r>
    <n v="729"/>
    <n v="10142"/>
    <x v="1"/>
    <x v="1"/>
    <x v="1"/>
    <x v="1"/>
    <x v="200"/>
    <x v="200"/>
    <x v="0"/>
    <x v="42"/>
    <s v="CARRERA ADMINISTRATIVA"/>
    <s v="VACANTE DEFINITIVA"/>
    <s v="NOMBRAMIENTO PROVISIONAL"/>
    <s v="Si"/>
    <s v="AFECTADO POR EL CONCURSO"/>
    <n v="0"/>
    <m/>
    <n v="52122420"/>
    <s v="EMMA PATRICIA CABALLERO CALDERON"/>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730"/>
    <n v="10065"/>
    <x v="1"/>
    <x v="6"/>
    <x v="6"/>
    <x v="6"/>
    <x v="201"/>
    <x v="201"/>
    <x v="0"/>
    <x v="28"/>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31"/>
    <n v="10114"/>
    <x v="2"/>
    <x v="2"/>
    <x v="2"/>
    <x v="13"/>
    <x v="202"/>
    <x v="202"/>
    <x v="0"/>
    <x v="28"/>
    <s v="CARRERA ADMINISTRATIVA"/>
    <s v="VACANTE DEFINITIVA"/>
    <s v="VACANTE"/>
    <s v="Si"/>
    <s v="AFECTADO POR EL CONCURSO"/>
    <n v="0"/>
    <m/>
    <s v="-"/>
    <s v="-"/>
    <x v="2"/>
    <s v="Lecciones aprendidas"/>
    <s v="Cápsulas de conocimiento"/>
    <s v="Individual"/>
    <n v="184191"/>
    <s v="1. PROYECTAR LAS RESPUESTAS A LAS CONSULTAS QUE FORMULEN LAS DEPENDENCIAS SOBRE LOS TEMAS DE CONTROL DISCIPLINARIO EN ETAPA DE INSTRUCCION SEGUN NORMATIVIDAD VIGENTE.,2. INVESTIGAR LA OCURRENCIA DEL HECHO CONSTITUTIVO DE FALTA DISCIPLINARIA SEGUN LO CONTEMPLADO EN LA NORMATIVIDAD VIGENTE Y LOS PROCEDIMIENTOS INSTITUCIONALES.,3. SUSTANCIAR Y CONTROLAR LOS PROCESOS DISCIPLINARIOS HASTA LA NOTIFICACION DE LA FORMULACION DE CARGOS EN PRIMERA INSTANCIA, PARA LOS CUALES SE COMISIONE DE CONFORMIDAD CON LOS PROCEDIMIENTOS ESTABLECIDOS Y LA NORMATIVIDAD VIGENTE.,4. TOMAR DECISIONES EN CADA ETAPA DEL PROCESO DE ACUERDO CON LAS PRUEBAS RECOLECTADAS DURANTE LA ACTUACION DISCIPLINARIA, DENTRO DE LA ETAPA DE INSTRUCCION.,5. EJECUTAR LAS ACCIONES DE CAPACITACION Y ORIENTACION A LOS FUNCIONARIOS DE LAS DEPENDENCIAS Y DIRECCIONES TERRITORIALES TENIENDO EN CUENTA LOS LINEAMIENTOS QUE SE DEN POR PARTE DEL JEFE DE OFICINA, EN RELACION CON LA PREVENCION DE LAS CONDUCTAS DISCIPLINARIAS DE LA ENTIDAD.,6. ORGANIZAR LA GESTION DEL PROCESO DISCIPLINARIO EN ETAPA DE INSTRUCCION DE PRIMERA INSTANCIA TENIENDO EN CUENTA LOS PLANES ESTRATEGICOS INSTITUCIONAL Y SECTORIAL, EL PLAN NACIONAL DE DESARROLLO Y LAS NECESIDADES DEL SERVICIO.,7. REALIZAR SEGUIMIENTO A LOS PRODUCTOS E INDICADORES DEL EQUIPO DE TRABAJO, TENIENDO COMO REFERENTE LA PLANEACION REALIZADA, CRITERIOS TECNICOS Y LINEAMIENTOS INSTITUCIONALES Y NORMATIVOS QUE APLIQUEN.,8. PARTICIPAR EN LA FORMULACION, DISEÑO, ORGANIZACION, EJECUCION Y CONTROL DE PLANES Y PROGRAMAS DE LA OFICINA CONTROL DISCIPLINARIO QUE SEAN REQUERIDO POR LAS DIFERENTES AREAS DE LA ENTIDAD DE ACUERDO CON LAS METODOLOGIAS ESTABLECIDAS Y PROCEDIMIENTOS VIGENTES.,9. REALIZAR SEGUIMIENTO A LA IMPLEMENTACION DE LOS PLANES, PROGRAMAS Y PROYECTOS DE LA DEPENDENCIA, DE ACUERDO CON LAS NECESIDADES DEL SERVICIO Y PROCEDIMIENTOS ESTABLECIDOS.,10. SERVIR COMO ADMINISTRADOR FUNCIONAL DEL SISTEMA DE INFORMACION DISCIPLINARIO -SID, ACTUALIZANDO, APOYANDO Y DANDO SEGUIMIENTO AL MISMO.,11. LAS DEMAS QUE LE SEAN ASIGNADAS Y QUE CORRESPONDAN A LA NATURALEZA DE LA DEPENDENCIA."/>
    <s v="ABIERTO"/>
    <e v="#N/A"/>
  </r>
  <r>
    <n v="732"/>
    <n v="10017"/>
    <x v="2"/>
    <x v="2"/>
    <x v="2"/>
    <x v="1"/>
    <x v="203"/>
    <x v="203"/>
    <x v="0"/>
    <x v="29"/>
    <s v="CARRERA ADMINISTRATIVA"/>
    <s v="VACANTE DEFINITIVA"/>
    <s v="ENCARGO"/>
    <s v="Si"/>
    <s v="AFECTADO POR EL CONCURSO"/>
    <n v="0"/>
    <m/>
    <n v="52978855"/>
    <s v="LAURA CRISTINA INFANTE GARCIA"/>
    <x v="0"/>
    <s v="Saberes Institucionales"/>
    <s v="Curso O ponencia"/>
    <s v="Grupal"/>
    <n v="184168"/>
    <s v="1. ESTUDIAR Y PRESENTAR PROPUESTAS PARA EL ANALISIS DE LAS POLITICAS DE PARTICIPACION CIUDADANA EN LA GESTION PUBLICA Y LA RENDICION DE CUENTAS, LA TRANSPARENCIA, INTEGRIDAD, RACIONALIZACION DE TRAMITES Y SERVICIO AL CIUDADANO, CON EL FIN DE DAR CUMPLIMIENTO A LA NORMATIVA VIGENTE.,2. PROPONER EL DISEÑO Y ESTRUCTURACION DE HERRAMIENTAS, GUIAS, METODOLOGIAS, ENTRE OTRAS, QUE PERMITAN LA EJECUCION Y SEGUIMIENTO DE LAS POLITICAS DE PARTICIPACION CIUDADANA EN LA GESTION PUBLICA, LA RENDICION DE CUENTAS, LA TRANSPARENCIA, INTEGRIDAD, RACIONALIZACION DE TRAMITES Y SERVICIO AL CIUDADANO.,3. DIAGNOSTICAR EL ACCESO A LOS SERVICIOS Y LOS TRAMITES, EN CONCORDANCIA CON LAS METODOLOGIAS ESTABLECIDAS, CON EL FIN DE ESTABLECER PROPUESTAS PARA SU MEJORAMIENTO.,4. GENERAR, IMPLEMENTAR Y ARTICULAR ESTRATEGIAS, ESTUDIOS, INVESTIGACIONES, HERRAMIENTAS E INSTRUMENTOS DE LAS POLITICAS A CARGO, QUE CONTRIBUYAN EN LA GESTION DEL CONOCIMIENTO Y LA INNOVACION EN EL INSTITUTO.,5. GESTIONAR Y CONTROLAR LA DISPONIBILIDAD DE PRODUCTOS Y LA ATENCION DE LOS SERVICIOS QUE PRESTE EL INSTITUTO EN LAS SEDES Y PUNTOS DE ATENCION A NIVEL NACIONAL, EN ARAS DE GARANTIZAR LA PRESTACION DEL MISMO.,6. VERIFICAR LA FUNCIONALIDAD DEL SERVICIO, DE ACUERDO CON LOS CRITERIOS TECNICOS, LAS NECESIDADES Y CARACTERISTICAS DE LOS CIUDADANOS.,7. PRESTAR LOS SERVICIOS DE BIBLIOTECA Y HEMEROTECA, VELANDO POR EL ADECUADO USO DE ESTA INFORMACION Y PROGRAMAR Y ADMINISTRAR LA ATENCION DE VISITAS DE LOS MUSEOS EN CUMPLIMIENTO DE LAS FUNCIONES Y SERVICIOS QUE PRESTA EL INSTITUTO.,8. EXPEDIR LAS CERTIFICACIONES CATASTRALES QUE CORRESPONDAN A LA SEDE CENTRAL, DE CONFORMIDAD CON LAS FUNCIONES ESTABLECIDAS PARA EL AREA.,9. BRINDAR ASESORIA Y CAPACITACION A NIVEL CENTRAL Y TERRITORIAL EN TEMAS RELACIONADOS CON LA GESTION DE SERVICIO AL CIUDADANO.,10. REALIZAR SEGUIMIENTO A LA IMPLEMENTACION DE LOS PLANES, PROGRAMAS Y PROYECTOS DEL AREA Y/O DEPENDENCIA, EN LAS DIRECCIONES TERRITORIALES, DE ACUERDO CON LAS NECESIDADES DEL SERVICIO.,11. GENERAR EL SEGUIMIENTO A LOS PRODUCTOS E INDICADORES DEL EQUIPO DE TRABAJO, TENIENDO COMO REFERENTE LA PLANEACION REALIZADA, CRITERIOS TECNICOS Y LINEAMIENTOS INSTITUCIONALES Y NORMATIVOS QUE APLIQUEN.,12. PROVEER INFORMACION ASOCIADA A LA OPERACION DE LOS PROCESOS RELACIONADOS CON EL SISTEMA INTEGRADO DE GESTION- SIG, CUMPLIENDO CON LOS POSTULADOS NORMATIVOS.,13. RECIBIR, TRAMITAR, RESOLVER Y DAR TRASLADO A LA DEPENDENCIA COMPETENTE DE LAS PETICIONES QUE FORMULE LA CIUDADANIA POR LOS DIFERENTES CANALES DE ATENCION DE LA ENTIDAD Y HACER EL SEGUIMIENTO A LAS PQRSD, VERIFICANDO SU OPORTUNA ATENCION, GARANTIZANDO LA ADECUADA PRESTACION DE LOS SERVICIOS DEL INSTITUTO AL CIUDADANO.,14. MANTENER ACTUALIZADA LA INFORMACION EN LOS SISTEMAS, APLICATIVOS U OTROS MEDIOS TECNOLOGICOS DE SU COMPETENCIA, DE ACUERDO CON LOS ESTANDARES DE SEGURIDAD Y PRIVACIDAD DE LA INFORMACION EN CUMPLIMIENTO DE LAS POLITICAS APROBADAS POR EL INSTITUTO.,15. LAS DEMAS QUE LE SEAN ASIGNADAS Y QUE CORRESPONDAN A LA NATURALEZA DE LA DEPENDENCIA."/>
    <s v="ABIERTO"/>
    <e v="#N/A"/>
  </r>
  <r>
    <n v="733"/>
    <n v="10830"/>
    <x v="1"/>
    <x v="10"/>
    <x v="10"/>
    <x v="5"/>
    <x v="59"/>
    <x v="59"/>
    <x v="1"/>
    <x v="34"/>
    <s v="CARRERA ADMINISTRATIVA"/>
    <s v="VACANTE TEMPORAL"/>
    <s v="NOMBRAMIENTO PROVISIONAL"/>
    <s v="No"/>
    <s v="NO AFECTADO POR EL CONCURSO"/>
    <n v="12973266"/>
    <s v="RAFAEL EDUARDO MESIAS TIBAQUIRA"/>
    <n v="98393711"/>
    <s v="WILSON GUSTAVO VALLEJO LÓPEZ"/>
    <x v="0"/>
    <s v="Saberes Institucionales"/>
    <s v="Curso O ponencia"/>
    <s v="Grupal"/>
    <e v="#N/A"/>
    <e v="#N/A"/>
    <e v="#N/A"/>
    <e v="#N/A"/>
  </r>
  <r>
    <n v="734"/>
    <n v="10831"/>
    <x v="0"/>
    <x v="16"/>
    <x v="16"/>
    <x v="15"/>
    <x v="166"/>
    <x v="166"/>
    <x v="1"/>
    <x v="35"/>
    <s v="LIBRE NOMBRAMIENTO"/>
    <s v="VACANTE DEFINITIVA"/>
    <s v="ENCARGO"/>
    <s v="No"/>
    <s v="NO AFECTADO POR EL CONCURSO"/>
    <n v="0"/>
    <m/>
    <n v="88270374"/>
    <s v="OSCAR HERNANDO SANCHEZ ROA"/>
    <x v="2"/>
    <s v="Lecciones aprendidas"/>
    <s v="Cápsulas de conocimiento"/>
    <s v="Individual"/>
    <e v="#N/A"/>
    <e v="#N/A"/>
    <e v="#N/A"/>
    <e v="#N/A"/>
  </r>
  <r>
    <n v="735"/>
    <n v="10042"/>
    <x v="2"/>
    <x v="3"/>
    <x v="3"/>
    <x v="11"/>
    <x v="204"/>
    <x v="204"/>
    <x v="0"/>
    <x v="29"/>
    <s v="CARRERA ADMINISTRATIVA"/>
    <s v="VACANTE DEFINITIVA"/>
    <s v="VACANTE"/>
    <s v="Si"/>
    <s v="AFECTADO POR EL CONCURSO"/>
    <n v="0"/>
    <m/>
    <s v="-"/>
    <s v="-"/>
    <x v="0"/>
    <s v="Saberes Institucionales"/>
    <s v="Curso O ponencia"/>
    <s v="Grupal"/>
    <n v="184152"/>
    <s v="1. ADELANTAR LAS ACTIVIDADES REQUERIDAS PARA PRESENTAR INFORMES Y ESTADISTICAS QUE APORTEN AL DISEÑO, ACTUALIZACION Y EVALUACION DE LAS POLITICAS DE LA GESTION DE SERVICIO AL CIUDADANO.,2. COOPERAR EN LAS INVESTIGACIONES ENCAMINADAS A LA ELABORACION DE METODOLOGIAS PARA LA FORMULACION DE INDICADORES DE GESTION Y PRESENTAR PROPUESTAS EN LA MATERIA.,3. PARTICIPAR EN LA GENERACION, IMPLEMENTACION Y ARTICULACION DE ESTRATEGIAS, ESTUDIOS, INVESTIGACIONES, HERRAMIENTAS E INSTRUMENTOS DE LAS POLITICAS A CARGO, QUE CONTRIBUYAN EN LA GESTION DEL CONOCIMIENTO EN EL INSTITUTO.,4. FOMENTAR LA CULTURA DEL SERVICIO, DE ACUERDO CON LOS LINEAMIENTOS GUBERNAMENTALES, LOS DERECHOS Y DEBERES DEL CIUDADANO Y LA RESPONSABILIDAD DEL INSTITUTO.,5. EJECUTAR LOS MECANISMOS DE PARTICIPACION DEL CIUDADANO SOBRE SERVICIOS Y TRAMITES, DE ACUERDO CON SUS DERECHOS Y LA ESTRATEGIA DE SERVICIO, EN EL MARCO DE LOS LINEAMIENTOS LEGALES ESTABLECIDOS.,6. REALIZAR SEGUIMIENTO AL MODELO DE ACCESO A SERVICIOS Y TRAMITES DE ACUERDO CON LAS METAS E INDICADORES ESTABLECIDOS PARA EL AREA.,7. CONTRIBUIR DESDE EL AMBITO DE SU COMPETENCIA EN LA IDENTIFICACION Y EJECUCION DE ACCIONES PARA LA MITIGACION DE LOS RIESGOS INSTITUCIONALES.,8. PROVEER INFORMACION ASOCIADA A LA OPERACION DE LOS PROCESOS RELACIONADOS CON EL SISTEMA DE GESTION INTEGRADO- SGI, CON EL FIN DE CUMPLIR CON LOS PARAMETROS NORMATIVOS VIGENTES.,9. ABSOLVER CONSULTAS QUE SEAN FORMULADAS POR LOS GRUPOS DE VALOR, CON EL FIN DE BRINDAR LA INFORMACION CORRESPONDIENTE, Y DAR CUMPLIMIENTO A LAS NORMAS ESTABLECIDAS EN LA MATERIA.,10. MANTENER ACTUALIZADA LA INFORMACION EN LOS SISTEMAS, APLICATIVOS U OTROS MEDIOS TECNOLOGICOS DE SU COMPETENCIA, DE ACUERDO CON LOS ESTANDARES DE SEGURIDAD Y PRIVACIDAD DE LA INFORMACION EN CUMPLIMIENTO DE LAS POLITICAS APROBADAS POR EL INSTITUTO.,11. LAS DEMAS QUE LE SEAN ASIGNADAS Y QUE CORRESPONDAN A LA NATURALEZA DE LA DEPENDENCIA."/>
    <s v="ABIERTO"/>
    <e v="#N/A"/>
  </r>
  <r>
    <n v="736"/>
    <n v="10833"/>
    <x v="2"/>
    <x v="3"/>
    <x v="3"/>
    <x v="8"/>
    <x v="70"/>
    <x v="70"/>
    <x v="1"/>
    <x v="35"/>
    <s v="CARRERA ADMINISTRATIVA"/>
    <s v="PROVISTO"/>
    <s v="EN PROPIEDAD"/>
    <s v="No"/>
    <s v="NO AFECTADO POR EL CONCURSO"/>
    <n v="13270152"/>
    <s v="JEAN CARLOS COLMENARES GOMEZ"/>
    <n v="13270152"/>
    <s v="JEAN CARLO COLMENARES GOMEZ"/>
    <x v="2"/>
    <s v="Lecciones aprendidas"/>
    <s v="Cápsulas de conocimiento"/>
    <s v="Individual"/>
    <e v="#N/A"/>
    <e v="#N/A"/>
    <e v="#N/A"/>
    <e v="#N/A"/>
  </r>
  <r>
    <n v="737"/>
    <n v="10834"/>
    <x v="2"/>
    <x v="3"/>
    <x v="3"/>
    <x v="8"/>
    <x v="70"/>
    <x v="70"/>
    <x v="1"/>
    <x v="35"/>
    <s v="CARRERA ADMINISTRATIVA"/>
    <s v="VACANTE TEMPORAL"/>
    <s v="VACANTE"/>
    <s v="No"/>
    <s v="NO AFECTADO POR EL CONCURSO"/>
    <n v="88270374"/>
    <s v="OSCAR HERNANDO SANCHEZ ROA"/>
    <s v="-"/>
    <s v="-"/>
    <x v="2"/>
    <s v="Lecciones aprendidas"/>
    <s v="Cápsulas de conocimiento"/>
    <s v="Individual"/>
    <e v="#N/A"/>
    <e v="#N/A"/>
    <e v="#N/A"/>
    <e v="#N/A"/>
  </r>
  <r>
    <n v="738"/>
    <n v="10835"/>
    <x v="2"/>
    <x v="3"/>
    <x v="3"/>
    <x v="3"/>
    <x v="47"/>
    <x v="47"/>
    <x v="1"/>
    <x v="35"/>
    <s v="CARRERA ADMINISTRATIVA"/>
    <s v="PROVISTO"/>
    <s v="EN PROPIEDAD"/>
    <s v="No"/>
    <s v="NO AFECTADO POR EL CONCURSO"/>
    <n v="79335467"/>
    <s v="JUAN CARLOS AVILA TRIVIÑO"/>
    <n v="79335467"/>
    <s v="JUAN CARLOS AVILA TRIVIÑO"/>
    <x v="2"/>
    <s v="Lecciones aprendidas"/>
    <s v="Cápsulas de conocimiento"/>
    <s v="Individual"/>
    <e v="#N/A"/>
    <e v="#N/A"/>
    <e v="#N/A"/>
    <e v="#N/A"/>
  </r>
  <r>
    <n v="739"/>
    <n v="10838"/>
    <x v="2"/>
    <x v="3"/>
    <x v="3"/>
    <x v="3"/>
    <x v="44"/>
    <x v="44"/>
    <x v="1"/>
    <x v="35"/>
    <s v="CARRERA ADMINISTRATIVA"/>
    <s v="PROVISTO"/>
    <s v="EN PROPIEDAD"/>
    <s v="No"/>
    <s v="NO AFECTADO POR EL CONCURSO"/>
    <n v="88205811"/>
    <s v="JOSE CAMILO GIRALDO OVALLOS"/>
    <n v="88205811"/>
    <s v="JOSE CAMILO GIRALDO OVALLOS"/>
    <x v="2"/>
    <s v="Lecciones aprendidas"/>
    <s v="Cápsulas de conocimiento"/>
    <s v="Individual"/>
    <e v="#N/A"/>
    <e v="#N/A"/>
    <e v="#N/A"/>
    <e v="#N/A"/>
  </r>
  <r>
    <n v="740"/>
    <n v="10068"/>
    <x v="1"/>
    <x v="6"/>
    <x v="6"/>
    <x v="8"/>
    <x v="205"/>
    <x v="205"/>
    <x v="0"/>
    <x v="29"/>
    <s v="CARRERA ADMINISTRATIVA"/>
    <s v="VACANTE DEFINITIVA"/>
    <s v="VACANTE"/>
    <s v="Si"/>
    <s v="AFECTADO POR EL CONCURSO"/>
    <n v="0"/>
    <m/>
    <s v="-"/>
    <s v="-"/>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41"/>
    <n v="10069"/>
    <x v="1"/>
    <x v="6"/>
    <x v="6"/>
    <x v="8"/>
    <x v="205"/>
    <x v="205"/>
    <x v="0"/>
    <x v="29"/>
    <s v="CARRERA ADMINISTRATIVA"/>
    <s v="VACANTE DEFINITIVA"/>
    <s v="NOMBRAMIENTO PROVISIONAL"/>
    <s v="Si"/>
    <s v="AFECTADO POR EL CONCURSO"/>
    <n v="0"/>
    <m/>
    <n v="79303755"/>
    <s v="JOHN MONTENEGRO PARRA"/>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42"/>
    <n v="10100"/>
    <x v="1"/>
    <x v="9"/>
    <x v="9"/>
    <x v="5"/>
    <x v="206"/>
    <x v="206"/>
    <x v="0"/>
    <x v="29"/>
    <s v="CARRERA ADMINISTRATIVA"/>
    <s v="VACANTE DEFINITIVA"/>
    <s v="NOMBRAMIENTO PROVISIONAL"/>
    <s v="Si"/>
    <s v="AFECTADO POR EL CONCURSO"/>
    <n v="0"/>
    <m/>
    <n v="52052813"/>
    <s v="DEIBA DEL ROSARIO ROJAS LARA"/>
    <x v="2"/>
    <s v="Lecciones aprendidas"/>
    <s v="Cápsulas de conocimiento"/>
    <s v="Individu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743"/>
    <n v="10843"/>
    <x v="3"/>
    <x v="8"/>
    <x v="8"/>
    <x v="5"/>
    <x v="156"/>
    <x v="156"/>
    <x v="1"/>
    <x v="35"/>
    <s v="CARRERA ADMINISTRATIVA"/>
    <s v="PROVISTO"/>
    <s v="EN PROPIEDAD"/>
    <s v="No"/>
    <s v="NO AFECTADO POR EL CONCURSO"/>
    <n v="1090175625"/>
    <s v="WILLINGTON FABIAN GARCIA ANAYA"/>
    <n v="1090175625"/>
    <s v="WILLINGTON FABIAN GARCIA ANAYA"/>
    <x v="2"/>
    <s v="Lecciones aprendidas"/>
    <s v="Cápsulas de conocimiento"/>
    <s v="Individual"/>
    <e v="#N/A"/>
    <e v="#N/A"/>
    <e v="#N/A"/>
    <e v="#N/A"/>
  </r>
  <r>
    <n v="744"/>
    <n v="10839"/>
    <x v="3"/>
    <x v="11"/>
    <x v="11"/>
    <x v="15"/>
    <x v="62"/>
    <x v="62"/>
    <x v="1"/>
    <x v="35"/>
    <s v="CARRERA ADMINISTRATIVA"/>
    <s v="PROVISTO"/>
    <s v="EN PROPIEDAD"/>
    <s v="No"/>
    <s v="NO AFECTADO POR EL CONCURSO"/>
    <n v="60266904"/>
    <s v="NELCY STELLA MORENO PABÓN"/>
    <n v="60266904"/>
    <s v="NELCY STELLA MORENO PABÓN"/>
    <x v="2"/>
    <s v="Lecciones aprendidas"/>
    <s v="Cápsulas de conocimiento"/>
    <s v="Individual"/>
    <e v="#N/A"/>
    <e v="#N/A"/>
    <e v="#N/A"/>
    <e v="#N/A"/>
  </r>
  <r>
    <n v="745"/>
    <n v="10840"/>
    <x v="3"/>
    <x v="11"/>
    <x v="11"/>
    <x v="15"/>
    <x v="62"/>
    <x v="62"/>
    <x v="1"/>
    <x v="35"/>
    <s v="CARRERA ADMINISTRATIVA"/>
    <s v="PROVISTO"/>
    <s v="EN PROPIEDAD"/>
    <s v="No"/>
    <s v="NO AFECTADO POR EL CONCURSO"/>
    <n v="1094366660"/>
    <s v="JAVIER YESID VILLAMIZAR VERA"/>
    <n v="1094366660"/>
    <s v="JAVIER YESID VILLAMIZAR VERA"/>
    <x v="2"/>
    <s v="Lecciones aprendidas"/>
    <s v="Cápsulas de conocimiento"/>
    <s v="Individual"/>
    <e v="#N/A"/>
    <e v="#N/A"/>
    <e v="#N/A"/>
    <e v="#N/A"/>
  </r>
  <r>
    <n v="746"/>
    <n v="10841"/>
    <x v="3"/>
    <x v="11"/>
    <x v="11"/>
    <x v="15"/>
    <x v="62"/>
    <x v="62"/>
    <x v="1"/>
    <x v="35"/>
    <s v="CARRERA ADMINISTRATIVA"/>
    <s v="PROVISTO"/>
    <s v="EN PROPIEDAD"/>
    <s v="No"/>
    <s v="NO AFECTADO POR EL CONCURSO"/>
    <n v="1113636232"/>
    <s v="INGRID JOHANNA RODRIGUEZ RUIZ"/>
    <n v="1113636232"/>
    <s v="INGRID JOHANNA RODRIGUEZ RUIZ"/>
    <x v="2"/>
    <s v="Lecciones aprendidas"/>
    <s v="Cápsulas de conocimiento"/>
    <s v="Individual"/>
    <e v="#N/A"/>
    <e v="#N/A"/>
    <e v="#N/A"/>
    <e v="#N/A"/>
  </r>
  <r>
    <n v="747"/>
    <n v="10185"/>
    <x v="2"/>
    <x v="3"/>
    <x v="3"/>
    <x v="3"/>
    <x v="207"/>
    <x v="207"/>
    <x v="0"/>
    <x v="29"/>
    <s v="CARRERA ADMINISTRATIVA"/>
    <s v="VACANTE DEFINITIVA"/>
    <s v="NOMBRAMIENTO PROVISIONAL"/>
    <s v="Si"/>
    <s v="AFECTADO POR EL CONCURSO"/>
    <n v="0"/>
    <m/>
    <n v="1030656591"/>
    <s v="LEIDY PAOLA GUERRERO ZAMBRANO"/>
    <x v="0"/>
    <s v="Saberes Institucionales"/>
    <s v="Curso O ponencia"/>
    <s v="Grupal"/>
    <n v="183780"/>
    <s v="﻿1. FACILITAR EL ACCESO AL MATERIAL DE CONSULTA DE LA ENTIDAD SEGUN DIRECTRICES DEL AREA, GARANTIZANDO LA PRESTACION DEL SERVICIO AL CIUDADANO.,2. REALIZAR LAS ACTIVIDADES ENCAMINADAS A LA PRESERVACION, CONSERVACION Y RESTAURACION DEL MATERIAL BIBLIOGRAFICO, SIGUIENDO PROCEDIMIENTOS Y METODOLOGIAS ESTABLECIDAS.,3. GUIAR LAS VISITAS A LOS MUSEOS, TENIENDO EN CUENTA LOS OBJETIVOS DE LA MISMA, EL PERFIL DE LOS VISITANTES Y LOS LINEAMIENTOS INSTITUCIONALES, PARA LA ADECUADA PRESTACION DEL SERVICIO.,4. PROMOVER EL PATRIMONIO CULTURAL DE LA NACION DISPUESTA EN LOS MUSEOS INSTITUCIONALES SIGUIENDO LAS POLITICAS ESTABLECIDAS, PARA QUE EL CIUDADANO TENGA ACCESO A LOS MISMOS E INCENTIVE EL CONOCIMIENTO SOBRE LAS AREAS DE TRABAJO DEL INSTITUTO.,5. MEDIR LA PERCEPCION DE LA CALIDAD DE SERVICIO Y TRAMITES DE ACUERDO CON LA ESTRATEGIA DE SERVICIO Y LOS LINEAMIENTOS DE LA ENTIDAD.,6. ADELANTAR LAS ACTIVIDADES REQUERIDAS PARA PRESENTAR INFORMES Y ESTADISTICAS QUE APORTEN AL DISEÑO, ACTUALIZACION Y EVALUACION DE LAS POLITICAS DE LA GESTION DE SERVICIO AL CIUDADANO.,7. EJECUTAR MECANISMOS DE PARTICIPACION DEL CIUDADANO SOBRE SERVICIOS Y TRAMITES, DE ACUERDO CON SUS DERECHOS Y LA ESTRATEGIA DE SERVICIO, EN EL MARCO DE LA LEGISLACION NACIONAL VIGENTE.,8. REALIZAR LAS ACTIVIDADES ASIGNADAS EN LAS FERIAS Y EVENTOS DANDO A CONOCER LOS PRODUCTOS Y SERVICIOS DEL INSTITUTO, CON EL FIN DE PROMOVER LOS MISMOS.,9. CONTRIBUIR DESDE EL AMBITO DE SU COMPETENCIA EN LA IDENTIFICACION Y EJECUCION DE ACCIONES PARA LA MITIGACION DE LOS RIESGOS INSTITUCIONALES.,10. PROYECTAR RESPUESTAS INSTITUCIONALES A CIUDADANOS Y ENTES GUBERNAMENTALES, TENIENDO EN CUENTA LAS NECESIDADES DEL SERVICIO Y LOS PARAMETROS NORMATIVOS Y ADMINISTRATIVOS QUE APLIQUEN Y HACER SEGUIMIENTO, VERIFICANDO SU OPORTUNA ATENCION, GARANTIZANDO LA ADECUADA PRESTACION DE LOS SERVICIOS DEL INSTITUTO AL CIUDADANO.,11. MANTENER ACTUALIZADA LA INFORMACION EN LOS SISTEMAS, APLICATIVOS U OTROS MEDIOS TECNOLOGICOS DE SU COMPETENCIA, DE ACUERDO CON LOS ESTANDARES DE SEGURIDAD Y PRIVACIDAD DE LA INFORMACION EN CUMPLIMIENTO DE LAS POLITICAS APROBADAS POR EL INSTITUTO.,12. LAS DEMAS QUE LE SEAN ASIGNADAS Y QUE CORRESPONDAN A LA NATURALEZA DE LA DEPENDENCIA."/>
    <s v="ABIERTO"/>
    <e v="#N/A"/>
  </r>
  <r>
    <n v="748"/>
    <n v="10191"/>
    <x v="1"/>
    <x v="6"/>
    <x v="6"/>
    <x v="16"/>
    <x v="208"/>
    <x v="208"/>
    <x v="0"/>
    <x v="29"/>
    <s v="CARRERA ADMINISTRATIVA"/>
    <s v="VACANTE DEFINITIVA"/>
    <s v="ENCARGO"/>
    <s v="Si"/>
    <s v="AFECTADO POR EL CONCURSO"/>
    <n v="0"/>
    <m/>
    <n v="2955328"/>
    <s v="DIEGO LEON OSPINA"/>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749"/>
    <n v="10845"/>
    <x v="1"/>
    <x v="6"/>
    <x v="6"/>
    <x v="16"/>
    <x v="51"/>
    <x v="51"/>
    <x v="1"/>
    <x v="35"/>
    <s v="CARRERA ADMINISTRATIVA"/>
    <s v="PROVISTO"/>
    <s v="EN PROPIEDAD"/>
    <s v="No"/>
    <s v="NO AFECTADO POR EL CONCURSO"/>
    <n v="5414672"/>
    <s v="MARCO ANTONIO PERUTTI CASADIEGO"/>
    <n v="5414672"/>
    <s v="MARCO ANTONIO PERUTTI CASADIEGO"/>
    <x v="2"/>
    <s v="Lecciones aprendidas"/>
    <s v="Cápsulas de conocimiento"/>
    <s v="Individual"/>
    <e v="#N/A"/>
    <e v="#N/A"/>
    <e v="#N/A"/>
    <e v="#N/A"/>
  </r>
  <r>
    <n v="750"/>
    <n v="10193"/>
    <x v="1"/>
    <x v="6"/>
    <x v="6"/>
    <x v="1"/>
    <x v="209"/>
    <x v="209"/>
    <x v="0"/>
    <x v="29"/>
    <s v="CARRERA ADMINISTRATIVA"/>
    <s v="VACANTE DEFINITIVA"/>
    <s v="ENCARGO"/>
    <s v="Si"/>
    <s v="AFECTADO POR EL CONCURSO"/>
    <n v="0"/>
    <m/>
    <n v="79579367"/>
    <s v="ALEXANDER ALFREDO GARZON GALVIS"/>
    <x v="1"/>
    <s v="Enseñanza aprendizaje organizacional"/>
    <s v="Taller O Circulo de saber"/>
    <s v="Grupal"/>
    <n v="18373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PRODUCIR DOCUMENTOS DE APOYO ADMINISTRATIVO EN LOS TIEMPOS ESTABLECIDOS Y SEGUN NORMAS TECNICAS DE PRODUCCION DOCUMENTAL.,5. APOYAR EN LA RECOPILACION DE INFORMACION Y ELABORACION DE INFORMES RELACIONADOS CON LOS TEMAS A CARGO DE LA DEPENDENCIA QUE LE SEAN REQUERIDOS.,6. RESPONDER POR LA CONFIDENCIALIDAD EXIGIDA SOBRE LOS ASUNTOS, DOCUMENTOS Y DEMAS INFORMACION A LA QUE TENGA ACCESO EN EL DESARROLLO DE SUS FUNCIONES.,7. COLABORAR CUANDO SE REQUIERA EN LA ENTREGA DE CORRESPONDENCIA INTERNA.,8. APOYAR EN EL CONTROL DE CORRESPONDENCIA RECIBIDA Y ENTREGADA, DE ACUERDO CON EL SISTEMA DE GESTION DOCUMENTAL CON EL QUE CUENTE LA ENTIDAD.,9. VERIFICAR Y HACER SEGUIMIENTO PERIODICO AL REGISTRO DE LA INFORMACION BASE PARA LOS INDICADORES DE GESTION.,10. CONTRIBUIR DESDE EL AMBITO DE SU COMPETENCIA EN LA IDENTIFICACION Y EJECUCION DE ACCIONES PARA LA MITIGACION DE LOS RIESGOS INSTITUCIONALES.,11. MANTENER ACTUALIZADA LA INFORMACION EN LOS DIFERENTES MEDIOS DISPUESTOS POR LA ENTIDAD, EN CUMPLIMIENTO DE LAS POLITICAS DE OPERACION VIGENTES.,12. DESEMPEÑAR LAS DEMAS FUNCIONES QUE SE LE SEAN ASIGNADAS, INHERENTES A LA NATURALEZA DE LA DEPENDENCIA Y DE SU CARGO."/>
    <s v="ASCENSO"/>
    <d v="2024-04-12T00:00:00"/>
  </r>
  <r>
    <n v="751"/>
    <n v="10196"/>
    <x v="1"/>
    <x v="6"/>
    <x v="6"/>
    <x v="6"/>
    <x v="155"/>
    <x v="155"/>
    <x v="0"/>
    <x v="29"/>
    <s v="CARRERA ADMINISTRATIVA"/>
    <s v="VACANTE DEFINITIVA"/>
    <s v="NOMBRAMIENTO PROVISIONAL"/>
    <s v="Si"/>
    <s v="AFECTADO POR EL CONCURSO"/>
    <n v="0"/>
    <m/>
    <n v="1090403225"/>
    <s v="ANGEE ANDREA SANDOVAL GOM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52"/>
    <n v="10849"/>
    <x v="1"/>
    <x v="6"/>
    <x v="6"/>
    <x v="6"/>
    <x v="54"/>
    <x v="54"/>
    <x v="1"/>
    <x v="35"/>
    <s v="CARRERA ADMINISTRATIVA"/>
    <s v="VACANTE TEMPORAL"/>
    <s v="VACANTE"/>
    <s v="No"/>
    <s v="PUEDE RETORNAR AL EMPLEO EL TITULAR DEL CARGO"/>
    <n v="13479061"/>
    <s v="JAIME MENDOZA PEREZ"/>
    <s v="-"/>
    <s v="-"/>
    <x v="2"/>
    <s v="Lecciones aprendidas"/>
    <s v="Cápsulas de conocimiento"/>
    <s v="Individual"/>
    <e v="#N/A"/>
    <e v="#N/A"/>
    <e v="#N/A"/>
    <e v="#N/A"/>
  </r>
  <r>
    <n v="753"/>
    <n v="10850"/>
    <x v="1"/>
    <x v="6"/>
    <x v="6"/>
    <x v="6"/>
    <x v="54"/>
    <x v="54"/>
    <x v="1"/>
    <x v="35"/>
    <s v="CARRERA ADMINISTRATIVA"/>
    <s v="VACANTE TEMPORAL"/>
    <s v="NOMBRAMIENTO PROVISIONAL"/>
    <s v="No"/>
    <s v="PUEDE RETORNAR AL EMPLEO EL TITULAR DEL CARGO"/>
    <n v="60288176"/>
    <s v="LUZ AMPARO MORA CAMARGO"/>
    <n v="60442450"/>
    <s v="SANDRA PATRICIA URE GOMEZ"/>
    <x v="2"/>
    <s v="Lecciones aprendidas"/>
    <s v="Cápsulas de conocimiento"/>
    <s v="Individual"/>
    <e v="#N/A"/>
    <e v="#N/A"/>
    <e v="#N/A"/>
    <e v="#N/A"/>
  </r>
  <r>
    <n v="754"/>
    <n v="10197"/>
    <x v="1"/>
    <x v="6"/>
    <x v="6"/>
    <x v="6"/>
    <x v="155"/>
    <x v="155"/>
    <x v="0"/>
    <x v="29"/>
    <s v="CARRERA ADMINISTRATIVA"/>
    <s v="VACANTE DEFINITIVA"/>
    <s v="NOMBRAMIENTO PROVISIONAL"/>
    <s v="Si"/>
    <s v="AFECTADO POR EL CONCURSO"/>
    <n v="0"/>
    <m/>
    <n v="1033729360"/>
    <s v="YERALDINE JIMENEZ BUITRAGO"/>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55"/>
    <n v="10205"/>
    <x v="1"/>
    <x v="9"/>
    <x v="9"/>
    <x v="5"/>
    <x v="206"/>
    <x v="206"/>
    <x v="0"/>
    <x v="29"/>
    <s v="CARRERA ADMINISTRATIVA"/>
    <s v="VACANTE DEFINITIVA"/>
    <s v="NOMBRAMIENTO PROVISIONAL"/>
    <s v="Si"/>
    <s v="AFECTADO POR EL CONCURSO"/>
    <n v="0"/>
    <m/>
    <n v="65744347"/>
    <s v="SARA BEATRIZ FLOREZ RIVERA"/>
    <x v="1"/>
    <s v="Enseñanza aprendizaje organizacional"/>
    <s v="Taller O Circulo de saber"/>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756"/>
    <n v="10316"/>
    <x v="1"/>
    <x v="6"/>
    <x v="6"/>
    <x v="8"/>
    <x v="205"/>
    <x v="205"/>
    <x v="0"/>
    <x v="29"/>
    <s v="CARRERA ADMINISTRATIVA"/>
    <s v="VACANTE DEFINITIVA"/>
    <s v="NOMBRAMIENTO PROVISIONAL"/>
    <s v="Si"/>
    <s v="AFECTADO POR EL CONCURSO"/>
    <n v="0"/>
    <m/>
    <n v="52996194"/>
    <s v="ANDREA SOLANO EUSSE"/>
    <x v="2"/>
    <s v="Lecciones aprendidas"/>
    <s v="Cápsulas de conocimiento"/>
    <s v="Individu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57"/>
    <n v="10854"/>
    <x v="1"/>
    <x v="6"/>
    <x v="6"/>
    <x v="5"/>
    <x v="66"/>
    <x v="66"/>
    <x v="1"/>
    <x v="35"/>
    <s v="CARRERA ADMINISTRATIVA"/>
    <s v="VACANTE DEFINITIVA"/>
    <s v="NOMBRAMIENTO PROVISIONAL"/>
    <s v="No"/>
    <s v="NO AFECTADO POR EL CONCURSO"/>
    <n v="0"/>
    <m/>
    <n v="60267358"/>
    <s v="YENNI JOHANNA MANTILLA LIZARAZO"/>
    <x v="2"/>
    <s v="Lecciones aprendidas"/>
    <s v="Cápsulas de conocimiento"/>
    <s v="Individual"/>
    <e v="#N/A"/>
    <e v="#N/A"/>
    <e v="#N/A"/>
    <e v="#N/A"/>
  </r>
  <r>
    <n v="758"/>
    <n v="10475"/>
    <x v="1"/>
    <x v="6"/>
    <x v="6"/>
    <x v="8"/>
    <x v="205"/>
    <x v="205"/>
    <x v="0"/>
    <x v="29"/>
    <s v="CARRERA ADMINISTRATIVA"/>
    <s v="VACANTE DEFINITIVA"/>
    <s v="NOMBRAMIENTO PROVISIONAL"/>
    <s v="Si"/>
    <s v="AFECTADO POR EL CONCURSO"/>
    <n v="0"/>
    <m/>
    <n v="1013612151"/>
    <s v="JEISSON ALEXANDER SALCEDO RODRIGUEZ"/>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59"/>
    <n v="10101"/>
    <x v="1"/>
    <x v="1"/>
    <x v="1"/>
    <x v="9"/>
    <x v="210"/>
    <x v="210"/>
    <x v="0"/>
    <x v="43"/>
    <s v="CARRERA ADMINISTRATIVA"/>
    <s v="VACANTE DEFINITIVA"/>
    <s v="VACANTE"/>
    <s v="Si"/>
    <s v="AFECTADO POR EL CONCURSO"/>
    <n v="0"/>
    <m/>
    <s v="-"/>
    <s v="-"/>
    <x v="2"/>
    <s v="Lecciones aprendidas"/>
    <s v="Cápsulas de conocimiento"/>
    <s v="Individu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760"/>
    <n v="10856"/>
    <x v="1"/>
    <x v="6"/>
    <x v="6"/>
    <x v="8"/>
    <x v="77"/>
    <x v="77"/>
    <x v="1"/>
    <x v="35"/>
    <s v="CARRERA ADMINISTRATIVA"/>
    <s v="VACANTE TEMPORAL"/>
    <s v="NOMBRAMIENTO PROVISIONAL"/>
    <s v="No"/>
    <s v="PUEDE RETORNAR AL EMPLEO EL TITULAR DEL CARGO"/>
    <n v="60405201"/>
    <s v="DORALBA VEGA VEGA"/>
    <n v="60336145"/>
    <s v="CAROLINA SANCHEZ ATUESTA"/>
    <x v="2"/>
    <s v="Lecciones aprendidas"/>
    <s v="Cápsulas de conocimiento"/>
    <s v="Individual"/>
    <e v="#N/A"/>
    <e v="#N/A"/>
    <e v="#N/A"/>
    <e v="#N/A"/>
  </r>
  <r>
    <n v="761"/>
    <n v="10011"/>
    <x v="2"/>
    <x v="2"/>
    <x v="2"/>
    <x v="12"/>
    <x v="211"/>
    <x v="211"/>
    <x v="0"/>
    <x v="44"/>
    <s v="CARRERA ADMINISTRATIVA"/>
    <s v="VACANTE DEFINITIVA"/>
    <s v="ENCARGO"/>
    <s v="Si"/>
    <s v="AFECTADO POR EL CONCURSO"/>
    <n v="0"/>
    <m/>
    <n v="52145949"/>
    <s v="SONIA YANETH PLAZAS GARCIA"/>
    <x v="0"/>
    <s v="Saberes Institucionales"/>
    <s v="Curso O ponencia"/>
    <s v="Grupal"/>
    <n v="184199"/>
    <s v="1. VERIFICAR EL CORRECTO Y OPORTUNO REGISTRO CONTABLE DE LAS OPERACIONES FINANCIERAS DEL INSTITUTO DE ACUERDO CON LAS DISPOSICIONES LEGALES VIGENTES EN LA MATERIA.,2. ANALIZAR Y ACTUALIZAR PERMANENTEMENTE LA CONTABILIDAD DEL INSTITUTO Y ELABORAR LOS ESTADOS FINANCIEROS EN LAS FECHAS ESTABLECIDAS.,3. PLANEAR Y MEJORAR LOS PROCESOS Y PROCEDIMIENTOS DEL AREA CONTABLE Y PARTICIPAR EN LOS PROYECTOS CONJUNTOS RELACIONADOS CON NOMINA, PRESUPUESTO Y TESORERIA.,4. ANALIZAR LOS ESTADOS FINANCIEROS DEL INSTITUTO, CONSOLIDANDO LA CONTABILIDAD A NIVEL NACIONAL Y CONCILIAR LA INFORMACION CONTABLE CON LOS INFORMES PRESUPUESTALES DE ACUERDO CON LA NORMATIVIDAD VIGENTE.,5. EVALUAR Y HACER SEGUIMIENTO AL MANEJO FINANCIERO Y CONTABLE DE LAS OPERACIONES DEL INSTITUTO, MEDIANTE LA CONSTRUCCION Y APLICACION DE PUNTOS DE CONTROL.,6. ORGANIZAR Y CONTROLAR LAS ACTIVIDADES DE CARACTER TECNICO Y ADMINISTRATIVO, RELACIONADAS CON EL SISTEMA INTEGRADO DE INFORMACION FINANCIERA – SIIF, A FIN DE GARANTIZAR LA EFECTIVIDAD DE LA OPERACION EN TORNO A LOS PROCEDIMIENTOS DE CONTABILIDAD, DE ACUERDO CON LAS DISPOSICIONES EMITIDAS POR EL MINISTERIO DE HACIENDA Y CREDITO PUBLICO.,7.PRESENTAR LAS DECLARACIONES TRIBUTARIAS DEL ORDEN NACIONAL, DISTRITAL O MUNICIPAL ANTE LAS AUTORIDADES COMPETENTES DE ACUERDO CON EL CALENDARIO TRIBUTARIO,8. IDENTIFICAR LA OPERACION FINANCIERA CORRESPONDIENTE DE ACUERDO CON LAS CUENTAS DE LOS ESTADOS FINANCIEROS Y EL PROCESO QUE GENERA LA OPERACION.,9.HACER LAS MODIFICACIONES A LAS OPERACIONES CONTABLES DE ACUERDO CON LOS RESULTADOS DE LA OPERACION.,10. PROVEER INFORMACION ASOCIADA A LA OPERACION DE LOS PROCESOS RELACIONADOS CON EL SISTEMA DE GESTION INTEGRADO.,11.CONTRIBUIR DESDE EL AMBITO DE SU COMPETENCIA EN LA IDENTIFICACION Y EJECUCION DE ACCIONES PARA LA MITIGACION DE LOS RIESGOS INSTITUCIONALES.,12.ADELANTAR ACCIONES QUE CONTRIBUYAN A LA GESTION DEL CONOCIMIENTO EN MATERIA DE GESTION FINANCIERA EN EL INSTITUTO.,13.ORGANIZAR LA GESTION DEL PROCESO TENIENDO EN CUENTA LOS PLANES ESTRATEGICOS INSTITUCIONAL Y SECTORIAL, EL PLAN NACIONAL DE DESARROLLO Y LAS NECESIDADES DEL SERVICIO.,14. REALIZAR SEGUIMIENTO A LOS PRODUCTOS E INDICADORES DEL EQUIPO DE TRABAJO, TENIENDO COMO REFERENTE LA PLANEACION REALIZADA, CRITERIOS TECNICOS Y LINEAMIENTOS INSTITUCIONALES Y NORMATIVOS QUE APLIQUEN.,15.MANTENER ACTUALIZADA LA INFORMACION EN LOS SISTEMAS, APLICATIVOS U OTROS MEDIOS TECNOLOGICOS DE SU COMPETENCIA, DE ACUERDO CON LOS ESTANDARES DE SEGURIDAD Y PRIVACIDAD DE LA INFORMACION EN CUMPLIMIENTO DE LAS POLITICAS APROBADAS POR EL INSTITUTO.,16REALIZAR SEGUIMIENTO A LA IMPLEMENTACION DE LOS PLANES, PROGRAMAS Y PROYECTOS DEL AREA Y/O DEPENDENCIA, EN LAS DIRECCIONES TERRITORIALES, DE ACUERDO CON LAS NECESIDADES DEL SERVICIO.,17. LAS DEMAS QUE LES SEAN ASIGNADAS Y QUE CORRESPONDAN A LA NATURALEZA DE LA DEPENDENCIA"/>
    <s v="ABIERTO"/>
    <e v="#N/A"/>
  </r>
  <r>
    <n v="762"/>
    <n v="10019"/>
    <x v="2"/>
    <x v="2"/>
    <x v="2"/>
    <x v="13"/>
    <x v="212"/>
    <x v="212"/>
    <x v="0"/>
    <x v="44"/>
    <s v="CARRERA ADMINISTRATIVA"/>
    <s v="VACANTE DEFINITIVA"/>
    <s v="ENCARGO"/>
    <s v="Si"/>
    <s v="AFECTADO POR EL CONCURSO"/>
    <n v="0"/>
    <m/>
    <n v="80062175"/>
    <s v="WILSON GERARDO GOMEZ TORRES"/>
    <x v="1"/>
    <s v="Enseñanza aprendizaje organizacional"/>
    <s v="Taller O Circulo de saber"/>
    <s v="Grupal"/>
    <n v="184189"/>
    <s v="1. ADELANTAR LOS PROCESOS DE CONTRATACION EN SUS ETAPAS PRECONTRACTUAL, CONTRACTUAL Y DE LIQUIDACION DE LAS DIFERENTES DEPENDENCIAS DE LA ENTIDAD Y DISEÑAR MECANISMOS PARA EL CUMPLIMIENTO DE LOS PRINCIPIOS ESTABLECIDOS EN LA LEGISLACION RELACIONADA CON LA CONTRATACION ESTATAL VIGENTE.,2. CONSOLIDAR LA INFORMACION DE LAS AREAS Y DIRECCIONES TERRITORIALES PARA LA ELABORACION DEL PLAN ANUAL DE ADQUISICIONES, DE ACUERDO CON LOS PROCEDIMIENTOS ESTABLECIDOS.,3. PREPARAR LAS RESPUESTAS A LOS REQUERIMIENTOS EN MATERIA DE CONTRATACION, POR PARTE DE LOS ORGANISMOS DE CONTROL, AUTORIDADES ADMINISTRATIVAS O JURISDICCIONALES, EN COORDINACION CON LA DEPENDENCIA QUE CORRESPONDA.,4. ELABORAR PROYECTOS DE ACTOS ADMINISTRATIVOS QUE SE REQUIERAN EN EL PROCESO DE CONTRATACION, ACORDE CON LOS PROCEDIMIENTOS ESTABLECIDOS,5. REALIZAR ACOMPAÑAMIENTO A LAS DIRECCIONES TERRITORIALES TENIENDO EN CUENTA SUS CARACTERISTICAS, LOS REQUERIMIENTOS DEL SERVICIO Y LOS LINEAMIENTOS TECNICOS Y NORMATIVOS QUE CORRESPONDA,6. REALIZAR SEGUIMIENTO A LA IMPLEMENTACION DE LOS PLANES, PROGRAMAS Y PROYECTOS DEL AREA Y/O DEPENDENCIA, EN LAS DIRECCIONES TERRITORIALES, DE ACUERDO CON LAS NECESIDADES DEL SERVICIO,7. LAS DEMAS QUE SE LE SEAN ASIGNADAS Y QUE CORRESPONDAN A LA NATURALEZA DE LA DEPENDENCIA."/>
    <s v="ABIERTO"/>
    <e v="#N/A"/>
  </r>
  <r>
    <n v="763"/>
    <n v="10022"/>
    <x v="2"/>
    <x v="2"/>
    <x v="2"/>
    <x v="13"/>
    <x v="213"/>
    <x v="213"/>
    <x v="0"/>
    <x v="44"/>
    <s v="CARRERA ADMINISTRATIVA"/>
    <s v="VACANTE DEFINITIVA"/>
    <s v="ENCARGO"/>
    <s v="Si"/>
    <s v="AFECTADO POR EL CONCURSO"/>
    <n v="0"/>
    <m/>
    <n v="51939689"/>
    <s v="SANDRA ISABEL LOPEZ DULCEY"/>
    <x v="1"/>
    <s v="Enseñanza aprendizaje organizacional"/>
    <s v="Taller O Circulo de saber"/>
    <s v="Grupal"/>
    <n v="183822"/>
    <s v="1. EJECUTAR ACTIVIDADES Y TAREAS REQUERIDAS EN LA GESTION CONTABLE DE LA ENTIDAD CON CRITERIO DE EFICACIA Y EFICIENCIA ADMINISTRATIVA EN EL MARCO DE LA NORMATIVIDAD VIGENTE Y LOS PROCEDIMIENTOS,2. CONTROLAR EL ESTADO DE CARTERA DE LA ENTIDAD, PARA EL CUMPLIMIENTO DE LAS METAS ESTABLECIDAS, DE ACUERDO CON LOS PROCEDIMIENTOS Y LOS LINEAMIENTOS INSTITUCIONALES.,3. EXPEDIR LOS DOCUMENTOS NECESARIOS PARA EL RECAUDO DE LOS RECURSOS PROPIOS DE LA OPERACION DE LA ENTIDAD DE ACUERDO CON LOS PROCEDIMIENTOS ESTABLECIDOS Y LAS POLITICAS INSTITUCIONALES.,4. ANALIZAR INFORMACION FINANCIERA HISTORICA SEGUN REQUERIMIENTOS TECNICOS Y COMO INSUMO PARA EFECTUAR LOS RESPECTIVOS REGISTROS CONTABLES DE ACUERDO CON LOS PROCEDIMIENTOS FINANCIEROS,5. MONITOREAR Y EVALUAR OPERACIONES FINANCIERAS SEGUN REPORTE DEL SISTEMA DE INFORMACION FINANCIERA GARANTIZANDO QUE LAS MISMAS SE VEAN REFLEJADAS EN LA CONTABILIDAD DEL INSTITUTO ACORDE CON LA NORMATIVIDAD VIGENTE.,6. REALIZAR SEGUIMIENTO EFECTIVO DE LA CUENTA DEL ACTIVO PROPIEDAD, PLATA Y EQUIPO DEL INSTITUTO DE ACUERDO CON LA NORMATIVA VIGENTE,7. REALIZAR EL CONTROL EFECTIVO DE LAS OPERACIONES RECIPROCAS Y GARANTIZAR LA RESPECTIVA CONCILIACION ACORDE CON LA NORMATIVIDAD VIGENTE PARA LOGRAR LA INTEGRALIDAD DE LA INFORMACION.,8.ELABORAR LA RESPUESTA INSTITUCIONAL A CIUDADANOS Y ENTES GUBERNAMENTALES, TENIENDO EN CUENTA LAS NECESIDADES DEL SERVICIO Y LOS PARAMETROS NORMATIVOS Y ADMINISTRATIVOS QUE APLIQUEN EN CADA CASO.,9.VERIFICAR CUMPLIMIENTO DE LAS ACCIONES DE MEJORA SEGUN PROCEDIMIENTOS.,10.REALIZAR SEGUIMIENTO A LA IMPLEMENTACION DE LOS PLANES, PROGRAMAS Y PROYECTOS DE LA DEPENDENCIA, DE ACUERDO CON LAS NECESIDADES DEL SERVICIO.,11. LAS DEMAS QUE SE LE SEAN ASIGNADAS CORRESPONDIENTES A LA NATURALEZA DE LA DEPENDENCIA."/>
    <s v="ASCENSO"/>
    <d v="2024-04-12T00:00:00"/>
  </r>
  <r>
    <n v="764"/>
    <n v="10860"/>
    <x v="0"/>
    <x v="16"/>
    <x v="16"/>
    <x v="15"/>
    <x v="166"/>
    <x v="166"/>
    <x v="1"/>
    <x v="36"/>
    <s v="LIBRE NOMBRAMIENTO"/>
    <s v="PROVISTO"/>
    <s v="EN PROPIEDAD"/>
    <s v="No"/>
    <s v="NO AFECTADO POR EL CONCURSO"/>
    <n v="41891218"/>
    <s v="GLORIA INES ARISTIZABAL GARCIA"/>
    <n v="41891218"/>
    <s v="GLORIA INES ARISTIZABAL GARCIA"/>
    <x v="0"/>
    <s v="Saberes Institucionales"/>
    <s v="Curso O ponencia"/>
    <s v="Grupal"/>
    <e v="#N/A"/>
    <e v="#N/A"/>
    <e v="#N/A"/>
    <e v="#N/A"/>
  </r>
  <r>
    <n v="765"/>
    <n v="10030"/>
    <x v="2"/>
    <x v="2"/>
    <x v="2"/>
    <x v="6"/>
    <x v="214"/>
    <x v="214"/>
    <x v="0"/>
    <x v="44"/>
    <s v="CARRERA ADMINISTRATIVA"/>
    <s v="VACANTE DEFINITIVA"/>
    <s v="VACANTE"/>
    <s v="Si"/>
    <s v="AFECTADO POR EL CONCURSO"/>
    <n v="0"/>
    <m/>
    <s v="-"/>
    <s v="-"/>
    <x v="2"/>
    <s v="Lecciones aprendidas"/>
    <s v="Cápsulas de conocimiento"/>
    <s v="Individual"/>
    <n v="184124"/>
    <s v="1. GESTIONAR LA SALIDA E INGRESO DE LOS BIENES DE ACUERDO CON LOS REQUERIMIENTOS Y PROCEDIMIENTOS ESTABLECIDOS.,2. GESTIONAR EL PROCESO PARA LA BAJA DE LOS BIENES DE ACUERDO CON LOS REQUERIMIENTOS Y PROCEDIMIENTOS ESTABLECIDOS.,3. REALIZAR ACOMPAÑAMIENTO A LAS DIRECCIONES TERRITORIALES EN EL MANEJO DE BIENES DE CONSUMO Y DEVOLUTIVOS TENIENDO EN CUENTA SUS CARACTERISTICAS, LOS REQUERIMIENTOS DEL APLICATIVO Y LOS LINEAMIENTOS TECNICOS Y NORMATIVOS QUE CORRESPONDA.,4. ESTUDIAR, EVALUAR Y CONCEPTUAR SOBRE EL MANEJO DE INVENTARIOS DE BIENES DE CONSUMO Y DEVOLUTIVOS, Y ABSOLVER CONSULTAS DE ACUERDO CON LOS PROCEDIMIENTOS VIGENTES.,5. ADMINISTRAR, CONTROLAR Y EVALUAR EL DESARROLLO DEL APLICATIVO PARA EL MANEJO DE BIENES DE CONSUMO Y DEVOLUTIVOS DE LA ENTIDAD.,6. PREPARAR LOS INFORMES RELACIONADOS CON EL MANEJO DE BIENES DEVOLUTIVOS Y DE CONSUMOS EN EL ALMACEN GENERAL, DE ACUERDO CON LAS INSTRUCCIONES RECIBIDAS.,7. ELABORAR PLANES DE MEJORA PARA LOS PROCESOS DEL ALMACEN GENERAL SIGUIENDO LOS PARAMETROS INSTITUCIONALES ESTABLECIDOS.,8. DETERMINAR LA DISPOSICION FINAL DE LOS BIENES OBSOLETOS, INSERVIBLES Y/O NO UTILIZABLES DE CONFORMIDAD CON LA NORMATIVIDAD VIGENTE,9. ELABORAN LA RESPUESTA A PETICIONES DE CIUDADANOS Y ENTES GUBERNAMENTALES, RELACIONADOS CON EL MANEJO DE BIENES DE CONSUMO Y DEVOLUTIVOS TENIENDO EN CUENTA LAS NECESIDADES DEL SERVICIO Y LOS PARAMETROS NORMATIVOS Y ADMINISTRATIVOS QUE APLIQUEN EN CADA CASO.,10. UTILIZAR LOS UTILES Y EQUIPOS DE TRABAJO DE ACUERDO CON LOS PARAMETROS ESTABLECIDOS,11. REALIZAR SEGUIMIENTO A LA IMPLEMENTACION DE LOS PLANES, PROGRAMAS Y PROYECTOS DEL AREA Y/O DEPENDENCIA, EN LAS DIRECCIONES TERRITORIALES, DE ACUERDO CON LAS NECESIDADES DEL SERVICIO.,12. LAS DEMAS QUE SE LE SEAN ASIGNADAS Y QUE CORRESPONDAN A LA NATURALEZA DE LA DEPENDENCIA."/>
    <s v="ABIERTO"/>
    <e v="#N/A"/>
  </r>
  <r>
    <n v="766"/>
    <n v="10862"/>
    <x v="2"/>
    <x v="3"/>
    <x v="3"/>
    <x v="8"/>
    <x v="70"/>
    <x v="70"/>
    <x v="1"/>
    <x v="36"/>
    <s v="CARRERA ADMINISTRATIVA"/>
    <s v="PROVISTO"/>
    <s v="EN PROPIEDAD"/>
    <s v="No"/>
    <s v="NO AFECTADO POR EL CONCURSO"/>
    <n v="4616225"/>
    <s v="JAVIER IVAN BRIÑEZ CARVAJAL"/>
    <n v="4616225"/>
    <s v="JAVIER IVAN BRIÑEZ CARVAJAL"/>
    <x v="0"/>
    <s v="Saberes Institucionales"/>
    <s v="Curso O ponencia"/>
    <s v="Grupal"/>
    <e v="#N/A"/>
    <e v="#N/A"/>
    <e v="#N/A"/>
    <e v="#N/A"/>
  </r>
  <r>
    <n v="767"/>
    <n v="10863"/>
    <x v="2"/>
    <x v="3"/>
    <x v="3"/>
    <x v="3"/>
    <x v="47"/>
    <x v="47"/>
    <x v="1"/>
    <x v="36"/>
    <s v="CARRERA ADMINISTRATIVA"/>
    <s v="VACANTE TEMPORAL"/>
    <s v="VACANTE"/>
    <s v="No"/>
    <s v="PUEDE RETORNAR AL EMPLEO EL TITULAR DEL CARGO"/>
    <n v="79421564"/>
    <s v="RAFAEL ALFONSO PIÑEROS BELLO"/>
    <s v="-"/>
    <s v="-"/>
    <x v="2"/>
    <s v="Lecciones aprendidas"/>
    <s v="Cápsulas de conocimiento"/>
    <s v="Individual"/>
    <e v="#N/A"/>
    <e v="#N/A"/>
    <e v="#N/A"/>
    <e v="#N/A"/>
  </r>
  <r>
    <n v="768"/>
    <n v="10032"/>
    <x v="2"/>
    <x v="3"/>
    <x v="3"/>
    <x v="3"/>
    <x v="215"/>
    <x v="215"/>
    <x v="0"/>
    <x v="44"/>
    <s v="CARRERA ADMINISTRATIVA"/>
    <s v="VACANTE DEFINITIVA"/>
    <s v="VACANTE"/>
    <s v="Si"/>
    <s v="AFECTADO POR EL CONCURSO"/>
    <n v="0"/>
    <m/>
    <s v="-"/>
    <s v="-"/>
    <x v="2"/>
    <s v="Lecciones aprendidas"/>
    <s v="Cápsulas de conocimiento"/>
    <s v="Individual"/>
    <n v="183782"/>
    <s v="﻿1. GESTIONAR LAS COMISIONES Y VIATICOS QUE SEAN REQUERIDAS POR LOS FUNCIONARIOS DE LA ENTIDAD CON OPORTUNIDAD Y REGISTRARLAS EN LA FUNCIONALIDAD DE VIATICOS DEL SISTEMA SIIF- NACION, SEGUN LA NORMATIVIDAD VIGENTE.,2. ADMINISTRAR LOS ANTICIPOS, PRORROGAS EN LA FUNCIONALIDAD DE VIATICOS DEL SISTEMA SIIF- NACION, SEGUN NORMATIVIDAD VIGENTE.,3. REALIZAR LEGALIZACION DE ANTICIPOS DE VIATICOS Y GASTOS DE COMISION, EN LA FUNCIONALIDAD DE VIATICOS DEL SISTEMA SIIF- NACION, DE ACUERDO CON LA NORMATIVIDAD VIGENTE.,4. ANALIZAR INFORMACION FINANCIERA HISTORICA SEGUN REQUERIMIENTOS TECNICOS.,5. REGISTRAR LAS OPERACIONES FINANCIERAS NO PRESUPUESTALES DE ACUERDO CON LOS LINEAMIENTOS Y POLITICAS ESTABLECIDAS POR EL INSTITUTO.,6. VALORAR LAS OPERACIONES FINANCIERAS PRESUPUESTALES DE ACUERDO CON EL REPORTE DEL SISTEMA DE INFORMACION FINANCIERA.,7. HACER SEGUIMIENTO A LAS OPERACIONES FINANCIERAS Y CONTABLES EN LOS TIEMPOS ESTABLECIDOS.,8. REALIZAR ACOMPAÑAMIENTO A LAS TERRITORIALES TENIENDO EN CUENTA SUS CARACTERISTICAS, LOS REQUERIMIENTOS DEL SERVICIO Y LOS LINEAMIENTOS TECNICOS Y NORMATIVOS QUE CORRESPONDA.,9. REALIZAR SEGUIMIENTO A LA IMPLEMENTACION DE LOS PLANES, PROGRAMAS Y PROYECTOS DE LA DEPENDENCIA, DE ACUERDO CON LAS NECESIDADES DEL SERVICIO.,10. LAS DEMAS QUE SE LE SEAN ASIGNADAS Y QUE CORRESPONDAN A LA NATURALEZA DE LA DEPENDENCIA."/>
    <s v="ASCENSO"/>
    <e v="#N/A"/>
  </r>
  <r>
    <n v="769"/>
    <n v="10034"/>
    <x v="2"/>
    <x v="3"/>
    <x v="3"/>
    <x v="3"/>
    <x v="216"/>
    <x v="216"/>
    <x v="0"/>
    <x v="44"/>
    <s v="CARRERA ADMINISTRATIVA"/>
    <s v="VACANTE DEFINITIVA"/>
    <s v="VACANTE"/>
    <s v="Si"/>
    <s v="AFECTADO POR EL CONCURSO"/>
    <n v="0"/>
    <m/>
    <s v="-"/>
    <s v="-"/>
    <x v="2"/>
    <s v="Lecciones aprendidas"/>
    <s v="Cápsulas de conocimiento"/>
    <s v="Individual"/>
    <n v="184198"/>
    <s v="1. ANALIZAR DISPONIBILIDAD DEL PAC SEGUN REPORTE DEL SISTEMA DE INFORMACION FINANCIERA DEL INSTITUTO.,2. REALIZAR MODIFICACIONES AL PAC EN EL SISTEMA DE INFORMACION FINANCIERA DE ACUERDO CON LAS NECESIDADES DE PAGO.,3. HACER PROGRAMACION DE PAGO A PROVEEDORES SEGUN PROCEDIMIENTOS.,4. REALIZAR LA OPERACION DE PAGO DE LAS OBLIGACIONES FINANCIERAS DE ACUERDO CON PROCEDIMIENTOS ESTABLECIDOS Y LINEAMIENTOS RESPECTIVOS.,5. REALIZAR LA DEVOLUCION DE RECURSOS Y REINTEGROS DE ACUERDO CON PROCEDIMIENTOS ESTABLECIDOS Y LINEAMIENTOS RESPECTIVOS.,6. ANALIZAR INFORMACION FINANCIERA HISTORICA SEGUN REQUERIMIENTOS TECNICOS.,7. REGISTRAR LAS OPERACIONES FINANCIERAS NO PRESUPUESTALES DE ACUERDO CON LOS LINEAMIENTOS Y POLITICAS ESTABLECIDAS POR EL INSTITUTO.,8. VALORAR LAS OPERACIONES FINANCIERAS PRESUPUESTALES DE ACUERDO CON EL REPORTE DEL SISTEMA DE INFORMACION FINANCIERA.,9. REALIZAR ACOMPAÑAMIENTO A LAS DIRECCIONES TERRITORIALES TENIENDO EN CUENTA SUS CARACTERISTICAS, LOS REQUERIMIENTOS DEL SERVICIO Y LOS LINEAMIENTOS TECNICOS Y NORMATIVOS QUE CORRESPONDA.,10. LAS DEMAS QUE SE LE SEAN ASIGNADAS Y QUE CORRESPONDAN A LA NATURALEZA DE LA DEPENDENCIA."/>
    <s v="ABIERTO"/>
    <e v="#N/A"/>
  </r>
  <r>
    <n v="770"/>
    <n v="10040"/>
    <x v="2"/>
    <x v="3"/>
    <x v="3"/>
    <x v="11"/>
    <x v="217"/>
    <x v="217"/>
    <x v="0"/>
    <x v="44"/>
    <s v="CARRERA ADMINISTRATIVA"/>
    <s v="VACANTE DEFINITIVA"/>
    <s v="VACANTE"/>
    <s v="Si"/>
    <s v="AFECTADO POR EL CONCURSO"/>
    <n v="0"/>
    <m/>
    <s v="-"/>
    <s v="-"/>
    <x v="2"/>
    <s v="Lecciones aprendidas"/>
    <s v="Cápsulas de conocimiento"/>
    <s v="Individual"/>
    <n v="184294"/>
    <s v="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
    <s v="ABIERTO"/>
    <e v="#N/A"/>
  </r>
  <r>
    <n v="771"/>
    <n v="10867"/>
    <x v="3"/>
    <x v="5"/>
    <x v="5"/>
    <x v="6"/>
    <x v="72"/>
    <x v="72"/>
    <x v="1"/>
    <x v="36"/>
    <s v="CARRERA ADMINISTRATIVA"/>
    <s v="PROVISTO"/>
    <s v="EN PROPIEDAD"/>
    <s v="No"/>
    <s v="NO AFECTADO POR EL CONCURSO"/>
    <n v="41907943"/>
    <s v="LUZ PATRICIA LOPEZ ATEHORTUA"/>
    <n v="41907943"/>
    <s v="LUZ PATRICIA LOPEZ ATEHORTUA"/>
    <x v="0"/>
    <s v="Saberes Institucionales"/>
    <s v="Curso O ponencia"/>
    <s v="Grupal"/>
    <e v="#N/A"/>
    <e v="#N/A"/>
    <e v="#N/A"/>
    <e v="#N/A"/>
  </r>
  <r>
    <n v="772"/>
    <n v="10868"/>
    <x v="3"/>
    <x v="5"/>
    <x v="5"/>
    <x v="6"/>
    <x v="113"/>
    <x v="113"/>
    <x v="1"/>
    <x v="36"/>
    <s v="CARRERA ADMINISTRATIVA"/>
    <s v="VACANTE TEMPORAL"/>
    <s v="ENCARGO"/>
    <s v="No"/>
    <s v="PUEDE RETORNAR AL EMPLEO EL TITULAR DEL CARGO"/>
    <n v="89009503"/>
    <s v="JAVIER ALBERTO SALCEDO AGUDELO"/>
    <n v="41912205"/>
    <s v="ALBA ZULEMA QUINAYA ARANGO"/>
    <x v="1"/>
    <s v="Enseñanza aprendizaje organizacional"/>
    <s v="Taller O Circulo de saber"/>
    <s v="Grupal"/>
    <e v="#N/A"/>
    <e v="#N/A"/>
    <e v="#N/A"/>
    <e v="#N/A"/>
  </r>
  <r>
    <n v="773"/>
    <n v="10869"/>
    <x v="3"/>
    <x v="8"/>
    <x v="8"/>
    <x v="5"/>
    <x v="156"/>
    <x v="156"/>
    <x v="1"/>
    <x v="36"/>
    <s v="CARRERA ADMINISTRATIVA"/>
    <s v="VACANTE DEFINITIVA"/>
    <s v="ENCARGO"/>
    <s v="No"/>
    <s v="NO AFECTADO POR EL CONCURSO"/>
    <n v="0"/>
    <m/>
    <n v="7556085"/>
    <s v="OSCAR ENRIQUE RESTREPO AGUIRRE"/>
    <x v="0"/>
    <s v="Saberes Institucionales"/>
    <s v="Curso O ponencia"/>
    <s v="Grupal"/>
    <e v="#N/A"/>
    <e v="#N/A"/>
    <e v="#N/A"/>
    <e v="#N/A"/>
  </r>
  <r>
    <n v="774"/>
    <n v="10870"/>
    <x v="3"/>
    <x v="8"/>
    <x v="8"/>
    <x v="5"/>
    <x v="156"/>
    <x v="156"/>
    <x v="1"/>
    <x v="36"/>
    <s v="CARRERA ADMINISTRATIVA"/>
    <s v="PROVISTO"/>
    <s v="EN PROPIEDAD"/>
    <s v="No"/>
    <s v="NO AFECTADO POR EL CONCURSO"/>
    <n v="51872765"/>
    <s v="MARTHA CECILIA PESCADOR NUÑEZ"/>
    <n v="51872765"/>
    <s v="MARTHA CECILIA PESCADOR NUÑEZ"/>
    <x v="0"/>
    <s v="Saberes Institucionales"/>
    <s v="Curso O ponencia"/>
    <s v="Grupal"/>
    <e v="#N/A"/>
    <e v="#N/A"/>
    <e v="#N/A"/>
    <e v="#N/A"/>
  </r>
  <r>
    <n v="775"/>
    <n v="10866"/>
    <x v="3"/>
    <x v="11"/>
    <x v="11"/>
    <x v="15"/>
    <x v="62"/>
    <x v="62"/>
    <x v="1"/>
    <x v="36"/>
    <s v="CARRERA ADMINISTRATIVA"/>
    <s v="VACANTE TEMPORAL"/>
    <s v="VACANTE"/>
    <s v="No"/>
    <s v="PUEDE RETORNAR AL EMPLEO EL TITULAR DEL CARGO"/>
    <n v="41912205"/>
    <s v="ALBA ZULEMA QUINAYA ARANGO"/>
    <s v="-"/>
    <s v="-"/>
    <x v="0"/>
    <s v="Saberes Institucionales"/>
    <s v="Curso O ponencia"/>
    <s v="Grupal"/>
    <e v="#N/A"/>
    <e v="#N/A"/>
    <e v="#N/A"/>
    <e v="#N/A"/>
  </r>
  <r>
    <n v="776"/>
    <n v="10871"/>
    <x v="1"/>
    <x v="6"/>
    <x v="6"/>
    <x v="16"/>
    <x v="51"/>
    <x v="51"/>
    <x v="1"/>
    <x v="36"/>
    <s v="CARRERA ADMINISTRATIVA"/>
    <s v="PROVISTO"/>
    <s v="EN PROPIEDAD"/>
    <s v="No"/>
    <s v="NO AFECTADO POR EL CONCURSO"/>
    <n v="24575428"/>
    <s v="DORIS BONILLA PABON"/>
    <n v="24575428"/>
    <s v="DORIS BONILLA PABON"/>
    <x v="0"/>
    <s v="Saberes Institucionales"/>
    <s v="Curso O ponencia"/>
    <s v="Grupal"/>
    <e v="#N/A"/>
    <e v="#N/A"/>
    <e v="#N/A"/>
    <e v="#N/A"/>
  </r>
  <r>
    <n v="777"/>
    <n v="10043"/>
    <x v="2"/>
    <x v="3"/>
    <x v="3"/>
    <x v="11"/>
    <x v="217"/>
    <x v="217"/>
    <x v="0"/>
    <x v="44"/>
    <s v="CARRERA ADMINISTRATIVA"/>
    <s v="VACANTE DEFINITIVA"/>
    <s v="VACANTE"/>
    <s v="Si"/>
    <s v="AFECTADO POR EL CONCURSO"/>
    <n v="0"/>
    <m/>
    <s v="-"/>
    <s v="-"/>
    <x v="2"/>
    <s v="Lecciones aprendidas"/>
    <s v="Cápsulas de conocimiento"/>
    <s v="Individual"/>
    <n v="184294"/>
    <s v="1. REALIZAR LAS ACTIVIDADES ASIGNADAS DEL PROGRAMA DE GESTION DOCUMENTAL DE ACUERDO CON LA NORMATIVIDAD VIGENTE Y LAS DIRECTRICES DEL ARCHIVO GENERAL DE LA NACION.,2. DIVULGAR LA DOCUMENTACION DEL PROCESO DE GESTION DOCUMENTAL DE ACUERDO CON LOS LINEAMIENTOS Y PROCEDIMIENTOS APLICABLES.,3. REALIZAR LA TRAZABILIDAD DE LAS COMUNICACIONES EN EL SISTEMA DE CORRESPONDENCIA DE ACUERDO CON LOS PROCEDIMIENTOS INSTITUCIONALES.,4. SOCIALIZAR CON LOS SERVIDORES PUBLICOS LOS PROCEDIMIENTOS DE LA GESTION DE CORRESPONDENCIA SEGUN LA NORMATIVIDAD VIGENTE Y EL PROGRAMA DE CAPACITACION INSTITUCIONAL.,5. ACTUALIZAR LAS TABLAS DE RETENCION DOCUMENTAL Y VALORACION DOCUMENTAL CONFORME LO ESTABLECEN LA NORMATIVIDAD Y LOS PROCEDIMIENTOS INSTITUCIONALES APLICABLES.,6. REALIZAR ACOMPAÑAMIENTO A LAS DIRECCIONES TERRITORIALES TENIENDO EN CUENTA SUS CARACTERISTICAS, LOS REQUERIMIENTOS DEL SERVICIO Y LOS LINEAMIENTOS TECNICOS Y NORMATIVOS QUE CORRESPONDA.,7. REALIZAR SEGUIMIENTO A LA IMPLEMENTACION DE LOS PLANES, PROGRAMAS Y PROYECTOS DEL AREA Y/O DEPENDENCIA, EN LAS DIRECCIONES TERRITORIALES, DE ACUERDO CON LAS NECESIDADES DEL SERVICIO.,8. LAS DEMAS QUE SE LE SEAN ASIGNADAS Y QUE CORRESPONDAN A LA NATURALEZA DE LA DEPENDENCIA."/>
    <s v="ABIERTO"/>
    <e v="#N/A"/>
  </r>
  <r>
    <n v="778"/>
    <n v="10050"/>
    <x v="3"/>
    <x v="5"/>
    <x v="5"/>
    <x v="6"/>
    <x v="218"/>
    <x v="218"/>
    <x v="0"/>
    <x v="44"/>
    <s v="CARRERA ADMINISTRATIVA"/>
    <s v="VACANTE DEFINITIVA"/>
    <s v="VACANTE"/>
    <s v="Si"/>
    <s v="AFECTADO POR EL CONCURSO"/>
    <n v="0"/>
    <m/>
    <s v="-"/>
    <s v="-"/>
    <x v="2"/>
    <s v="Lecciones aprendidas"/>
    <s v="Cápsulas de conocimiento"/>
    <s v="Individual"/>
    <n v="184018"/>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SCENSO"/>
    <e v="#N/A"/>
  </r>
  <r>
    <n v="779"/>
    <n v="10056"/>
    <x v="1"/>
    <x v="6"/>
    <x v="6"/>
    <x v="6"/>
    <x v="219"/>
    <x v="219"/>
    <x v="0"/>
    <x v="44"/>
    <s v="CARRERA ADMINISTRATIVA"/>
    <s v="VACANTE DEFINITIVA"/>
    <s v="NOMBRAMIENTO PROVISIONAL"/>
    <s v="Si"/>
    <s v="AFECTADO POR EL CONCURSO"/>
    <n v="0"/>
    <m/>
    <n v="1022946158"/>
    <s v="LESLY MAGNOLIA TRIANA SALAZAR"/>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80"/>
    <n v="10057"/>
    <x v="1"/>
    <x v="6"/>
    <x v="6"/>
    <x v="6"/>
    <x v="219"/>
    <x v="219"/>
    <x v="0"/>
    <x v="44"/>
    <s v="CARRERA ADMINISTRATIVA"/>
    <s v="VACANTE DEFINITIVA"/>
    <s v="NOMBRAMIENTO PROVISIONAL"/>
    <s v="Si"/>
    <s v="AFECTADO POR EL CONCURSO"/>
    <n v="0"/>
    <m/>
    <n v="1015482812"/>
    <s v="LORENA CORREA SALDAÑ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781"/>
    <n v="10064"/>
    <x v="1"/>
    <x v="6"/>
    <x v="6"/>
    <x v="5"/>
    <x v="220"/>
    <x v="220"/>
    <x v="0"/>
    <x v="44"/>
    <s v="CARRERA ADMINISTRATIVA"/>
    <s v="VACANTE DEFINITIVA"/>
    <s v="VACANTE"/>
    <s v="Si"/>
    <s v="AFECTADO POR EL CONCURSO"/>
    <n v="0"/>
    <m/>
    <s v="-"/>
    <s v="-"/>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782"/>
    <n v="10878"/>
    <x v="1"/>
    <x v="10"/>
    <x v="10"/>
    <x v="14"/>
    <x v="79"/>
    <x v="79"/>
    <x v="1"/>
    <x v="36"/>
    <s v="CARRERA ADMINISTRATIVA"/>
    <s v="PROVISTO"/>
    <s v="EN PROPIEDAD"/>
    <s v="No"/>
    <s v="NO AFECTADO POR EL CONCURSO"/>
    <n v="18385391"/>
    <s v="OSCAR ALBERTO REY GUZMAN"/>
    <n v="18385391"/>
    <s v="OSCAR ALBERTO REY GUZMAN"/>
    <x v="1"/>
    <s v="Enseñanza aprendizaje organizacional"/>
    <s v="Taller O Circulo de saber"/>
    <s v="Grupal"/>
    <e v="#N/A"/>
    <e v="#N/A"/>
    <e v="#N/A"/>
    <e v="#N/A"/>
  </r>
  <r>
    <n v="783"/>
    <n v="10879"/>
    <x v="1"/>
    <x v="9"/>
    <x v="9"/>
    <x v="13"/>
    <x v="89"/>
    <x v="89"/>
    <x v="1"/>
    <x v="36"/>
    <s v="CARRERA ADMINISTRATIVA"/>
    <s v="VACANTE DEFINITIVA"/>
    <s v="VACANTE"/>
    <s v="No"/>
    <s v="NO AFECTADO POR EL CONCURSO"/>
    <n v="0"/>
    <m/>
    <s v="-"/>
    <s v="-"/>
    <x v="2"/>
    <s v="Lecciones aprendidas"/>
    <s v="Cápsulas de conocimiento"/>
    <s v="Individual"/>
    <e v="#N/A"/>
    <e v="#N/A"/>
    <e v="#N/A"/>
    <e v="#N/A"/>
  </r>
  <r>
    <n v="784"/>
    <n v="10067"/>
    <x v="1"/>
    <x v="6"/>
    <x v="6"/>
    <x v="8"/>
    <x v="221"/>
    <x v="221"/>
    <x v="0"/>
    <x v="44"/>
    <s v="CARRERA ADMINISTRATIVA"/>
    <s v="VACANTE DEFINITIVA"/>
    <s v="NOMBRAMIENTO PROVISIONAL"/>
    <s v="Si"/>
    <s v="AFECTADO POR EL CONCURSO"/>
    <n v="0"/>
    <m/>
    <n v="19374731"/>
    <s v="JOSE MAURICIO DUARTE PARRA"/>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85"/>
    <n v="10885"/>
    <x v="2"/>
    <x v="3"/>
    <x v="3"/>
    <x v="3"/>
    <x v="102"/>
    <x v="102"/>
    <x v="1"/>
    <x v="37"/>
    <s v="CARRERA ADMINISTRATIVA"/>
    <s v="PROVISTO"/>
    <s v="EN PROPIEDAD"/>
    <s v="No"/>
    <s v="NO AFECTADO POR EL CONCURSO"/>
    <n v="10120009"/>
    <s v="CARLOS ALBERTO GIRALDO SAAVEDRA"/>
    <n v="10120009"/>
    <s v="CARLOS ALBERTO GIRALDO SAAVEDRA"/>
    <x v="0"/>
    <s v="Saberes Institucionales"/>
    <s v="Curso O ponencia"/>
    <s v="Grupal"/>
    <e v="#N/A"/>
    <e v="#N/A"/>
    <e v="#N/A"/>
    <e v="#N/A"/>
  </r>
  <r>
    <n v="786"/>
    <n v="10884"/>
    <x v="2"/>
    <x v="3"/>
    <x v="3"/>
    <x v="3"/>
    <x v="61"/>
    <x v="61"/>
    <x v="1"/>
    <x v="37"/>
    <s v="CARRERA ADMINISTRATIVA"/>
    <s v="PROVISTO"/>
    <s v="EN PROPIEDAD"/>
    <s v="No"/>
    <s v="NO AFECTADO POR EL CONCURSO"/>
    <n v="7550325"/>
    <s v="CARLOS ALBERTO ZAPATA TABARES"/>
    <n v="7550325"/>
    <s v="CARLOS ALBERTO ZAPATA TABARES"/>
    <x v="1"/>
    <s v="Enseñanza aprendizaje organizacional"/>
    <s v="Taller O Circulo de saber"/>
    <s v="Grupal"/>
    <e v="#N/A"/>
    <e v="#N/A"/>
    <e v="#N/A"/>
    <e v="#N/A"/>
  </r>
  <r>
    <n v="787"/>
    <n v="10880"/>
    <x v="0"/>
    <x v="16"/>
    <x v="16"/>
    <x v="15"/>
    <x v="166"/>
    <x v="166"/>
    <x v="1"/>
    <x v="37"/>
    <s v="LIBRE NOMBRAMIENTO"/>
    <s v="PROVISTO"/>
    <s v="EN PROPIEDAD"/>
    <s v="No"/>
    <s v="NO AFECTADO POR EL CONCURSO"/>
    <n v="10254755"/>
    <s v="RAUL YEPES CASTRILLON"/>
    <n v="10254755"/>
    <s v="RAUL YEPES CASTRILLON"/>
    <x v="0"/>
    <s v="Saberes Institucionales"/>
    <s v="Curso O ponencia"/>
    <s v="Grupal"/>
    <e v="#N/A"/>
    <e v="#N/A"/>
    <e v="#N/A"/>
    <e v="#N/A"/>
  </r>
  <r>
    <n v="788"/>
    <n v="10881"/>
    <x v="2"/>
    <x v="2"/>
    <x v="2"/>
    <x v="14"/>
    <x v="39"/>
    <x v="39"/>
    <x v="1"/>
    <x v="37"/>
    <s v="CARRERA ADMINISTRATIVA"/>
    <s v="PROVISTO"/>
    <s v="EN PROPIEDAD"/>
    <s v="No"/>
    <s v="NO AFECTADO POR EL CONCURSO"/>
    <n v="1013597160"/>
    <s v="DIANA MARCELA PARRA MENDOZA"/>
    <n v="1013597160"/>
    <s v="DIANA MARCELA PARRA MENDOZA"/>
    <x v="0"/>
    <s v="Saberes Institucionales"/>
    <s v="Curso O ponencia"/>
    <s v="Grupal"/>
    <e v="#N/A"/>
    <e v="#N/A"/>
    <e v="#N/A"/>
    <e v="#N/A"/>
  </r>
  <r>
    <n v="789"/>
    <n v="10882"/>
    <x v="2"/>
    <x v="3"/>
    <x v="3"/>
    <x v="8"/>
    <x v="70"/>
    <x v="70"/>
    <x v="1"/>
    <x v="37"/>
    <s v="CARRERA ADMINISTRATIVA"/>
    <s v="PROVISTO"/>
    <s v="EN PROPIEDAD"/>
    <s v="No"/>
    <s v="NO AFECTADO POR EL CONCURSO"/>
    <n v="19288762"/>
    <s v="CARLOS ENRIQUE LEE GOMEZ"/>
    <n v="19288762"/>
    <s v="CARLOS ENRIQUE LEE GOMEZ"/>
    <x v="2"/>
    <s v="Lecciones aprendidas"/>
    <s v="Cápsulas de conocimiento"/>
    <s v="Individual"/>
    <e v="#N/A"/>
    <e v="#N/A"/>
    <e v="#N/A"/>
    <e v="#N/A"/>
  </r>
  <r>
    <n v="790"/>
    <n v="10883"/>
    <x v="2"/>
    <x v="3"/>
    <x v="3"/>
    <x v="8"/>
    <x v="70"/>
    <x v="70"/>
    <x v="1"/>
    <x v="37"/>
    <s v="CARRERA ADMINISTRATIVA"/>
    <s v="VACANTE DEFINITIVA"/>
    <s v="VACANTE"/>
    <s v="No"/>
    <s v="NO AFECTADO POR EL CONCURSO"/>
    <n v="0"/>
    <m/>
    <s v="-"/>
    <s v="-"/>
    <x v="2"/>
    <s v="Lecciones aprendidas"/>
    <s v="Cápsulas de conocimiento"/>
    <s v="Individual"/>
    <e v="#N/A"/>
    <e v="#N/A"/>
    <e v="#N/A"/>
    <e v="#N/A"/>
  </r>
  <r>
    <n v="791"/>
    <n v="10070"/>
    <x v="1"/>
    <x v="6"/>
    <x v="6"/>
    <x v="8"/>
    <x v="221"/>
    <x v="221"/>
    <x v="0"/>
    <x v="44"/>
    <s v="CARRERA ADMINISTRATIVA"/>
    <s v="VACANTE DEFINITIVA"/>
    <s v="NOMBRAMIENTO PROVISIONAL"/>
    <s v="Si"/>
    <s v="AFECTADO POR EL CONCURSO"/>
    <n v="0"/>
    <m/>
    <n v="1033701132"/>
    <s v="SANDRA MILENA SANCHEZ GOMEZ"/>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92"/>
    <n v="10887"/>
    <x v="2"/>
    <x v="3"/>
    <x v="3"/>
    <x v="3"/>
    <x v="47"/>
    <x v="47"/>
    <x v="1"/>
    <x v="37"/>
    <s v="CARRERA ADMINISTRATIVA"/>
    <s v="PROVISTO"/>
    <s v="EN PROPIEDAD"/>
    <s v="No"/>
    <s v="NO AFECTADO POR EL CONCURSO"/>
    <n v="19492560"/>
    <s v="MIGUEL ANGEL DUARTE PULIDO"/>
    <n v="19492560"/>
    <s v="MIGUEL ANGEL DUARTE PULIDO"/>
    <x v="1"/>
    <s v="Enseñanza aprendizaje organizacional"/>
    <s v="Taller O Circulo de saber"/>
    <s v="Grupal"/>
    <e v="#N/A"/>
    <e v="#N/A"/>
    <e v="#N/A"/>
    <e v="#N/A"/>
  </r>
  <r>
    <n v="793"/>
    <n v="10072"/>
    <x v="1"/>
    <x v="6"/>
    <x v="6"/>
    <x v="8"/>
    <x v="221"/>
    <x v="221"/>
    <x v="0"/>
    <x v="44"/>
    <s v="CARRERA ADMINISTRATIVA"/>
    <s v="VACANTE DEFINITIVA"/>
    <s v="NOMBRAMIENTO PROVISIONAL"/>
    <s v="Si"/>
    <s v="AFECTADO POR EL CONCURSO"/>
    <n v="0"/>
    <m/>
    <n v="53048725"/>
    <s v="YENI CIRLEY SUNS SON"/>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794"/>
    <n v="10074"/>
    <x v="1"/>
    <x v="18"/>
    <x v="18"/>
    <x v="5"/>
    <x v="222"/>
    <x v="222"/>
    <x v="0"/>
    <x v="44"/>
    <s v="CARRERA ADMINISTRATIVA"/>
    <s v="VACANTE DEFINITIVA"/>
    <s v="NOMBRAMIENTO PROVISIONAL"/>
    <s v="Si"/>
    <s v="AFECTADO POR EL CONCURSO"/>
    <n v="0"/>
    <m/>
    <n v="79243545"/>
    <s v="ISRAEL RIAÑO AGUDELO"/>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795"/>
    <n v="10892"/>
    <x v="3"/>
    <x v="5"/>
    <x v="5"/>
    <x v="6"/>
    <x v="172"/>
    <x v="172"/>
    <x v="1"/>
    <x v="37"/>
    <s v="CARRERA ADMINISTRATIVA"/>
    <s v="PROVISTO"/>
    <s v="EN PROPIEDAD"/>
    <s v="No"/>
    <s v="NO AFECTADO POR EL CONCURSO"/>
    <n v="42129626"/>
    <s v="LUZ ADRIANA OCHOA MONTOYA"/>
    <n v="42129626"/>
    <s v="LUZ ADRIANA OCHOA MONTOYA"/>
    <x v="2"/>
    <s v="Lecciones aprendidas"/>
    <s v="Cápsulas de conocimiento"/>
    <s v="Individual"/>
    <e v="#N/A"/>
    <e v="#N/A"/>
    <e v="#N/A"/>
    <e v="#N/A"/>
  </r>
  <r>
    <n v="796"/>
    <n v="10893"/>
    <x v="3"/>
    <x v="5"/>
    <x v="5"/>
    <x v="6"/>
    <x v="172"/>
    <x v="172"/>
    <x v="1"/>
    <x v="37"/>
    <s v="CARRERA ADMINISTRATIVA"/>
    <s v="VACANTE DEFINITIVA"/>
    <s v="ENCARGO"/>
    <s v="No"/>
    <s v="NO AFECTADO POR EL CONCURSO"/>
    <n v="0"/>
    <m/>
    <n v="16220828"/>
    <s v="JESUS ALBERTO MUÑOZ "/>
    <x v="1"/>
    <s v="Enseñanza aprendizaje organizacional"/>
    <s v="Taller O Circulo de saber"/>
    <s v="Grupal"/>
    <e v="#N/A"/>
    <e v="#N/A"/>
    <e v="#N/A"/>
    <e v="#N/A"/>
  </r>
  <r>
    <n v="797"/>
    <n v="10894"/>
    <x v="3"/>
    <x v="8"/>
    <x v="8"/>
    <x v="15"/>
    <x v="74"/>
    <x v="74"/>
    <x v="1"/>
    <x v="37"/>
    <s v="CARRERA ADMINISTRATIVA"/>
    <s v="VACANTE TEMPORAL"/>
    <s v="VACANTE"/>
    <s v="No"/>
    <s v="PUEDE RETORNAR AL EMPLEO EL TITULAR DEL CARGO"/>
    <n v="10126340"/>
    <s v="DUVAN ALFONSO MEDINA CASTAÑO"/>
    <s v="-"/>
    <s v="-"/>
    <x v="0"/>
    <s v="Saberes Institucionales"/>
    <s v="Curso O ponencia"/>
    <s v="Grupal"/>
    <e v="#N/A"/>
    <e v="#N/A"/>
    <e v="#N/A"/>
    <e v="#N/A"/>
  </r>
  <r>
    <n v="798"/>
    <n v="10895"/>
    <x v="3"/>
    <x v="8"/>
    <x v="8"/>
    <x v="5"/>
    <x v="156"/>
    <x v="156"/>
    <x v="1"/>
    <x v="37"/>
    <s v="CARRERA ADMINISTRATIVA"/>
    <s v="PROVISTO"/>
    <s v="EN PROPIEDAD"/>
    <s v="No"/>
    <s v="NO AFECTADO POR EL CONCURSO"/>
    <n v="42066961"/>
    <s v="GLORIA INES CORREA GIL"/>
    <n v="42066961"/>
    <s v="GLORIA INES CORREA GIL"/>
    <x v="1"/>
    <s v="Enseñanza aprendizaje organizacional"/>
    <s v="Taller O Circulo de saber"/>
    <s v="Grupal"/>
    <e v="#N/A"/>
    <e v="#N/A"/>
    <e v="#N/A"/>
    <e v="#N/A"/>
  </r>
  <r>
    <n v="799"/>
    <n v="10075"/>
    <x v="1"/>
    <x v="18"/>
    <x v="18"/>
    <x v="5"/>
    <x v="222"/>
    <x v="222"/>
    <x v="0"/>
    <x v="44"/>
    <s v="CARRERA ADMINISTRATIVA"/>
    <s v="VACANTE DEFINITIVA"/>
    <s v="NOMBRAMIENTO PROVISIONAL"/>
    <s v="Si"/>
    <s v="AFECTADO POR EL CONCURSO"/>
    <n v="0"/>
    <m/>
    <n v="79805760"/>
    <s v="NELSON ALEXANDER RONCANCIO "/>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800"/>
    <n v="10889"/>
    <x v="3"/>
    <x v="11"/>
    <x v="11"/>
    <x v="15"/>
    <x v="62"/>
    <x v="62"/>
    <x v="1"/>
    <x v="37"/>
    <s v="CARRERA ADMINISTRATIVA"/>
    <s v="VACANTE DEFINITIVA"/>
    <s v="NOMBRAMIENTO PROVISIONAL"/>
    <s v="No"/>
    <s v="NO AFECTADO POR EL CONCURSO"/>
    <n v="0"/>
    <m/>
    <n v="18610647"/>
    <s v="JOHN FREDY ORTIZ CASTAÑO"/>
    <x v="1"/>
    <s v="Enseñanza aprendizaje organizacional"/>
    <s v="Taller O Circulo de saber"/>
    <s v="Grupal"/>
    <e v="#N/A"/>
    <e v="#N/A"/>
    <e v="#N/A"/>
    <e v="#N/A"/>
  </r>
  <r>
    <n v="801"/>
    <n v="10890"/>
    <x v="3"/>
    <x v="11"/>
    <x v="11"/>
    <x v="15"/>
    <x v="62"/>
    <x v="62"/>
    <x v="1"/>
    <x v="37"/>
    <s v="CARRERA ADMINISTRATIVA"/>
    <s v="PROVISTO"/>
    <s v="EN PROPIEDAD"/>
    <s v="No"/>
    <s v="NO AFECTADO POR EL CONCURSO"/>
    <n v="10101610"/>
    <s v="CARLOS ALBERTO GIRALDO HOYOS"/>
    <n v="10101610"/>
    <s v="CARLOS ALBERTO GIRALDO HOYOS"/>
    <x v="1"/>
    <s v="Enseñanza aprendizaje organizacional"/>
    <s v="Taller O Circulo de saber"/>
    <s v="Grupal"/>
    <e v="#N/A"/>
    <e v="#N/A"/>
    <e v="#N/A"/>
    <e v="#N/A"/>
  </r>
  <r>
    <n v="802"/>
    <n v="10079"/>
    <x v="1"/>
    <x v="18"/>
    <x v="18"/>
    <x v="5"/>
    <x v="222"/>
    <x v="222"/>
    <x v="0"/>
    <x v="44"/>
    <s v="CARRERA ADMINISTRATIVA"/>
    <s v="VACANTE DEFINITIVA"/>
    <s v="NOMBRAMIENTO PROVISIONAL"/>
    <s v="Si"/>
    <s v="AFECTADO POR EL CONCURSO"/>
    <n v="0"/>
    <m/>
    <n v="24080391"/>
    <s v="GLORIA ENITH PINZON MESA"/>
    <x v="1"/>
    <s v="Enseñanza aprendizaje organizacional"/>
    <s v="Taller O Circulo de saber"/>
    <s v="Grupal"/>
    <n v="184094"/>
    <s v="1. DESARROLLAR LAS ACTIVIDADES ASISTENCIALES PROPIAS DEL AREA, QUE LE SEAN ASIGNADAS, DE ACUERDO CON REQUERIMIENTOS ESTABLECIDOS Y SEGUN PROCEDIMIENTOS.,2. PROGRAMAR LAS ACTIVIDADES DE ASEO TENIENDO EN CUENTA LAS NECESIDADES DEL SERVICIO, LA DEPENDENCIA ASIGNADA, EL USO DE LAS INSTALACIONES Y LOS INSUMOS E IMPLEMENTOS ASIGNADOS.,3. REALIZAR LAS LABORES DE ASEO TENIENDO EN CUENTA LA PROGRAMACION REALIZADA Y LOS REQUERIMIENTOS INSTITUCIONALES.,4. PREPARAR LOS ALIMENTOS Y BEBIDAS AUTORIZADAS EN LA ATENCION A LOS FUNCIONARIOS, CONTRATISTAS Y VISITANTES, TENIENDO EN CUENTA LAS BUENAS PRACTICAS EN MANIPULACION DE ALIMENTOS Y LAS DIRECTRICES DEL INSTITUTO SOBRE LA MATERIA,5. REALIZAR LABORES PROPIAS DE LOS SERVICIOS GENERALES O MANTENIMIENTO O ARREGLOS LOCATIVOS O DE BIENES MUEBLES QUE SE LE DESIGNEN Y QUE DEMANDE EL INSTITUTO,6. EJECUTAR PRACTICAS DE TRABAJO SEGURAS Y SALUDABLES SEGUN REGLAMENTACION INSTITUCIONAL Y NORMATIVIDAD LEGAL VIGENTE,7. UTILIZAR LOS INSUMOS Y EQUIPOS DE TRABAJO DE ACUERDO CON LOS PARAMETROS ESTABLECIDOS,8. DESEMPEÑAR LAS DEMAS FUNCIONES QUE SE LE SEAN ASIGNADAS, INHERENTES A LA NATURALEZA DE LA DEPENDENCIA Y DE SU CARGO."/>
    <s v="ABIERTO"/>
    <e v="#N/A"/>
  </r>
  <r>
    <n v="803"/>
    <n v="11015"/>
    <x v="3"/>
    <x v="11"/>
    <x v="11"/>
    <x v="15"/>
    <x v="62"/>
    <x v="62"/>
    <x v="1"/>
    <x v="37"/>
    <s v="CARRERA ADMINISTRATIVA"/>
    <s v="VACANTE TEMPORAL"/>
    <s v="NOMBRAMIENTO PROVISIONAL"/>
    <s v="No"/>
    <s v="NO AFECTADO POR EL CONCURSO"/>
    <n v="16220828"/>
    <s v="JESUS ALBERTO MUÑOZ "/>
    <n v="1088034685"/>
    <s v="MICHAEL STEVEN TAVARES RAMIREZ"/>
    <x v="1"/>
    <s v="Enseñanza aprendizaje organizacional"/>
    <s v="Taller O Circulo de saber"/>
    <s v="Grupal"/>
    <e v="#N/A"/>
    <e v="#N/A"/>
    <e v="#N/A"/>
    <e v="#N/A"/>
  </r>
  <r>
    <n v="804"/>
    <n v="11020"/>
    <x v="3"/>
    <x v="11"/>
    <x v="11"/>
    <x v="15"/>
    <x v="62"/>
    <x v="62"/>
    <x v="1"/>
    <x v="37"/>
    <s v="CARRERA ADMINISTRATIVA"/>
    <s v="VACANTE DEFINITIVA"/>
    <s v="NOMBRAMIENTO PROVISIONAL"/>
    <s v="No"/>
    <s v="NO AFECTADO POR EL CONCURSO"/>
    <n v="0"/>
    <m/>
    <n v="33101544"/>
    <s v="MARIA JOHANNA LONDOÑO ALZATE"/>
    <x v="1"/>
    <s v="Enseñanza aprendizaje organizacional"/>
    <s v="Taller O Circulo de saber"/>
    <s v="Grupal"/>
    <e v="#N/A"/>
    <e v="#N/A"/>
    <e v="#N/A"/>
    <e v="#N/A"/>
  </r>
  <r>
    <n v="805"/>
    <n v="10896"/>
    <x v="1"/>
    <x v="6"/>
    <x v="6"/>
    <x v="16"/>
    <x v="51"/>
    <x v="51"/>
    <x v="1"/>
    <x v="37"/>
    <s v="CARRERA ADMINISTRATIVA"/>
    <s v="PROVISTO"/>
    <s v="EN PROPIEDAD"/>
    <s v="No"/>
    <s v="NO AFECTADO POR EL CONCURSO"/>
    <n v="1094885899"/>
    <s v="GUSTAVO ADOLFO VELEZ BEDOYA"/>
    <n v="1094885899"/>
    <s v="GUSTAVO ADOLFO VELEZ BEDOYA"/>
    <x v="1"/>
    <s v="Enseñanza aprendizaje organizacional"/>
    <s v="Taller O Circulo de saber"/>
    <s v="Grupal"/>
    <e v="#N/A"/>
    <e v="#N/A"/>
    <e v="#N/A"/>
    <e v="#N/A"/>
  </r>
  <r>
    <n v="806"/>
    <n v="10081"/>
    <x v="1"/>
    <x v="10"/>
    <x v="10"/>
    <x v="14"/>
    <x v="223"/>
    <x v="223"/>
    <x v="0"/>
    <x v="44"/>
    <s v="CARRERA ADMINISTRATIVA"/>
    <s v="VACANTE DEFINITIVA"/>
    <s v="VACANTE"/>
    <s v="Si"/>
    <s v="AFECTADO POR EL CONCURSO"/>
    <n v="0"/>
    <m/>
    <s v="-"/>
    <s v="-"/>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07"/>
    <n v="10898"/>
    <x v="1"/>
    <x v="6"/>
    <x v="6"/>
    <x v="6"/>
    <x v="54"/>
    <x v="54"/>
    <x v="1"/>
    <x v="37"/>
    <s v="CARRERA ADMINISTRATIVA"/>
    <s v="VACANTE TEMPORAL"/>
    <s v="ENCARGO"/>
    <s v="No"/>
    <s v="PUEDE RETORNAR AL EMPLEO EL TITULAR DEL CARGO"/>
    <n v="10104335"/>
    <s v="JAIME VALENCIA VALENCIA"/>
    <n v="16221981"/>
    <s v="OSCAR ANTONIO MONTOYA ANGEL"/>
    <x v="2"/>
    <s v="Lecciones aprendidas"/>
    <s v="Cápsulas de conocimiento"/>
    <s v="Individual"/>
    <e v="#N/A"/>
    <e v="#N/A"/>
    <e v="#N/A"/>
    <e v="#N/A"/>
  </r>
  <r>
    <n v="808"/>
    <n v="10089"/>
    <x v="1"/>
    <x v="10"/>
    <x v="10"/>
    <x v="14"/>
    <x v="223"/>
    <x v="223"/>
    <x v="0"/>
    <x v="44"/>
    <s v="CARRERA ADMINISTRATIVA"/>
    <s v="VACANTE DEFINITIVA"/>
    <s v="ENCARGO"/>
    <s v="Si"/>
    <s v="AFECTADO POR EL CONCURSO"/>
    <n v="0"/>
    <m/>
    <n v="79366129"/>
    <s v="LUIS ROBERTO LARA TAMAYO"/>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09"/>
    <n v="10900"/>
    <x v="1"/>
    <x v="6"/>
    <x v="6"/>
    <x v="5"/>
    <x v="66"/>
    <x v="66"/>
    <x v="1"/>
    <x v="37"/>
    <s v="CARRERA ADMINISTRATIVA"/>
    <s v="VACANTE DEFINITIVA"/>
    <s v="NOMBRAMIENTO PROVISIONAL"/>
    <s v="No"/>
    <s v="NO AFECTADO POR EL CONCURSO"/>
    <n v="0"/>
    <m/>
    <n v="42141522"/>
    <s v="EMILSE VANEGAS ARISTIZABAL"/>
    <x v="1"/>
    <s v="Enseñanza aprendizaje organizacional"/>
    <s v="Taller O Circulo de saber"/>
    <s v="Grupal"/>
    <e v="#N/A"/>
    <e v="#N/A"/>
    <e v="#N/A"/>
    <e v="#N/A"/>
  </r>
  <r>
    <n v="810"/>
    <n v="10902"/>
    <x v="1"/>
    <x v="6"/>
    <x v="6"/>
    <x v="5"/>
    <x v="66"/>
    <x v="66"/>
    <x v="1"/>
    <x v="37"/>
    <s v="CARRERA ADMINISTRATIVA"/>
    <s v="VACANTE TEMPORAL"/>
    <s v="NOMBRAMIENTO PROVISIONAL"/>
    <s v="No"/>
    <s v="PUEDE RETORNAR AL EMPLEO EL TITULAR DEL CARGO"/>
    <n v="25160825"/>
    <s v="NUBIA STELLA RODRIGUEZ RAMIREZ"/>
    <n v="52439018"/>
    <s v="SANDRA MILENA CASTILLO MENDOZA"/>
    <x v="1"/>
    <s v="Enseñanza aprendizaje organizacional"/>
    <s v="Taller O Circulo de saber"/>
    <s v="Grupal"/>
    <e v="#N/A"/>
    <e v="#N/A"/>
    <e v="#N/A"/>
    <e v="#N/A"/>
  </r>
  <r>
    <n v="811"/>
    <n v="10090"/>
    <x v="1"/>
    <x v="10"/>
    <x v="10"/>
    <x v="14"/>
    <x v="223"/>
    <x v="223"/>
    <x v="0"/>
    <x v="44"/>
    <s v="CARRERA ADMINISTRATIVA"/>
    <s v="VACANTE DEFINITIVA"/>
    <s v="ENCARGO"/>
    <s v="Si"/>
    <s v="AFECTADO POR EL CONCURSO"/>
    <n v="0"/>
    <m/>
    <n v="79413772"/>
    <s v="GUSTAVO REY BOSA"/>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12"/>
    <n v="11044"/>
    <x v="1"/>
    <x v="6"/>
    <x v="6"/>
    <x v="5"/>
    <x v="66"/>
    <x v="66"/>
    <x v="1"/>
    <x v="37"/>
    <s v="CARRERA ADMINISTRATIVA"/>
    <s v="VACANTE TEMPORAL"/>
    <s v="NOMBRAMIENTO PROVISIONAL"/>
    <s v="No"/>
    <s v="PUEDE RETORNAR AL EMPLEO EL TITULAR DEL CARGO"/>
    <n v="16221981"/>
    <s v="OSCAR ANTONIO MONTOYA ANGEL"/>
    <n v="10020621"/>
    <s v="HAROLD NEVERS ARENAS RODRIGUEZ"/>
    <x v="2"/>
    <s v="Lecciones aprendidas"/>
    <s v="Cápsulas de conocimiento"/>
    <s v="Individual"/>
    <e v="#N/A"/>
    <e v="#N/A"/>
    <e v="#N/A"/>
    <e v="#N/A"/>
  </r>
  <r>
    <n v="813"/>
    <n v="10092"/>
    <x v="1"/>
    <x v="10"/>
    <x v="10"/>
    <x v="14"/>
    <x v="223"/>
    <x v="223"/>
    <x v="0"/>
    <x v="44"/>
    <s v="CARRERA ADMINISTRATIVA"/>
    <s v="VACANTE DEFINITIVA"/>
    <s v="ENCARGO"/>
    <s v="Si"/>
    <s v="AFECTADO POR EL CONCURSO"/>
    <n v="0"/>
    <m/>
    <n v="19446813"/>
    <s v="HILMO BUITRAGO BUITRAGO"/>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14"/>
    <n v="10905"/>
    <x v="1"/>
    <x v="6"/>
    <x v="6"/>
    <x v="8"/>
    <x v="77"/>
    <x v="77"/>
    <x v="1"/>
    <x v="37"/>
    <s v="CARRERA ADMINISTRATIVA"/>
    <s v="VACANTE TEMPORAL"/>
    <s v="NOMBRAMIENTO PROVISIONAL"/>
    <s v="No"/>
    <s v="PUEDE RETORNAR AL EMPLEO EL TITULAR DEL CARGO"/>
    <n v="10098360"/>
    <s v="CARLOS ALBERTO JIMENEZ HINCAPIE"/>
    <n v="1088319066"/>
    <s v="LAURA MARIA ARCINIEGAS"/>
    <x v="2"/>
    <s v="Lecciones aprendidas"/>
    <s v="Cápsulas de conocimiento"/>
    <s v="Individual"/>
    <e v="#N/A"/>
    <e v="#N/A"/>
    <e v="#N/A"/>
    <e v="#N/A"/>
  </r>
  <r>
    <n v="815"/>
    <n v="10906"/>
    <x v="1"/>
    <x v="10"/>
    <x v="10"/>
    <x v="14"/>
    <x v="79"/>
    <x v="79"/>
    <x v="1"/>
    <x v="37"/>
    <s v="CARRERA ADMINISTRATIVA"/>
    <s v="VACANTE DEFINITIVA"/>
    <s v="ENCARGO"/>
    <s v="No"/>
    <s v="NO AFECTADO POR EL CONCURSO"/>
    <n v="0"/>
    <m/>
    <n v="4352446"/>
    <s v="LUIS ALBERTO MEZA OQUENDO"/>
    <x v="1"/>
    <s v="Enseñanza aprendizaje organizacional"/>
    <s v="Taller O Circulo de saber"/>
    <s v="Grupal"/>
    <e v="#N/A"/>
    <e v="#N/A"/>
    <e v="#N/A"/>
    <e v="#N/A"/>
  </r>
  <r>
    <n v="816"/>
    <n v="10907"/>
    <x v="1"/>
    <x v="10"/>
    <x v="10"/>
    <x v="5"/>
    <x v="59"/>
    <x v="59"/>
    <x v="1"/>
    <x v="37"/>
    <s v="CARRERA ADMINISTRATIVA"/>
    <s v="VACANTE TEMPORAL"/>
    <s v="VACANTE"/>
    <s v="No"/>
    <s v="NO AFECTADO POR EL CONCURSO"/>
    <n v="4352446"/>
    <s v="LUIS ALBERTO MEZA OQUENDO"/>
    <s v="-"/>
    <s v="-"/>
    <x v="1"/>
    <s v="Enseñanza aprendizaje organizacional"/>
    <s v="Taller O Circulo de saber"/>
    <s v="Grupal"/>
    <e v="#N/A"/>
    <e v="#N/A"/>
    <e v="#N/A"/>
    <e v="#N/A"/>
  </r>
  <r>
    <n v="817"/>
    <n v="10102"/>
    <x v="1"/>
    <x v="1"/>
    <x v="1"/>
    <x v="9"/>
    <x v="224"/>
    <x v="224"/>
    <x v="0"/>
    <x v="44"/>
    <s v="CARRERA ADMINISTRATIVA"/>
    <s v="VACANTE DEFINITIVA"/>
    <s v="ENCARGO"/>
    <s v="Si"/>
    <s v="AFECTADO POR EL CONCURSO"/>
    <n v="0"/>
    <m/>
    <n v="52032386"/>
    <s v="GLORIA MARIA GARCIA MURILLO"/>
    <x v="1"/>
    <s v="Enseñanza aprendizaje organizacional"/>
    <s v="Taller O Circulo de saber"/>
    <s v="Grup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818"/>
    <n v="10103"/>
    <x v="1"/>
    <x v="9"/>
    <x v="9"/>
    <x v="5"/>
    <x v="225"/>
    <x v="225"/>
    <x v="0"/>
    <x v="44"/>
    <s v="CARRERA ADMINISTRATIVA"/>
    <s v="VACANTE DEFINITIVA"/>
    <s v="NOMBRAMIENTO PROVISIONAL"/>
    <s v="Si"/>
    <s v="AFECTADO POR EL CONCURSO"/>
    <n v="0"/>
    <m/>
    <n v="1069944103"/>
    <s v="DIANA CAMILA FAJARDO GONZALEZ"/>
    <x v="1"/>
    <s v="Enseñanza aprendizaje organizacional"/>
    <s v="Taller O Circulo de saber"/>
    <s v="Grupal"/>
    <n v="184290"/>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4. ORGANIZAR, MANTENER ACTUALIZADO, CUSTODIAR Y LLEVAR EL INVENTARIO DEL ARCHIVO DE GESTION DE LA DEPENDENCIA, CON UN REGISTRO DE LOS DOCUMENTOS QUE ENTRAN Y SALEN DEL ARCHIVO, QUE PERMITA LA BUSQUEDA Y RECUPERACION FACIL Y RAPIDA DE LOS MISMOS.,5. APOYAR LA ADMINISTRACION DE LOS SUMINISTROS DE PAPELERIA QUE REQUIERA LA DEPENDENCIA, TENIENDO EN CUENTA ESTADISTICAS DE CONSUMO Y LINEAMIENTOS INSTITUCIONALES.,6. SUMINISTRAR INFORMACION TELEFONICA O EN FORMA PERSONAL SOBRE ASUNTOS PROPIOS DE LA DEPENDENCIA, BASANDOSE EN LA CONSULTA DE DOCUMENTOS O INFORMACION QUE INDAGA EN OTRAS DEPENDENCIAS.,7. PROVEER INFORMACION ASOCIADA A LA OPERACION DE LOS PROCESOS RELACIONADOS CON EL SISTEMA DE GESTION INTEGRADO.,8. APOYAR LA PLANIFICACION DE ACTIVIDADES DE LA DEPENDENCIA SEGUN PROCEDIMIENTOS Y NECESIDADES ESTABLECIDAS.,9. CONTRIBUIR DESDE EL AMBITO DE SU COMPETENCIA EN LA IDENTIFICACION Y EJECUCION DE ACCIONES PARA LA MITIGACION DE LOS RIESGOS INSTITUCIONALES.,10. MANTENER ACTUALIZADA LA INFORMACION EN LOS DIFERENTES MEDIOS DISPUESTOS POR LA ENTIDAD, EN CUMPLIMIENTO DE LAS POLITICAS DE OPERACION VIGENTES.,11. DESEMPEÑAR LAS DEMAS FUNCIONES QUE SE LE SEAN ASIGNADAS, INHERENTES A LA NATURALEZA DE LA DEPENDENCIA Y DE SU CARGO."/>
    <s v="ABIERTO"/>
    <e v="#N/A"/>
  </r>
  <r>
    <n v="819"/>
    <n v="10916"/>
    <x v="2"/>
    <x v="3"/>
    <x v="3"/>
    <x v="3"/>
    <x v="61"/>
    <x v="61"/>
    <x v="1"/>
    <x v="38"/>
    <s v="CARRERA ADMINISTRATIVA"/>
    <s v="PROVISTO"/>
    <s v="EN PROPIEDAD"/>
    <s v="No"/>
    <s v="NO AFECTADO POR EL CONCURSO"/>
    <n v="63513512"/>
    <s v="CLAUDIA JULIANA MENDOZA PEDRAZA"/>
    <n v="63513512"/>
    <s v="CLAUDIA JULIANA MENDOZA PEDRAZA"/>
    <x v="0"/>
    <s v="Saberes Institucionales"/>
    <s v="Curso O ponencia"/>
    <s v="Grupal"/>
    <e v="#N/A"/>
    <e v="#N/A"/>
    <e v="#N/A"/>
    <e v="#N/A"/>
  </r>
  <r>
    <n v="820"/>
    <n v="10915"/>
    <x v="2"/>
    <x v="3"/>
    <x v="3"/>
    <x v="3"/>
    <x v="102"/>
    <x v="102"/>
    <x v="1"/>
    <x v="38"/>
    <s v="CARRERA ADMINISTRATIVA"/>
    <s v="VACANTE TEMPORAL"/>
    <s v="NOMBRAMIENTO PROVISIONAL"/>
    <s v="No"/>
    <s v="PUEDE RETORNAR AL EMPLEO EL TITULAR DEL CARGO"/>
    <n v="63502145"/>
    <s v="DORIS MIREYA LIZARAZO LAGOS"/>
    <n v="63529616"/>
    <s v="CLAUDIA PATRICIA FRANCO MIRANDA"/>
    <x v="1"/>
    <s v="Enseñanza aprendizaje organizacional"/>
    <s v="Taller O Circulo de saber"/>
    <s v="Grupal"/>
    <e v="#N/A"/>
    <e v="#N/A"/>
    <e v="#N/A"/>
    <e v="#N/A"/>
  </r>
  <r>
    <n v="821"/>
    <n v="10909"/>
    <x v="0"/>
    <x v="16"/>
    <x v="16"/>
    <x v="15"/>
    <x v="166"/>
    <x v="166"/>
    <x v="1"/>
    <x v="38"/>
    <s v="LIBRE NOMBRAMIENTO"/>
    <s v="PROVISTO"/>
    <s v="EN PROPIEDAD"/>
    <s v="No"/>
    <s v="NO AFECTADO POR EL CONCURSO"/>
    <n v="13841954"/>
    <s v="JORGE EDUARDO TORRES MANRIQUE"/>
    <n v="13841954"/>
    <s v="JORGE EDUARDO TORRES MANRIQUE"/>
    <x v="0"/>
    <s v="Saberes Institucionales"/>
    <s v="Curso O ponencia"/>
    <s v="Grupal"/>
    <e v="#N/A"/>
    <e v="#N/A"/>
    <e v="#N/A"/>
    <e v="#N/A"/>
  </r>
  <r>
    <n v="822"/>
    <n v="10910"/>
    <x v="2"/>
    <x v="2"/>
    <x v="2"/>
    <x v="14"/>
    <x v="39"/>
    <x v="39"/>
    <x v="1"/>
    <x v="38"/>
    <s v="CARRERA ADMINISTRATIVA"/>
    <s v="PROVISTO"/>
    <s v="EN PROPIEDAD"/>
    <s v="No"/>
    <s v="NO AFECTADO POR EL CONCURSO"/>
    <n v="37863083"/>
    <s v="IYAMILE CASTELLANOS RUEDA"/>
    <n v="37863083"/>
    <s v="IYAMILE CASTELLANOS RUEDA"/>
    <x v="0"/>
    <s v="Saberes Institucionales"/>
    <s v="Curso O ponencia"/>
    <s v="Grupal"/>
    <e v="#N/A"/>
    <e v="#N/A"/>
    <e v="#N/A"/>
    <e v="#N/A"/>
  </r>
  <r>
    <n v="823"/>
    <n v="10911"/>
    <x v="2"/>
    <x v="2"/>
    <x v="2"/>
    <x v="6"/>
    <x v="40"/>
    <x v="40"/>
    <x v="1"/>
    <x v="38"/>
    <s v="CARRERA ADMINISTRATIVA"/>
    <s v="VACANTE DEFINITIVA"/>
    <s v="ENCARGO"/>
    <s v="No"/>
    <s v="NO AFECTADO POR EL CONCURSO"/>
    <n v="0"/>
    <m/>
    <n v="19439170"/>
    <s v="JOSE HENRY ASCANIO MANZANO"/>
    <x v="0"/>
    <s v="Saberes Institucionales"/>
    <s v="Curso O ponencia"/>
    <s v="Grupal"/>
    <e v="#N/A"/>
    <e v="#N/A"/>
    <e v="#N/A"/>
    <e v="#N/A"/>
  </r>
  <r>
    <n v="824"/>
    <n v="10913"/>
    <x v="2"/>
    <x v="3"/>
    <x v="3"/>
    <x v="8"/>
    <x v="70"/>
    <x v="70"/>
    <x v="1"/>
    <x v="38"/>
    <s v="CARRERA ADMINISTRATIVA"/>
    <s v="PROVISTO"/>
    <s v="EN PROPIEDAD"/>
    <s v="No"/>
    <s v="NO AFECTADO POR EL CONCURSO"/>
    <n v="91205605"/>
    <s v="CESAR ARIAS MORALES"/>
    <n v="91205605"/>
    <s v="CESAR ARIAS MORALES"/>
    <x v="0"/>
    <s v="Saberes Institucionales"/>
    <s v="Curso O ponencia"/>
    <s v="Grupal"/>
    <e v="#N/A"/>
    <e v="#N/A"/>
    <e v="#N/A"/>
    <e v="#N/A"/>
  </r>
  <r>
    <n v="825"/>
    <n v="10914"/>
    <x v="2"/>
    <x v="3"/>
    <x v="3"/>
    <x v="8"/>
    <x v="70"/>
    <x v="70"/>
    <x v="1"/>
    <x v="38"/>
    <s v="CARRERA ADMINISTRATIVA"/>
    <s v="VACANTE TEMPORAL"/>
    <s v="VACANTE"/>
    <s v="No"/>
    <s v="NO AFECTADO POR EL CONCURSO"/>
    <n v="19439170"/>
    <s v="JOSE HENRY ASCANIO MANZANO"/>
    <s v="-"/>
    <s v="-"/>
    <x v="0"/>
    <s v="Saberes Institucionales"/>
    <s v="Curso O ponencia"/>
    <s v="Grupal"/>
    <e v="#N/A"/>
    <e v="#N/A"/>
    <e v="#N/A"/>
    <e v="#N/A"/>
  </r>
  <r>
    <n v="826"/>
    <n v="10917"/>
    <x v="2"/>
    <x v="3"/>
    <x v="3"/>
    <x v="3"/>
    <x v="44"/>
    <x v="44"/>
    <x v="1"/>
    <x v="38"/>
    <s v="CARRERA ADMINISTRATIVA"/>
    <s v="PROVISTO"/>
    <s v="EN PROPIEDAD"/>
    <s v="No"/>
    <s v="NO AFECTADO POR EL CONCURSO"/>
    <n v="88000115"/>
    <s v="SERGIO ENRIQUE CARRILLO CAICEDO"/>
    <n v="88000115"/>
    <s v="SERGIO ENRIQUE CARRILLO CAICEDO"/>
    <x v="0"/>
    <s v="Saberes Institucionales"/>
    <s v="Curso O ponencia"/>
    <s v="Grupal"/>
    <e v="#N/A"/>
    <e v="#N/A"/>
    <e v="#N/A"/>
    <e v="#N/A"/>
  </r>
  <r>
    <n v="827"/>
    <n v="10107"/>
    <x v="1"/>
    <x v="1"/>
    <x v="1"/>
    <x v="1"/>
    <x v="226"/>
    <x v="226"/>
    <x v="0"/>
    <x v="44"/>
    <s v="CARRERA ADMINISTRATIVA"/>
    <s v="VACANTE DEFINITIVA"/>
    <s v="NOMBRAMIENTO PROVISIONAL"/>
    <s v="Si"/>
    <s v="AFECTADO POR EL CONCURSO"/>
    <n v="0"/>
    <m/>
    <n v="65753947"/>
    <s v="SANDRA YANETH CELEMIN"/>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28"/>
    <n v="10109"/>
    <x v="1"/>
    <x v="1"/>
    <x v="1"/>
    <x v="1"/>
    <x v="226"/>
    <x v="226"/>
    <x v="0"/>
    <x v="44"/>
    <s v="CARRERA ADMINISTRATIVA"/>
    <s v="VACANTE DEFINITIVA"/>
    <s v="NOMBRAMIENTO PROVISIONAL"/>
    <s v="Si"/>
    <s v="AFECTADO POR EL CONCURSO"/>
    <n v="0"/>
    <m/>
    <n v="52833637"/>
    <s v="YAZMINI LAGOS BECHARA"/>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29"/>
    <n v="10928"/>
    <x v="3"/>
    <x v="5"/>
    <x v="5"/>
    <x v="6"/>
    <x v="113"/>
    <x v="113"/>
    <x v="1"/>
    <x v="38"/>
    <s v="CARRERA ADMINISTRATIVA"/>
    <s v="PROVISTO"/>
    <s v="EN PROPIEDAD"/>
    <s v="No"/>
    <s v="NO AFECTADO POR EL CONCURSO"/>
    <n v="91234227"/>
    <s v="DAVID ALBERTO LEAL JAUREGUI"/>
    <n v="91234227"/>
    <s v="DAVID ALBERTO LEAL JAUREGUI"/>
    <x v="0"/>
    <s v="Saberes Institucionales"/>
    <s v="Curso O ponencia"/>
    <s v="Grupal"/>
    <e v="#N/A"/>
    <e v="#N/A"/>
    <e v="#N/A"/>
    <e v="#N/A"/>
  </r>
  <r>
    <n v="830"/>
    <n v="10929"/>
    <x v="3"/>
    <x v="5"/>
    <x v="5"/>
    <x v="6"/>
    <x v="167"/>
    <x v="167"/>
    <x v="1"/>
    <x v="38"/>
    <s v="CARRERA ADMINISTRATIVA"/>
    <s v="PROVISTO"/>
    <s v="EN PROPIEDAD"/>
    <s v="No"/>
    <s v="NO AFECTADO POR EL CONCURSO"/>
    <n v="28308767"/>
    <s v="DORIS MARITZA BUITRAGO RODRIGUEZ"/>
    <n v="28308767"/>
    <s v="DORIS MARITZA BUITRAGO RODRIGUEZ"/>
    <x v="0"/>
    <s v="Saberes Institucionales"/>
    <s v="Curso O ponencia"/>
    <s v="Grupal"/>
    <e v="#N/A"/>
    <e v="#N/A"/>
    <e v="#N/A"/>
    <e v="#N/A"/>
  </r>
  <r>
    <n v="831"/>
    <n v="10930"/>
    <x v="3"/>
    <x v="5"/>
    <x v="5"/>
    <x v="4"/>
    <x v="174"/>
    <x v="174"/>
    <x v="1"/>
    <x v="38"/>
    <s v="CARRERA ADMINISTRATIVA"/>
    <s v="VACANTE TEMPORAL"/>
    <s v="ENCARGO"/>
    <s v="No"/>
    <s v="PUEDE RETORNAR AL EMPLEO EL TITULAR DEL CARGO"/>
    <n v="13953284"/>
    <s v="JOSE AFRANEO BARRERA MARTINEZ"/>
    <n v="1096512205"/>
    <s v="PEDRO ALEXANDER MARTINEZ GONZALEZ"/>
    <x v="0"/>
    <s v="Saberes Institucionales"/>
    <s v="Curso O ponencia"/>
    <s v="Grupal"/>
    <e v="#N/A"/>
    <e v="#N/A"/>
    <e v="#N/A"/>
    <e v="#N/A"/>
  </r>
  <r>
    <n v="832"/>
    <n v="10932"/>
    <x v="3"/>
    <x v="8"/>
    <x v="8"/>
    <x v="5"/>
    <x v="156"/>
    <x v="156"/>
    <x v="1"/>
    <x v="38"/>
    <s v="CARRERA ADMINISTRATIVA"/>
    <s v="PROVISTO"/>
    <s v="EN PROPIEDAD"/>
    <s v="No"/>
    <s v="NO AFECTADO POR EL CONCURSO"/>
    <n v="91249525"/>
    <s v="RAÚL ALBERTO RODRÍGUEZ PINILLA"/>
    <n v="91249525"/>
    <s v="RAÚL ALBERTO RODRÍGUEZ PINILLA"/>
    <x v="0"/>
    <s v="Saberes Institucionales"/>
    <s v="Curso O ponencia"/>
    <s v="Grupal"/>
    <e v="#N/A"/>
    <e v="#N/A"/>
    <e v="#N/A"/>
    <e v="#N/A"/>
  </r>
  <r>
    <n v="833"/>
    <n v="10208"/>
    <x v="1"/>
    <x v="1"/>
    <x v="1"/>
    <x v="1"/>
    <x v="226"/>
    <x v="226"/>
    <x v="0"/>
    <x v="44"/>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34"/>
    <n v="10931"/>
    <x v="3"/>
    <x v="17"/>
    <x v="17"/>
    <x v="15"/>
    <x v="177"/>
    <x v="177"/>
    <x v="1"/>
    <x v="38"/>
    <s v="CARRERA ADMINISTRATIVA"/>
    <s v="PROVISTO"/>
    <s v="EN PROPIEDAD"/>
    <s v="No"/>
    <s v="NO AFECTADO POR EL CONCURSO"/>
    <n v="91228878"/>
    <s v="JOSE ENRIQUE MOLANO ORTIZ"/>
    <n v="91228878"/>
    <s v="JOSE ENRIQUE MOLANO ORTIZ"/>
    <x v="0"/>
    <s v="Saberes Institucionales"/>
    <s v="Curso O ponencia"/>
    <s v="Grupal"/>
    <e v="#N/A"/>
    <e v="#N/A"/>
    <e v="#N/A"/>
    <e v="#N/A"/>
  </r>
  <r>
    <n v="835"/>
    <n v="10918"/>
    <x v="3"/>
    <x v="11"/>
    <x v="11"/>
    <x v="15"/>
    <x v="62"/>
    <x v="62"/>
    <x v="1"/>
    <x v="38"/>
    <s v="CARRERA ADMINISTRATIVA"/>
    <s v="PROVISTO"/>
    <s v="EN PROPIEDAD"/>
    <s v="No"/>
    <s v="NO AFECTADO POR EL CONCURSO"/>
    <n v="91249007"/>
    <s v="OSCAR CAMELO PICO"/>
    <n v="91249007"/>
    <s v="OSCAR CAMELO PICO"/>
    <x v="0"/>
    <s v="Saberes Institucionales"/>
    <s v="Curso O ponencia"/>
    <s v="Grupal"/>
    <e v="#N/A"/>
    <e v="#N/A"/>
    <e v="#N/A"/>
    <e v="#N/A"/>
  </r>
  <r>
    <n v="836"/>
    <n v="10919"/>
    <x v="3"/>
    <x v="11"/>
    <x v="11"/>
    <x v="15"/>
    <x v="62"/>
    <x v="62"/>
    <x v="1"/>
    <x v="38"/>
    <s v="CARRERA ADMINISTRATIVA"/>
    <s v="VACANTE TEMPORAL"/>
    <s v="NOMBRAMIENTO PROVISIONAL"/>
    <s v="No"/>
    <s v="PUEDE RETORNAR AL EMPLEO EL TITULAR DEL CARGO"/>
    <n v="91248288"/>
    <s v="PEDRO NEL JACOME TORRES"/>
    <n v="1098409806"/>
    <s v="RAFAEL RICARDO JOYA JAIMES"/>
    <x v="0"/>
    <s v="Saberes Institucionales"/>
    <s v="Curso O ponencia"/>
    <s v="Grupal"/>
    <e v="#N/A"/>
    <e v="#N/A"/>
    <e v="#N/A"/>
    <e v="#N/A"/>
  </r>
  <r>
    <n v="837"/>
    <n v="10920"/>
    <x v="3"/>
    <x v="11"/>
    <x v="11"/>
    <x v="15"/>
    <x v="62"/>
    <x v="62"/>
    <x v="1"/>
    <x v="38"/>
    <s v="CARRERA ADMINISTRATIVA"/>
    <s v="VACANTE DEFINITIVA"/>
    <s v="VACANTE"/>
    <s v="No"/>
    <s v="NO AFECTADO POR EL CONCURSO"/>
    <n v="0"/>
    <m/>
    <s v="-"/>
    <s v="-"/>
    <x v="0"/>
    <s v="Saberes Institucionales"/>
    <s v="Curso O ponencia"/>
    <s v="Grupal"/>
    <e v="#N/A"/>
    <e v="#N/A"/>
    <e v="#N/A"/>
    <e v="#N/A"/>
  </r>
  <r>
    <n v="838"/>
    <n v="10921"/>
    <x v="3"/>
    <x v="11"/>
    <x v="11"/>
    <x v="15"/>
    <x v="62"/>
    <x v="62"/>
    <x v="1"/>
    <x v="38"/>
    <s v="CARRERA ADMINISTRATIVA"/>
    <s v="PROVISTO"/>
    <s v="EN PROPIEDAD"/>
    <s v="No"/>
    <s v="NO AFECTADO POR EL CONCURSO"/>
    <n v="91233475"/>
    <s v="ALFREDO GONZALEZ PRIETO"/>
    <n v="91233475"/>
    <s v="ALFREDO GONZALEZ PRIETO"/>
    <x v="0"/>
    <s v="Saberes Institucionales"/>
    <s v="Curso O ponencia"/>
    <s v="Grupal"/>
    <e v="#N/A"/>
    <e v="#N/A"/>
    <e v="#N/A"/>
    <e v="#N/A"/>
  </r>
  <r>
    <n v="839"/>
    <n v="10922"/>
    <x v="3"/>
    <x v="11"/>
    <x v="11"/>
    <x v="15"/>
    <x v="62"/>
    <x v="62"/>
    <x v="1"/>
    <x v="38"/>
    <s v="CARRERA ADMINISTRATIVA"/>
    <s v="PROVISTO"/>
    <s v="EN PROPIEDAD"/>
    <s v="No"/>
    <s v="NO AFECTADO POR EL CONCURSO"/>
    <n v="13846397"/>
    <s v="LUIS ANTONIO BAUTISTA ACOSTA"/>
    <n v="13846397"/>
    <s v="LUIS ANTONIO BAUTISTA ACOSTA"/>
    <x v="0"/>
    <s v="Saberes Institucionales"/>
    <s v="Curso O ponencia"/>
    <s v="Grupal"/>
    <e v="#N/A"/>
    <e v="#N/A"/>
    <e v="#N/A"/>
    <e v="#N/A"/>
  </r>
  <r>
    <n v="840"/>
    <n v="10923"/>
    <x v="3"/>
    <x v="11"/>
    <x v="11"/>
    <x v="15"/>
    <x v="62"/>
    <x v="62"/>
    <x v="1"/>
    <x v="38"/>
    <s v="CARRERA ADMINISTRATIVA"/>
    <s v="PROVISTO"/>
    <s v="EN PROPIEDAD"/>
    <s v="No"/>
    <s v="NO AFECTADO POR EL CONCURSO"/>
    <n v="91281472"/>
    <s v="HENDER CARRERO MANTILLA"/>
    <n v="91281472"/>
    <s v="HENDER CARRERO MANTILLA"/>
    <x v="0"/>
    <s v="Saberes Institucionales"/>
    <s v="Curso O ponencia"/>
    <s v="Grupal"/>
    <e v="#N/A"/>
    <e v="#N/A"/>
    <e v="#N/A"/>
    <e v="#N/A"/>
  </r>
  <r>
    <n v="841"/>
    <n v="10924"/>
    <x v="3"/>
    <x v="11"/>
    <x v="11"/>
    <x v="15"/>
    <x v="62"/>
    <x v="62"/>
    <x v="1"/>
    <x v="38"/>
    <s v="CARRERA ADMINISTRATIVA"/>
    <s v="VACANTE TEMPORAL"/>
    <s v="NOMBRAMIENTO PROVISIONAL"/>
    <s v="No"/>
    <s v="PUEDE RETORNAR AL EMPLEO EL TITULAR DEL CARGO"/>
    <n v="1098686019"/>
    <s v="MAYRA ISABEL VARGAS CACERES"/>
    <n v="37947256"/>
    <s v="NANCY MATEUS LEON"/>
    <x v="0"/>
    <s v="Saberes Institucionales"/>
    <s v="Curso O ponencia"/>
    <s v="Grupal"/>
    <e v="#N/A"/>
    <e v="#N/A"/>
    <e v="#N/A"/>
    <e v="#N/A"/>
  </r>
  <r>
    <n v="842"/>
    <n v="10925"/>
    <x v="3"/>
    <x v="11"/>
    <x v="11"/>
    <x v="15"/>
    <x v="62"/>
    <x v="62"/>
    <x v="1"/>
    <x v="38"/>
    <s v="CARRERA ADMINISTRATIVA"/>
    <s v="VACANTE TEMPORAL"/>
    <s v="VACANTE"/>
    <s v="No"/>
    <s v="PUEDE RETORNAR AL EMPLEO EL TITULAR DEL CARGO"/>
    <n v="1096512205"/>
    <s v="PEDRO ALEXANDER MARTINEZ GONZALEZ"/>
    <s v="-"/>
    <s v="-"/>
    <x v="0"/>
    <s v="Saberes Institucionales"/>
    <s v="Curso O ponencia"/>
    <s v="Grupal"/>
    <e v="#N/A"/>
    <e v="#N/A"/>
    <e v="#N/A"/>
    <e v="#N/A"/>
  </r>
  <r>
    <n v="843"/>
    <n v="10926"/>
    <x v="3"/>
    <x v="11"/>
    <x v="11"/>
    <x v="15"/>
    <x v="62"/>
    <x v="62"/>
    <x v="1"/>
    <x v="38"/>
    <s v="CARRERA ADMINISTRATIVA"/>
    <s v="PROVISTO"/>
    <s v="EN PROPIEDAD"/>
    <s v="No"/>
    <s v="NO AFECTADO POR EL CONCURSO"/>
    <n v="91390189"/>
    <s v="HUGO RANGEL BUENO"/>
    <n v="91390189"/>
    <s v="HUGO RANGEL BUENO"/>
    <x v="0"/>
    <s v="Saberes Institucionales"/>
    <s v="Curso O ponencia"/>
    <s v="Grupal"/>
    <e v="#N/A"/>
    <e v="#N/A"/>
    <e v="#N/A"/>
    <e v="#N/A"/>
  </r>
  <r>
    <n v="844"/>
    <n v="10270"/>
    <x v="3"/>
    <x v="5"/>
    <x v="5"/>
    <x v="6"/>
    <x v="218"/>
    <x v="218"/>
    <x v="0"/>
    <x v="44"/>
    <s v="CARRERA ADMINISTRATIVA"/>
    <s v="VACANTE DEFINITIVA"/>
    <s v="VACANTE"/>
    <s v="Si"/>
    <s v="AFECTADO POR EL CONCURSO"/>
    <n v="0"/>
    <m/>
    <s v="-"/>
    <s v="-"/>
    <x v="2"/>
    <s v="Lecciones aprendidas"/>
    <s v="Cápsulas de conocimiento"/>
    <s v="Individual"/>
    <n v="184332"/>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BIERTO"/>
    <e v="#N/A"/>
  </r>
  <r>
    <n v="845"/>
    <n v="10312"/>
    <x v="1"/>
    <x v="6"/>
    <x v="6"/>
    <x v="6"/>
    <x v="219"/>
    <x v="219"/>
    <x v="0"/>
    <x v="44"/>
    <s v="CARRERA ADMINISTRATIVA"/>
    <s v="VACANTE DEFINITIVA"/>
    <s v="NOMBRAMIENTO PROVISIONAL"/>
    <s v="Si"/>
    <s v="AFECTADO POR EL CONCURSO"/>
    <n v="0"/>
    <m/>
    <n v="19450159"/>
    <s v="LORENZO FONTECHA GONZALEZ"/>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846"/>
    <n v="10935"/>
    <x v="1"/>
    <x v="6"/>
    <x v="6"/>
    <x v="16"/>
    <x v="51"/>
    <x v="51"/>
    <x v="1"/>
    <x v="38"/>
    <s v="CARRERA ADMINISTRATIVA"/>
    <s v="PROVISTO"/>
    <s v="EN PROPIEDAD"/>
    <s v="No"/>
    <s v="NO AFECTADO POR EL CONCURSO"/>
    <n v="14276909"/>
    <s v="NELSON RIVAS RUIZ"/>
    <n v="14276909"/>
    <s v="NELSON RIVAS RUIZ"/>
    <x v="0"/>
    <s v="Saberes Institucionales"/>
    <s v="Curso O ponencia"/>
    <s v="Grupal"/>
    <e v="#N/A"/>
    <e v="#N/A"/>
    <e v="#N/A"/>
    <e v="#N/A"/>
  </r>
  <r>
    <n v="847"/>
    <n v="10320"/>
    <x v="1"/>
    <x v="1"/>
    <x v="1"/>
    <x v="1"/>
    <x v="226"/>
    <x v="226"/>
    <x v="0"/>
    <x v="44"/>
    <s v="CARRERA ADMINISTRATIVA"/>
    <s v="VACANTE DEFINITIVA"/>
    <s v="NOMBRAMIENTO PROVISIONAL"/>
    <s v="Si"/>
    <s v="AFECTADO POR EL CONCURSO"/>
    <n v="0"/>
    <m/>
    <n v="35417783"/>
    <s v="SANDRA YANET RODRIGUEZ GORDILLO"/>
    <x v="1"/>
    <s v="Enseñanza aprendizaje organizacional"/>
    <s v="Taller O Circulo de saber"/>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848"/>
    <n v="10938"/>
    <x v="1"/>
    <x v="6"/>
    <x v="6"/>
    <x v="6"/>
    <x v="54"/>
    <x v="54"/>
    <x v="1"/>
    <x v="38"/>
    <s v="CARRERA ADMINISTRATIVA"/>
    <s v="PROVISTO"/>
    <s v="EN PROPIEDAD"/>
    <s v="No"/>
    <s v="NO AFECTADO POR EL CONCURSO"/>
    <n v="37836061"/>
    <s v="MARIA EUGENIA RUEDA OJEDA"/>
    <n v="37836061"/>
    <s v="MARIA EUGENIA RUEDA OJEDA"/>
    <x v="2"/>
    <s v="Lecciones aprendidas"/>
    <s v="Cápsulas de conocimiento"/>
    <s v="Individual"/>
    <e v="#N/A"/>
    <e v="#N/A"/>
    <e v="#N/A"/>
    <e v="#N/A"/>
  </r>
  <r>
    <n v="849"/>
    <n v="10398"/>
    <x v="1"/>
    <x v="10"/>
    <x v="10"/>
    <x v="14"/>
    <x v="223"/>
    <x v="223"/>
    <x v="0"/>
    <x v="44"/>
    <s v="CARRERA ADMINISTRATIVA"/>
    <s v="VACANTE DEFINITIVA"/>
    <s v="VACANTE"/>
    <s v="Si"/>
    <s v="AFECTADO POR EL CONCURSO"/>
    <n v="0"/>
    <m/>
    <s v="-"/>
    <s v="-"/>
    <x v="2"/>
    <s v="Lecciones aprendidas"/>
    <s v="Cápsulas de conocimiento"/>
    <s v="Individual"/>
    <n v="184289"/>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BIERTO"/>
    <e v="#N/A"/>
  </r>
  <r>
    <n v="850"/>
    <n v="10695"/>
    <x v="1"/>
    <x v="10"/>
    <x v="10"/>
    <x v="14"/>
    <x v="223"/>
    <x v="223"/>
    <x v="0"/>
    <x v="44"/>
    <s v="CARRERA ADMINISTRATIVA"/>
    <s v="VACANTE DEFINITIVA"/>
    <s v="VACANTE"/>
    <s v="Si"/>
    <s v="AFECTADO POR EL CONCURSO"/>
    <n v="0"/>
    <m/>
    <s v="-"/>
    <s v="-"/>
    <x v="2"/>
    <s v="Lecciones aprendidas"/>
    <s v="Cápsulas de conocimiento"/>
    <s v="Individual"/>
    <n v="183735"/>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SCENSO"/>
    <d v="2024-04-12T00:00:00"/>
  </r>
  <r>
    <n v="851"/>
    <n v="10941"/>
    <x v="1"/>
    <x v="6"/>
    <x v="6"/>
    <x v="6"/>
    <x v="54"/>
    <x v="54"/>
    <x v="1"/>
    <x v="38"/>
    <s v="CARRERA ADMINISTRATIVA"/>
    <s v="PROVISTO"/>
    <s v="EN PROPIEDAD"/>
    <s v="No"/>
    <s v="NO AFECTADO POR EL CONCURSO"/>
    <n v="63270688"/>
    <s v="AMANDA MARIA BARRAGAN DIAZ"/>
    <n v="63270688"/>
    <s v="AMANDA MARIA BARRAGAN DIAZ"/>
    <x v="0"/>
    <s v="Saberes Institucionales"/>
    <s v="Curso O ponencia"/>
    <s v="Grupal"/>
    <e v="#N/A"/>
    <e v="#N/A"/>
    <e v="#N/A"/>
    <e v="#N/A"/>
  </r>
  <r>
    <n v="852"/>
    <n v="10829"/>
    <x v="1"/>
    <x v="10"/>
    <x v="10"/>
    <x v="14"/>
    <x v="223"/>
    <x v="223"/>
    <x v="0"/>
    <x v="44"/>
    <s v="CARRERA ADMINISTRATIVA"/>
    <s v="VACANTE DEFINITIVA"/>
    <s v="NOMBRAMIENTO PROVISIONAL"/>
    <s v="Si"/>
    <s v="AFECTADO POR EL CONCURSO"/>
    <n v="0"/>
    <m/>
    <n v="79667561"/>
    <s v="MANUEL ORLANDO SOBA HERNANDEZ"/>
    <x v="2"/>
    <s v="Lecciones aprendidas"/>
    <s v="Cápsulas de conocimiento"/>
    <s v="Individual"/>
    <n v="183735"/>
    <s v="1. EFECTUAR SERVICIOS DE TRANSPORTE DE SERVIDORES PUBLICOS Y EQUIPOS EN EL TERRITORIO NACIONAL DE ACUERDO A LA DESIGNACION DEL SERVICIO CUANDO LAS NECESIDADES LO REQUIERAN,2. APOYAR LA EJECUCION DE LOS TRAMITES QUE IMPLIQUEN TRASLADO DE SERVIDORES PUBLICOS DE ACUERDO CON PROCEDIMIENTOS, NORMATIVIDAD Y PARAMETROS ESTABLECIDOS.,3. TRAMITAR LOS APOYOS LOGISTICOS QUE REQUIERA PARA SOLICITAR EL MANTENIMIENTO PREVENTIVO Y CORRECTIVO DEL VEHICULO ASIGNADO TENIENDO EN CUENTA PARTICULARIDADES DE LOS MISMOS Y PROCEDIMIENTOS ESTABLECIDOS VIGENTES.,4. APOYAR EN LA REVISION DE LOS MANTENIMIENTOS QUE SE ADELANTEN AL VEHICULO AUTOMOTOR ASIGNADO DE ACUERDO CON LAS PRIORIDADES IDENTIFICADAS.,5. EJECUTAR PRACTICAS DE TRABAJO SEGURAS Y SALUDABLES SEGUN REGLAMENTACION INSTITUCIONAL Y NORMATIVIDAD LEGAL VIGENTE.,6. REVISAR CONDICIONES DEL VEHICULO AUTOMOTOR DE ACUERDO CON LOS PROCEDIMIENTOS Y NORMAS VIGENTES.,7. REALIZAR MANTENIMIENTO PREVENTIVO DEL VEHICULO AUTOMOTOR DE ACUERDO CON PROCEDIMIENTOS TECNICOS Y NORMATIVIDAD VIGENTE.,8. MANIOBRAR EL VEHICULO AUTOMOTOR ASIGNADO DE ACUERDO CON REQUERIMIENTOS DE LA ENTIDAD, PARAMETROS TECNICOS Y NORMATIVIDAD VIGENTE.,9. ATENDER LOS LINEAMIENTOS INSTITUCIONALES DE MOVILIZACION DE VEHICULOS TENIENDO EN CUENTA LAS PARTICULARIDADES DEL SERVICIO.,10. MANTENERSE AL DIA CON EL PAGO DE SANCIONES O INFRACCIONES DE TRANSITO,11. UTILIZAR LOS UTILES Y EQUIPOS DE TRABAJO DE ACUERDO CON LOS PARAMETROS ESTABLECIDOS,12. DESEMPEÑAR LAS DEMAS FUNCIONES QUE SE LE SEAN ASIGNADAS, INHERENTES A LA NATURALEZA DE LA DEPENDENCIA Y DE SU CARGO"/>
    <s v="ASCENSO"/>
    <d v="2024-04-12T00:00:00"/>
  </r>
  <r>
    <n v="853"/>
    <n v="11023"/>
    <x v="3"/>
    <x v="5"/>
    <x v="5"/>
    <x v="6"/>
    <x v="218"/>
    <x v="218"/>
    <x v="0"/>
    <x v="44"/>
    <s v="CARRERA ADMINISTRATIVA"/>
    <s v="VACANTE DEFINITIVA"/>
    <s v="NOMBRAMIENTO PROVISIONAL"/>
    <s v="Si"/>
    <s v="AFECTADO POR EL CONCURSO"/>
    <n v="0"/>
    <m/>
    <n v="79973723"/>
    <s v="LEONARDO SEGURA CAMELO"/>
    <x v="1"/>
    <s v="Enseñanza aprendizaje organizacional"/>
    <s v="Taller O Circulo de saber"/>
    <s v="Grupal"/>
    <n v="184332"/>
    <s v="1. CONCILIAR LAS CUENTAS DE LOS ESTADOS FINANCIEROS SIGUIENDO LA NORMATIVIDAD VIGENTE, LAS POLITICAS INSTITUCIONALES Y LINEAMIENTOS DEL AREA.,2. HACER PROGRAMACION DE PAGO A PROVEEDORES SEGUN PROCEDIMIENTOS.,3. COBRAR Y RECOLECTAR LA CARTERA DE LA ENTIDAD DE ACUERDO CON PROCEDIMIENTOS ESTABLECIDOS Y NORMATIVIDAD VIGENTE.,4. CONCILIAR CARTERA CON INSTANCIAS INVOLUCRADAS SEGUN PROCEDIMIENTOS.,5. CONSOLIDAR LA INFORMACION RELACIONADA CON SU AREA DE RESPONSABILIDAD EN LAS BASES DE DATOS QUE CORRESPONDA TENIENDO EN CUENTA CRITERIOS ESTABLECIDOS.,6. INCORPORAR LOS DATOS QUE DAN CUENTA DE LA GESTION DE LA DEPENDENCIA EN EL SISTEMA DE INFORMACION INSTITUCIONAL, TENIENDO EN CUENTA LINEAMIENTOS TECNICOS QUE CORRESPONDAN.,7. LAS DEMAS QUE SE LE SEAN ASIGNADAS CORRESPONDIENTES A LA NATURALEZA DE LA DEPENDENCIA."/>
    <s v="ABIERTO"/>
    <e v="#N/A"/>
  </r>
  <r>
    <n v="854"/>
    <n v="10944"/>
    <x v="1"/>
    <x v="6"/>
    <x v="6"/>
    <x v="5"/>
    <x v="66"/>
    <x v="66"/>
    <x v="1"/>
    <x v="38"/>
    <s v="CARRERA ADMINISTRATIVA"/>
    <s v="VACANTE TEMPORAL"/>
    <s v="NOMBRAMIENTO PROVISIONAL"/>
    <s v="No"/>
    <s v="PUEDE RETORNAR AL EMPLEO EL TITULAR DEL CARGO"/>
    <n v="63283319"/>
    <s v="LUZ MARINA PALENCIA "/>
    <n v="91250643"/>
    <s v="NELSON GARCIA ESTIPIÑAN"/>
    <x v="2"/>
    <s v="Lecciones aprendidas"/>
    <s v="Cápsulas de conocimiento"/>
    <s v="Individual"/>
    <e v="#N/A"/>
    <e v="#N/A"/>
    <e v="#N/A"/>
    <e v="#N/A"/>
  </r>
  <r>
    <n v="855"/>
    <n v="11074"/>
    <x v="2"/>
    <x v="2"/>
    <x v="2"/>
    <x v="1"/>
    <x v="227"/>
    <x v="227"/>
    <x v="0"/>
    <x v="44"/>
    <s v="CARRERA ADMINISTRATIVA"/>
    <s v="VACANTE DEFINITIVA"/>
    <s v="ENCARGO"/>
    <s v="Si"/>
    <s v="AFECTADO POR EL CONCURSO"/>
    <n v="0"/>
    <m/>
    <n v="1099203106"/>
    <s v="EYMAR GILBERTO JIMENEZ OVALLE"/>
    <x v="0"/>
    <s v="Saberes Institucionales"/>
    <s v="Curso O ponencia"/>
    <s v="Grupal"/>
    <n v="184171"/>
    <s v="1. REVISAR Y VALIDAR LA VERSION FINAL DEL ANTEPROYECTO DE PRESUPUESTO DE FUNCIONAMIENTO CON SUJECION A LAS MEDIDAS QUE DETERMINE LA DIRECCION GENERAL DEL PRESUPUESTO PUBLICO NACIONAL DEL MINISTERIO DE HACIENDA Y CREDITO PUBLICO Y PRESENTARLO A LA OFICINA ASESORA DE PLANEACION, CON EL PROPOSITO DE CONSOLIDARLO CON EL DE INVERSION DEL INSTITUTO.,2. REALIZAR LAS POSIBLES MODIFICACIONES (ADICIONES Y TRASLADOS PRESUPUESTALES) QUE AFECTEN LOS MONTOS APROBADOS EN LA LEY Y EN EL DECRETO DE LIQUIDACION PARA CADA VIGENCIA, EN CUMPLIMIENTO A LAS METAS INSTITUCIONALES, DE ACUERDO A LO ORDENADO POR EL ORDENADOR DEL GASTO.,3. CONTROLAR EL USO DE LOS RECURSOS ASIGNADOS PARA FUNCIONAMIENTO E INVERSION DEL INSTITUTO Y LO CORRESPONDIENTE A CAJA MENOR, DE ACUERDO CON LA NORMATIVA EMITIDA POR EL MINISTERIO DE HACIENDA Y CREDITO PUBLICO.,4. EFECTUAR LA EVALUACION Y CONTROL SOBRE EL RESULTADO DE LAS OPERACIONES PRESUPUESTALES Y FINANCIERAS DEL INSTITUTO E INFORMAR A LA SECRETARIA GENERAL,5. ORGANIZAR Y CONTROLAR LAS ACTIVIDADES DE CARACTER TECNICO Y ADMINISTRATIVO, RELACIONADAS CON EL SISTEMA INTEGRADO DE INFORMACION FINANCIERA – SIIF, A FIN DE GARANTIZAR LA EFECTIVIDAD DE LA OPERACION EN TORNO A LOS PROCEDIMIENTOS DE PRESUPUESTO, DE ACUERDO CON LAS DISPOSICIONES EMITIDAS POR EL MINISTERIO DE HACIENDA.,6.ORGANIZAR LA DISTRIBUCION Y DESAGREGACION DEL PRESUPUESTO PARA CADA VIGENCIA, CONFORME A LA NORMATIVA VIGENTE EN LA MATERIA.,7.CONTROLAR LA EJECUCION DE LOS RECURSOS APROBADOS POR PARTE DE LA DIRECCION DE CREDITO PUBLICO Y TESORO NACIONAL AL INSTITUTO PARA LA VIGENCIA, CON EL FIN DE ATENDER LOS COMPROMISOS INSTITUCIONALES.,8. AUTORIZAR LOS CERTIFICADOS DE DISPONIBILIDAD PRESUPUESTAL DE LOS PROYECTOS SOLICITADOS POR LOS ORDENADORES DEL GASTO Y LOS REGISTROS PRESUPUESTALES DE LOS CONTRATOS SUSCRITOS.,9. PROVEER INFORMACION ASOCIADA A LA OPERACION DE LOS PROCESOS RELACIONADOS CON EL SISTEMA DE GESTION INTEGRADO.,10. CONTRIBUIR DESDE EL AMBITO DE SU COMPETENCIA EN LA IDENTIFICACION Y EJECUCION DE ACCIONES PARA LA MITIGACION DE LOS RIESGOS INSTITUCIONALES.,11. ORGANIZAR LA GESTION DEL PROCESO TENIENDO EN CUENTA LOS PLANES ESTRATEGICOS INSTITUCIONAL Y SECTORIAL, EL PLAN NACIONAL DE DESARROLLO Y LAS NECESIDADES DEL SERVICIO.,12. REALIZAR SEGUIMIENTO A LOS PRODUCTOS E INDICADORES DEL EQUIPO DE TRABAJO, TENIENDO COMO REFERENTE LA PLANEACION REALIZADA, CRITERIOS TECNICOS Y LINEAMIENTOS INSTITUCIONALES Y NORMATIVOS QUE APLIQUEN.,13. MANTENER ACTUALIZADA LA INFORMACION EN LOS SISTEMAS, APLICATIVOS U OTROS MEDIOS TECNOLOGICOS DE SU COMPETENCIA, DE ACUERDO CON LOS ESTANDARES DE SEGURIDAD Y PRIVACIDAD DE LA INFORMACION EN CUMPLIMIENTO DE LAS POLITICAS APROBADAS POR EL INSTITUTO.,14. REALIZAR SEGUIMIENTO A LA IMPLEMENTACION DE LOS PLANES, PROGRAMAS Y PROYECTOS DEL AREA Y/O DEPENDENCIA, EN LAS TERRITORIALES, DE ACUERDO CON LAS NECESIDADES DEL SERVICIO.,15. LAS DEMAS QUE LES SEAN ASIGNADAS Y QUE CORRESPONDAN A LA NATURALEZA DE LA DEPENDENCIA"/>
    <s v="ABIERTO"/>
    <e v="#N/A"/>
  </r>
  <r>
    <n v="856"/>
    <n v="10947"/>
    <x v="1"/>
    <x v="6"/>
    <x v="6"/>
    <x v="5"/>
    <x v="66"/>
    <x v="66"/>
    <x v="1"/>
    <x v="38"/>
    <s v="CARRERA ADMINISTRATIVA"/>
    <s v="VACANTE TEMPORAL"/>
    <s v="NOMBRAMIENTO PROVISIONAL"/>
    <s v="No"/>
    <s v="PUEDE RETORNAR AL EMPLEO EL TITULAR DEL CARGO"/>
    <n v="63354230"/>
    <s v="MARTHA CECILIA ALARCON GARCIA"/>
    <n v="1102351084"/>
    <s v="JULY JAZMIN MENDOZA GAMBOA"/>
    <x v="2"/>
    <s v="Lecciones aprendidas"/>
    <s v="Cápsulas de conocimiento"/>
    <s v="Individual"/>
    <e v="#N/A"/>
    <e v="#N/A"/>
    <e v="#N/A"/>
    <e v="#N/A"/>
  </r>
  <r>
    <n v="857"/>
    <n v="10948"/>
    <x v="1"/>
    <x v="6"/>
    <x v="6"/>
    <x v="5"/>
    <x v="66"/>
    <x v="66"/>
    <x v="1"/>
    <x v="38"/>
    <s v="CARRERA ADMINISTRATIVA"/>
    <s v="VACANTE TEMPORAL"/>
    <s v="NOMBRAMIENTO PROVISIONAL"/>
    <s v="No"/>
    <s v="PUEDE RETORNAR AL EMPLEO EL TITULAR DEL CARGO"/>
    <n v="63281138"/>
    <s v="LUZ AMPARO BRICEÑO BUENO"/>
    <n v="63546304"/>
    <s v="JOHANNA ANDREA UMAÑA CONTRERAS"/>
    <x v="2"/>
    <s v="Lecciones aprendidas"/>
    <s v="Cápsulas de conocimiento"/>
    <s v="Individual"/>
    <e v="#N/A"/>
    <e v="#N/A"/>
    <e v="#N/A"/>
    <e v="#N/A"/>
  </r>
  <r>
    <n v="858"/>
    <n v="11075"/>
    <x v="2"/>
    <x v="2"/>
    <x v="2"/>
    <x v="1"/>
    <x v="228"/>
    <x v="228"/>
    <x v="0"/>
    <x v="44"/>
    <s v="CARRERA ADMINISTRATIVA"/>
    <s v="VACANTE DEFINITIVA"/>
    <s v="VACANTE"/>
    <s v="Si"/>
    <s v="AFECTADO POR EL CONCURSO"/>
    <n v="0"/>
    <m/>
    <s v="-"/>
    <s v="-"/>
    <x v="2"/>
    <s v="Lecciones aprendidas"/>
    <s v="Cápsulas de conocimiento"/>
    <s v="Individual"/>
    <n v="184172"/>
    <s v="1. ORGANIZAR Y CONTROLAR EN COORDINACION CON LAS DISTINTAS DEPENDENCIAS DE LA ENTIDAD LOS PLANES Y PROGRAMAS PARA EL COBRO Y CONCILIACION DE CARTERA QUE POR LOS DIFERENTES CONCEPTOS SE LE ADEUDAN AL IGAC.,2. LLEVAR EL CONTROL EFECTIVO DE LA INFORMACION DE LOS PROCESOS JUDICIALES DE LOS CUALES LA ENTIDAD SEA PARTE,3.REALIZAR ACOMPAÑAMIENTO A LAS DIRECCIONES TERRITORIALES TENIENDO EN CUENTA SUS CARACTERISTICAS, LOS REQUERIMIENTOS DEL SERVICIO Y LOS LINEAMIENTOS TECNICOS Y NORMATIVOS QUE CORRESPONDA,4. GARANTIZAR EL CUMPLIMIENTO DE LOS PROCEDIMIENTOS ESTABLECIDOS, EN EL AMBITO DE SU COMPETENCIA.,5. REALIZAR SEGUIMIENTO A LA IMPLEMENTACION DE LOS PLANES, PROGRAMAS Y PROYECTOS DEL AREA Y/O DEPENDENCIA, EN LAS DIRECCIONES TERRITORIALES, DE ACUERDO CON LAS NECESIDADES DEL SERVICIO.,6. LAS DEMAS QUE SE LE SEAN ASIGNADAS QUE CORRESPONDAN A LA NATURALEZA DE LA DEPENDENCIA"/>
    <s v="ABIERTO"/>
    <e v="#N/A"/>
  </r>
  <r>
    <n v="859"/>
    <n v="11137"/>
    <x v="2"/>
    <x v="2"/>
    <x v="2"/>
    <x v="2"/>
    <x v="229"/>
    <x v="229"/>
    <x v="0"/>
    <x v="44"/>
    <s v="CARRERA ADMINISTRATIVA"/>
    <s v="VACANTE DEFINITIVA"/>
    <s v="ENCARGO"/>
    <s v="Si"/>
    <s v="AFECTADO POR EL CONCURSO"/>
    <n v="0"/>
    <m/>
    <n v="69006443"/>
    <s v="GLORIA INES DUQUE CASTRILLÓN"/>
    <x v="1"/>
    <s v="Enseñanza aprendizaje organizacional"/>
    <s v="Taller O Circulo de saber"/>
    <s v="Grupal"/>
    <n v="184154"/>
    <s v="1. ELABORAR EN COORDINACION CON TODAS LAS AREAS EL PLAN ANUAL DE ADQUISICIONES DE CONFORMIDAD CON LA NORMATIVIDAD VIGENTE Y LOS PROCEDIMIENTOS INSTITUCIONALES.,2. ADELANTAR LA ETAPA PRECONTRACTUAL REQUERIDA EN LA ADQUISICION DE BIENES, OBRAS Y SERVICIOS DE INTERES DEL INSTITUTO DE CONFORMIDAD CON LA MODALIDAD DE SELECCION, LOS PROCEDIMIENTOS INSTITUCIONALES Y LA NORMATIVIDAD VIGENTE.,3. REALIZAR ACCIONES JURIDICAS Y CONTRACTUALES PROPIAS DE LA EJECUCION Y SEGUIMIENTO DE LA ETAPA CONTRACTUAL DE LA ENTIDAD EN CONCORDANCIA CON LA NORMATIVIDAD VIGENTE Y LOS PROCEDIMIENTOS APLICABLES.,4. GESTIONAR LA ETAPA POSCONTRACTUAL DE LOS PROCESOS ADELANTADOS POR LA ENTIDAD DE ACUERDO CON LOS PROCEDIMIENTOS Y LA NORMATIVIDAD VIGENTE.,5. ORGANIZAR LA GESTION DEL PROCESO TENIENDO EN CUENTA LOS PLANES ESTRATEGICOS INSTITUCIONAL Y SECTORIAL, EL PLAN NACIONAL DE DESARROLLO Y LAS NECESIDADES DEL SERVICIO.,6. REALIZAR SEGUIMIENTO A LOS PRODUCTOS E INDICADORES DEL EQUIPO DE TRABAJO, TENIENDO COMO REFERENTE LA PLANEACION REALIZADA, CRITERIOS TECNICOS Y LINEAMIENTOS INSTITUCIONALES Y NORMATIVOS QUE APLIQUEN.,7. REALIZAR ACOMPAÑAMIENTO A LAS DIRECCIONES TERRITORIALES TENIENDO EN CUENTA SUS CARACTERISTICAS, LOS REQUERIMIENTOS DEL SERVICIO Y LOS LINEAMIENTOS TECNICOS Y NORMATIVOS QUE CORRESPONDA.,8. REALIZAR SEGUIMIENTO A LA IMPLEMENTACION DE LOS PLANES, PROGRAMAS Y PROYECTOS DEL AREA Y/O DEPENDENCIA, EN LAS DIRECCIONES TERRITORIALES, DE ACUERDO CON LAS NECESIDADES DEL SERVICIO.,9. ELABORAR LA RESPUESTA INSTITUCIONAL A CIUDADANOS Y ENTES GUBERNAMENTALES, TENIENDO EN CUENTA LAS NECESIDADES DEL SERVICIO Y LOS PARAMETROS NORMATIVOS Y ADMINISTRATIVOS QUE APLIQUEN EN CADA CASO.,10. VERIFICAR CUMPLIMIENTO DE LAS ACCIONES DE MEJORA SEGUN PROCEDIMIENTOS.,11. REALIZAR SEGUIMIENTO A LA IMPLEMENTACION DE LOS PLANES, PROGRAMAS Y PROYECTOS DE LA SUBDIRECCION, EN LAS TERRITORIALES DE ACUERDO CON LAS NECESIDADES DEL SERVICIO.,12. LAS DEMAS QUE LES SEAN ASIGNADAS Y QUE CORRESPONDAN A LA NATURALEZA DE LA DEPENDENCIA"/>
    <s v="ABIERTO"/>
    <e v="#N/A"/>
  </r>
  <r>
    <n v="860"/>
    <n v="10216"/>
    <x v="2"/>
    <x v="2"/>
    <x v="2"/>
    <x v="1"/>
    <x v="67"/>
    <x v="67"/>
    <x v="0"/>
    <x v="12"/>
    <s v="CARRERA ADMINISTRATIVA"/>
    <s v="VACANTE DEFINITIVA"/>
    <s v="ENCARGO"/>
    <s v="Si"/>
    <s v="AFECTADO POR EL CONCURSO"/>
    <n v="0"/>
    <m/>
    <n v="52694809"/>
    <s v="YEISY VARGAS SANCHEZ"/>
    <x v="1"/>
    <s v="Enseñanza aprendizaje organizacional"/>
    <s v="Taller O Circulo de saber"/>
    <s v="Grupal"/>
    <n v="184328"/>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BIERTO"/>
    <e v="#N/A"/>
  </r>
  <r>
    <n v="861"/>
    <n v="10951"/>
    <x v="1"/>
    <x v="10"/>
    <x v="10"/>
    <x v="14"/>
    <x v="79"/>
    <x v="79"/>
    <x v="1"/>
    <x v="38"/>
    <s v="CARRERA ADMINISTRATIVA"/>
    <s v="PROVISTO"/>
    <s v="EN PROPIEDAD"/>
    <s v="No"/>
    <s v="NO AFECTADO POR EL CONCURSO"/>
    <n v="19459492"/>
    <s v="HUMBERTO PRECIADO FAJARDO"/>
    <n v="19459492"/>
    <s v="HUMBERTO PRECIADO FAJARDO"/>
    <x v="0"/>
    <s v="Saberes Institucionales"/>
    <s v="Curso O ponencia"/>
    <s v="Grupal"/>
    <e v="#N/A"/>
    <e v="#N/A"/>
    <e v="#N/A"/>
    <e v="#N/A"/>
  </r>
  <r>
    <n v="862"/>
    <n v="10952"/>
    <x v="1"/>
    <x v="10"/>
    <x v="10"/>
    <x v="5"/>
    <x v="59"/>
    <x v="59"/>
    <x v="1"/>
    <x v="38"/>
    <s v="CARRERA ADMINISTRATIVA"/>
    <s v="PROVISTO"/>
    <s v="EN PROPIEDAD"/>
    <s v="No"/>
    <s v="NO AFECTADO POR EL CONCURSO"/>
    <n v="91236241"/>
    <s v="CONSTANTINO LARROTA JAIMES"/>
    <n v="91236241"/>
    <s v="CONSTANTINO LARROTA JAIMES"/>
    <x v="0"/>
    <s v="Saberes Institucionales"/>
    <s v="Curso O ponencia"/>
    <s v="Grupal"/>
    <e v="#N/A"/>
    <e v="#N/A"/>
    <e v="#N/A"/>
    <e v="#N/A"/>
  </r>
  <r>
    <n v="863"/>
    <n v="10218"/>
    <x v="2"/>
    <x v="2"/>
    <x v="2"/>
    <x v="1"/>
    <x v="67"/>
    <x v="67"/>
    <x v="0"/>
    <x v="12"/>
    <s v="CARRERA ADMINISTRATIVA"/>
    <s v="VACANTE DEFINITIVA"/>
    <s v="ENCARGO"/>
    <s v="Si"/>
    <s v="AFECTADO POR EL CONCURSO"/>
    <n v="0"/>
    <m/>
    <n v="79342508"/>
    <s v="SIERVO WILLIAM LEON CALLEJAS"/>
    <x v="2"/>
    <s v="Lecciones aprendidas"/>
    <s v="Cápsulas de conocimiento"/>
    <s v="Individual"/>
    <n v="183820"/>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SCENSO"/>
    <e v="#N/A"/>
  </r>
  <r>
    <n v="864"/>
    <n v="10223"/>
    <x v="2"/>
    <x v="2"/>
    <x v="2"/>
    <x v="13"/>
    <x v="69"/>
    <x v="69"/>
    <x v="0"/>
    <x v="12"/>
    <s v="CARRERA ADMINISTRATIVA"/>
    <s v="VACANTE DEFINITIVA"/>
    <s v="NOMBRAMIENTO PROVISIONAL"/>
    <s v="Si"/>
    <s v="AFECTADO POR EL CONCURSO"/>
    <n v="0"/>
    <m/>
    <n v="52550001"/>
    <s v="BEATRIZ CECILIA DEL ROSARIO QUINTERO RINCON"/>
    <x v="2"/>
    <s v="Lecciones aprendidas"/>
    <s v="Cápsulas de conocimiento"/>
    <s v="Individual"/>
    <n v="184329"/>
    <s v="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BIERTO"/>
    <e v="#N/A"/>
  </r>
  <r>
    <n v="865"/>
    <n v="10979"/>
    <x v="2"/>
    <x v="3"/>
    <x v="3"/>
    <x v="3"/>
    <x v="61"/>
    <x v="61"/>
    <x v="1"/>
    <x v="40"/>
    <s v="CARRERA ADMINISTRATIVA"/>
    <s v="PROVISTO"/>
    <s v="EN PROPIEDAD"/>
    <s v="No"/>
    <s v="NO AFECTADO POR EL CONCURSO"/>
    <n v="65738959"/>
    <s v="MARIA EUGENIA SANCHEZ PALOMINO"/>
    <n v="65738959"/>
    <s v="MARIA EUGENIA SANCHEZ PALOMINO"/>
    <x v="0"/>
    <s v="Saberes Institucionales"/>
    <s v="Curso O ponencia"/>
    <s v="Grupal"/>
    <e v="#N/A"/>
    <e v="#N/A"/>
    <e v="#N/A"/>
    <e v="#N/A"/>
  </r>
  <r>
    <n v="866"/>
    <n v="10975"/>
    <x v="0"/>
    <x v="16"/>
    <x v="16"/>
    <x v="15"/>
    <x v="166"/>
    <x v="166"/>
    <x v="1"/>
    <x v="40"/>
    <s v="LIBRE NOMBRAMIENTO"/>
    <s v="VACANTE DEFINITIVA"/>
    <s v="ENCARGO"/>
    <s v="No"/>
    <s v="NO AFECTADO POR EL CONCURSO"/>
    <n v="0"/>
    <m/>
    <n v="79262100"/>
    <s v="HENRY QUIROGA VACA"/>
    <x v="0"/>
    <s v="Saberes Institucionales"/>
    <s v="Curso O ponencia"/>
    <s v="Grupal"/>
    <e v="#N/A"/>
    <e v="#N/A"/>
    <e v="#N/A"/>
    <e v="#N/A"/>
  </r>
  <r>
    <n v="867"/>
    <n v="10230"/>
    <x v="2"/>
    <x v="2"/>
    <x v="2"/>
    <x v="13"/>
    <x v="69"/>
    <x v="69"/>
    <x v="0"/>
    <x v="12"/>
    <s v="CARRERA ADMINISTRATIVA"/>
    <s v="VACANTE DEFINITIVA"/>
    <s v="ENCARGO"/>
    <s v="Si"/>
    <s v="AFECTADO POR EL CONCURSO"/>
    <n v="0"/>
    <m/>
    <n v="79605648"/>
    <s v="OSWALDO GILBERTO IBARRA ORTIZ"/>
    <x v="2"/>
    <s v="Lecciones aprendidas"/>
    <s v="Cápsulas de conocimiento"/>
    <s v="Individual"/>
    <n v="183824"/>
    <s v="1. EJECUTAR LAS ACCIONES NECESARIAS QUE POSIBILITEN EL DESARROLLO, CONTROL Y SEGUIMIENTO DE LOS PLANES, PROGRAMAS Y PROYECTOS RELACIONADOS CON LA GESTION CARTOGRAFICA Y GEODESICA, CONFORME A LOS PROCEDIMIENTOS, TIEMPOS, RECURSOS Y NORMAS VIGENTES.,2. ESTABLECER Y ORIENTAR LOS LINEAMIENTOS DEL MARCO CONCEPTUAL Y OPERATIVO PARA LA ADMINISTRACION, MANTENIMIENTO Y REGULACION DE LOS PRODUCTOS Y SERVICIOS RELACIONADOS CON LOS PROCESOS CARTOGRAFICOS Y GEODESICOS, DE ACUERDO CON LA NORMATIVIDAD VIGENTE Y NUEVAS TENDENCIAS ORGANIZACIONALES.,3. REALIZAR EL LEVANTAMIENTO Y PROCESAMIENTO DE LA INFORMACION DE LOS PROYECTOS CARTOGRAFICOS Y GEODESICOS, DE ACUERDO CON LOS ESTANDARES NACIONALES E INTERNACIONALES.,4. CATALOGAR E INCORPORAR EN LAS BASES DE DATOS OFICIALES LOS PRODUCTOS CARTOGRAFICOS Y GEODESICOS PRODUCIDOS Y/O ADQUIRIDOS POR TERCEROS Y POR EL INSTITUTO, UNA VEZ VERIFICADO EL CUMPLIMIENTO DE LAS ESPECIFICACIONES TECNICAS ESTABLECIDAS.,5. ESTRUCTURAR LOS PROYECTOS Y/O ALIANZAS PARA LOS PROCESOS CARTOGRAFICOS Y GEODESICOS, TENIENDO EN CUENTA LAS METAS DE LOS PLANES Y LOS LINEAMIENTOS TECNICOS.,6. ORIENTAR LA GENERACION Y DISPOSICION DE PRODUCTOS CARTOGRAFICOS Y GEODESICOS, TENIENDO EN CUENTA REQUERIMIENTOS DEL SERVICIO Y CRITERIOS TECNICOS APLICABLES.,7. DEFINIR E IMPLEMENTAR INSTRUMENTOS QUE PERMITAN ASEGURAR LA CALIDAD DE LOS RESULTADOS DE LOS PROCESOS CARTOGRAFICOS Y GEODESICOS, A PARTIR DE LAS MEJORES PRACTICAS Y LECCIONES APRENDIDAS.,8. BRINDAR ASISTENCIA TECNICA Y EMITIR CONCEPTOS TECNICOS EN MATERIA DE CARTOGRAFIA Y GEODESIA, DE ACUERDO CON LA NORMATIVA VIGENTE.,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ORIENTAR,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SCENSO"/>
    <d v="2024-04-12T00:00:00"/>
  </r>
  <r>
    <n v="868"/>
    <n v="10236"/>
    <x v="2"/>
    <x v="3"/>
    <x v="3"/>
    <x v="4"/>
    <x v="230"/>
    <x v="230"/>
    <x v="0"/>
    <x v="12"/>
    <s v="CARRERA ADMINISTRATIVA"/>
    <s v="VACANTE DEFINITIVA"/>
    <s v="ENCARGO"/>
    <s v="Si"/>
    <s v="AFECTADO POR EL CONCURSO"/>
    <n v="0"/>
    <m/>
    <n v="79401255"/>
    <s v="FREDDY JOSUE QUECANO REINA"/>
    <x v="2"/>
    <s v="Lecciones aprendidas"/>
    <s v="Cápsulas de conocimiento"/>
    <s v="Individual"/>
    <n v="183771"/>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SCENSO"/>
    <d v="2024-04-12T00:00:00"/>
  </r>
  <r>
    <n v="869"/>
    <n v="10243"/>
    <x v="2"/>
    <x v="3"/>
    <x v="3"/>
    <x v="3"/>
    <x v="73"/>
    <x v="73"/>
    <x v="0"/>
    <x v="12"/>
    <s v="CARRERA ADMINISTRATIVA"/>
    <s v="VACANTE DEFINITIVA"/>
    <s v="ENCARGO"/>
    <s v="Si"/>
    <s v="AFECTADO POR EL CONCURSO"/>
    <n v="0"/>
    <m/>
    <n v="1098686019"/>
    <s v="MAYRA ISABEL VARGAS CACERES"/>
    <x v="2"/>
    <s v="Lecciones aprendidas"/>
    <s v="Cápsulas de conocimiento"/>
    <s v="Individual"/>
    <n v="183784"/>
    <s v="﻿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
    <s v="ASCENSO"/>
    <d v="2024-04-12T00:00:00"/>
  </r>
  <r>
    <n v="870"/>
    <n v="10978"/>
    <x v="2"/>
    <x v="3"/>
    <x v="3"/>
    <x v="3"/>
    <x v="44"/>
    <x v="44"/>
    <x v="1"/>
    <x v="40"/>
    <s v="CARRERA ADMINISTRATIVA"/>
    <s v="VACANTE TEMPORAL"/>
    <s v="VACANTE"/>
    <s v="No"/>
    <s v="NO AFECTADO POR EL CONCURSO"/>
    <n v="93344650"/>
    <s v="MANUEL ANTONIO LIS DIAZ"/>
    <s v="-"/>
    <s v="-"/>
    <x v="0"/>
    <s v="Saberes Institucionales"/>
    <s v="Curso O ponencia"/>
    <s v="Grupal"/>
    <e v="#N/A"/>
    <e v="#N/A"/>
    <e v="#N/A"/>
    <e v="#N/A"/>
  </r>
  <r>
    <n v="871"/>
    <n v="10249"/>
    <x v="2"/>
    <x v="3"/>
    <x v="3"/>
    <x v="3"/>
    <x v="73"/>
    <x v="73"/>
    <x v="0"/>
    <x v="12"/>
    <s v="CARRERA ADMINISTRATIVA"/>
    <s v="VACANTE DEFINITIVA"/>
    <s v="VACANTE"/>
    <s v="Si"/>
    <s v="AFECTADO POR EL CONCURSO"/>
    <n v="0"/>
    <m/>
    <s v="-"/>
    <s v="-"/>
    <x v="2"/>
    <s v="Lecciones aprendidas"/>
    <s v="Cápsulas de conocimiento"/>
    <s v="Individual"/>
    <n v="184306"/>
    <s v="﻿1. GESTIONAR LAS ACTIVIDADES REQUERIDAS PARA LA ORGANIZACION, CONTROL Y VERIFICACION TECNICA DE EQUIPOS Y ELEMENTOS GEODESICOS Y TOPOGRAFICOS.,2. MANTENER ACTUALIZADA LAS BASES CARTOGRAFICAS Y GEODESICAS SIGUIENDO LOS CRITERIOS Y PARAMETROS TECNICOS, DE CONFORMIDAD CON LOS PROCEDIMIENTOS ESTABLECIDOS.,3. REALIZAR LOS DIAGNOSTICOS DE INFORMACION CARTOGRAFICA Y GEODESICA REQUERIDOS POR LOS USUARIOS Y COMO APOYO PARA LOS DIFERENTES PROYECTOS DE LA DEPENDENCIA.,4. REALIZAR LA VERIFICACION Y MONITOREO DE LA DISPONIBILIDAD DE LOS DIFERENTES SERVICIOS CARTOGRAFICOS Y GEODESICOS DISPUESTOS, TENIENDO EN CUENTA LOS PARAMETROS ESTABLECIDOS.,5. REALIZAR EL CONTROL DE CALIDAD DE LOS PRODUCTOS QUE SE DESARROLLAN EN SU DEPENDENCIA TENIENDO EN CUENTA CRITERIOS TECNICOS Y PROCEDIMIENTOS ESTABLECIDOS.,6. IMPLEMENTAR ACCIONES PARA GARANTIZAR LA DISPOSICION Y ACTUALIZACION DE LA INFORMACION CARTOGRAFICA Y GEODESICA, EN LOS SISTEMAS Y APLICACIONES INSTITUCIONALES DE CONFORMIDAD CON LOS ESTANDARES ESTABLECIDOS Y EN ARTICULACION CON LA DEPENDENCIA RESPONSABLE.,7. REALIZAR ASESORIA TECNICA EN MATERIA DE CARTOGRAFIA Y GEODESIA, DE ACUERDO CON LA NORMATIVA VIGENTE.,8. APOYAR LA FORMULACION Y EJECUCION DE NUEVOS PROYECTOS LIDERADOS POR LA DEPENDENCIA.,9. GESTIONAR LOS CONVENIOS, CONTRATOS Y PROYECTOS ACORDADOS EN LA DEPENDENCIA, CONFORME A LOS PROCEDIMIENTOS Y LAS NORMAS VIGENTES.,10. ATENDER A LOS USUARIOS INTERNOS Y EXTERNOS DE LA DEPENDENCIA ORIENTANDO Y GESTIONANDO SOLUCIONES EFECTIVAS ACORDES CON LOS PROCEDIMIENTOS ESTABLECIDOS POR EL INSTITUTO.,11. EJECUTAR Y REALIZAR SEGUIMIENTO LOS PLANES, PROYECTOS, PROGRAMAS, PROCEDIMIENTOS, TRAMITES Y ACTIVIDADES ASOCIADAS A LA DEPENDENCIA CUANDO LE SEA REQUERIDO POR EL JEFE INMEDIATO, CUMPLIENDO LOS MAXIMOS CRITERIOS DE CALIDAD, OPORTUNIDAD Y EFECTIVIDAD.,12. PREPARAR Y PRESENTAR LOS INFORMES QUE SEAN REQUERIDOS INTERNA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LAS DEMAS FUNCIONES QUE SE LE SEAN ASIGNADAS Y QUE PERTENEZCAN A LA NATURALEZA DE LA DEPENDENCIA."/>
    <s v="ABIERTO"/>
    <e v="#N/A"/>
  </r>
  <r>
    <n v="872"/>
    <n v="10252"/>
    <x v="2"/>
    <x v="3"/>
    <x v="3"/>
    <x v="11"/>
    <x v="75"/>
    <x v="75"/>
    <x v="0"/>
    <x v="12"/>
    <s v="CARRERA ADMINISTRATIVA"/>
    <s v="VACANTE DEFINITIVA"/>
    <s v="VACANTE"/>
    <s v="Si"/>
    <s v="AFECTADO POR EL CONCURSO"/>
    <n v="0"/>
    <m/>
    <s v="-"/>
    <s v="-"/>
    <x v="2"/>
    <s v="Lecciones aprendidas"/>
    <s v="Cápsulas de conocimiento"/>
    <s v="Individu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3"/>
    <n v="10278"/>
    <x v="3"/>
    <x v="8"/>
    <x v="8"/>
    <x v="6"/>
    <x v="231"/>
    <x v="231"/>
    <x v="1"/>
    <x v="40"/>
    <s v="CARRERA ADMINISTRATIVA"/>
    <s v="VACANTE DEFINITIVA"/>
    <s v="VACANTE"/>
    <s v="No"/>
    <s v="NO AFECTADO POR EL CONCURSO"/>
    <n v="0"/>
    <m/>
    <s v="-"/>
    <s v="-"/>
    <x v="0"/>
    <s v="Saberes Institucionales"/>
    <s v="Curso O ponencia"/>
    <s v="Grupal"/>
    <e v="#N/A"/>
    <e v="#N/A"/>
    <e v="#N/A"/>
    <e v="#N/A"/>
  </r>
  <r>
    <n v="874"/>
    <n v="10253"/>
    <x v="2"/>
    <x v="3"/>
    <x v="3"/>
    <x v="11"/>
    <x v="75"/>
    <x v="75"/>
    <x v="0"/>
    <x v="12"/>
    <s v="CARRERA ADMINISTRATIVA"/>
    <s v="VACANTE DEFINITIVA"/>
    <s v="VACANTE"/>
    <s v="Si"/>
    <s v="AFECTADO POR EL CONCURSO"/>
    <n v="0"/>
    <m/>
    <s v="-"/>
    <s v="-"/>
    <x v="2"/>
    <s v="Lecciones aprendidas"/>
    <s v="Cápsulas de conocimiento"/>
    <s v="Individu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5"/>
    <n v="10981"/>
    <x v="3"/>
    <x v="11"/>
    <x v="11"/>
    <x v="15"/>
    <x v="62"/>
    <x v="62"/>
    <x v="1"/>
    <x v="40"/>
    <s v="CARRERA ADMINISTRATIVA"/>
    <s v="PROVISTO"/>
    <s v="EN PROPIEDAD"/>
    <s v="No"/>
    <s v="NO AFECTADO POR EL CONCURSO"/>
    <n v="1110535906"/>
    <s v="LINA MARIA BRIÑEZ RODRIGUEZ"/>
    <n v="1110535906"/>
    <s v="LINA MARIA BRIÑEZ RODRIGUEZ"/>
    <x v="0"/>
    <s v="Saberes Institucionales"/>
    <s v="Curso O ponencia"/>
    <s v="Grupal"/>
    <e v="#N/A"/>
    <e v="#N/A"/>
    <e v="#N/A"/>
    <e v="#N/A"/>
  </r>
  <r>
    <n v="876"/>
    <n v="10983"/>
    <x v="3"/>
    <x v="11"/>
    <x v="11"/>
    <x v="15"/>
    <x v="62"/>
    <x v="62"/>
    <x v="1"/>
    <x v="40"/>
    <s v="CARRERA ADMINISTRATIVA"/>
    <s v="VACANTE DEFINITIVA"/>
    <s v="VACANTE"/>
    <s v="No"/>
    <s v="NO AFECTADO POR EL CONCURSO"/>
    <n v="0"/>
    <m/>
    <s v="-"/>
    <s v="-"/>
    <x v="0"/>
    <s v="Saberes Institucionales"/>
    <s v="Curso O ponencia"/>
    <s v="Grupal"/>
    <e v="#N/A"/>
    <e v="#N/A"/>
    <e v="#N/A"/>
    <e v="#N/A"/>
  </r>
  <r>
    <n v="877"/>
    <n v="10254"/>
    <x v="2"/>
    <x v="3"/>
    <x v="3"/>
    <x v="11"/>
    <x v="75"/>
    <x v="75"/>
    <x v="0"/>
    <x v="12"/>
    <s v="CARRERA ADMINISTRATIVA"/>
    <s v="VACANTE DEFINITIVA"/>
    <s v="NOMBRAMIENTO PROVISIONAL"/>
    <s v="Si"/>
    <s v="AFECTADO POR EL CONCURSO"/>
    <n v="0"/>
    <m/>
    <n v="91103561"/>
    <s v="ORLANDO RANGEL PEREZ"/>
    <x v="1"/>
    <s v="Enseñanza aprendizaje organizacional"/>
    <s v="Taller O Circulo de saber"/>
    <s v="Grupal"/>
    <n v="184105"/>
    <s v="1. BRINDAR ASESORIA Y APOYO TECNICO EN LA GENERACION Y/O ADQUISICION DE PRODUCTOS Y SERVICIOS CARTOGRAFICOS Y GEODESICOS, VELANDO POR EL CUMPLIMIENTO DE LAS ESPECIFICACIONES ESTABLECIDAS.,2. REALIZAR EL CONTROL DE CALIDAD DE LOS PRODUCTOS QUE SE DESARROLLAN Y/O GESTIONEN EN SU DEPENDENCIA, TENIENDO EN CUENTA CRITERIOS TECNICOS Y PROCEDIMIENTOS ESTABLECIDOS.,3. ORGANIZAR Y CATALOGAR LOS INSUMOS Y PRODUCTOS CARTOGRAFICOS Y/O GEODESICOS ADQUIRIDOS POR EL IGAC O POR TERCEROS, TENIENDO EN CUENTA LOS REQUERIMIENTOS TECNICOS Y LINEAMIENTOS INSTITUCIONALES, ASI COMO SU RESPECTIVA DOCUMENTACION.,4. COLABORAR CON LA CATALOGACION E INCORPORACION EN LAS BASES DE DATOS OFICIALES LOS PRODUCTOS CARTOGRAFICOS Y GEODESICOS PRODUCIDOS Y/O ADQUIRIDOS POR TERCEROS Y POR EL INSTITUTO, UNA VEZ VERIFICADO EL CUMPLIMIENTO DE LAS ESPECIFICACIONES TECNICAS ESTABLECIDAS.,5. REALIZAR EL REGISTRO Y VERIFICACION DEL CUMPLIMIENTO DE LAS ESPECIFICACIONES TECNICAS DE LOS PRODUCTOS CARTOGRAFICOS Y/O GEODESICOS GESTIONADOS, ADQUIRIDOS O GENERADOS POR EL IGAC.,6. REALIZAR LEVANTAMIENTOS Y CAPTURA DE INFORMACION DE CAMPO PARA LOS PROYECTOS CARTOGRAFICOS, GEODESICOS Y/O ESPECIALES QUE SE REALICEN SEGUN REQUERIMIENTOS DE LOS CLIENTES INTERNOS Y EXTERNOS Y LINEAMIENTOS TECNICOS ESTABLECIDOS.,7. GESTIONAR LA GENERACION Y/ OBTENCION DE PRODUCTOS Y SERVICIOS CARTOGRAFICOS Y/O GEODESICOS, DE CONFORMIDAD CON LOS PROCEDIMIENTOS ESTABLECIDOS.,8. GESTIONAR LOS CONVENIOS, CONTRATOS Y PROYECTOS ACORDADOS EN LA DEPENDENCIA, CONFORME A LOS PROCEDIMIENTOS Y LAS NORMAS VIGENTES,9. ATENDER A LOS USUARIOS INTERNOS Y EXTERNOS DE LA DEPENDENCIA ORIENTANDO Y GESTIONANDO SOLUCIONES EFECTIVAS ACORDES CON LOS PROCEDIMIENTOS ESTABLECIDOS POR EL INSTITUTO.,10. EJECUTAR Y REALIZAR SEGUIMIENTO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LAS DEMAS FUNCIONES QUE SE LE SEAN ASIGNADAS Y QUE PERTENEZCAN A LA NATURALEZA DE LA DEPENDENCIA."/>
    <s v="ABIERTO"/>
    <e v="#N/A"/>
  </r>
  <r>
    <n v="878"/>
    <n v="10257"/>
    <x v="3"/>
    <x v="8"/>
    <x v="8"/>
    <x v="6"/>
    <x v="76"/>
    <x v="76"/>
    <x v="0"/>
    <x v="12"/>
    <s v="CARRERA ADMINISTRATIVA"/>
    <s v="VACANTE DEFINITIVA"/>
    <s v="ENCARGO"/>
    <s v="Si"/>
    <s v="AFECTADO POR EL CONCURSO"/>
    <n v="0"/>
    <m/>
    <n v="79310940"/>
    <s v="JORGE ALBERTO LEAL SANTOS"/>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79"/>
    <n v="10259"/>
    <x v="3"/>
    <x v="8"/>
    <x v="8"/>
    <x v="6"/>
    <x v="76"/>
    <x v="76"/>
    <x v="0"/>
    <x v="12"/>
    <s v="CARRERA ADMINISTRATIVA"/>
    <s v="VACANTE DEFINITIVA"/>
    <s v="VACANTE"/>
    <s v="Si"/>
    <s v="AFECTADO POR EL CONCURSO"/>
    <n v="0"/>
    <m/>
    <s v="-"/>
    <s v="-"/>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0"/>
    <n v="10281"/>
    <x v="3"/>
    <x v="8"/>
    <x v="8"/>
    <x v="6"/>
    <x v="76"/>
    <x v="76"/>
    <x v="0"/>
    <x v="12"/>
    <s v="CARRERA ADMINISTRATIVA"/>
    <s v="VACANTE DEFINITIVA"/>
    <s v="ENCARGO"/>
    <s v="Si"/>
    <s v="AFECTADO POR EL CONCURSO"/>
    <n v="0"/>
    <m/>
    <n v="1030581192"/>
    <s v="FREDY ANDRÉS CRISTANCHO AGUIRRE"/>
    <x v="0"/>
    <s v="Saberes Institucionales"/>
    <s v="Curso O ponencia"/>
    <s v="Grup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1"/>
    <n v="10992"/>
    <x v="1"/>
    <x v="6"/>
    <x v="6"/>
    <x v="16"/>
    <x v="51"/>
    <x v="51"/>
    <x v="1"/>
    <x v="40"/>
    <s v="CARRERA ADMINISTRATIVA"/>
    <s v="PROVISTO"/>
    <s v="EN PROPIEDAD"/>
    <s v="No"/>
    <s v="NO AFECTADO POR EL CONCURSO"/>
    <n v="65746323"/>
    <s v="MAYERLY AMPARO MARTINEZ ACOSTA"/>
    <n v="65746323"/>
    <s v="MAYERLY AMPARO MARTINEZ ACOSTA"/>
    <x v="0"/>
    <s v="Saberes Institucionales"/>
    <s v="Curso O ponencia"/>
    <s v="Grupal"/>
    <e v="#N/A"/>
    <e v="#N/A"/>
    <e v="#N/A"/>
    <e v="#N/A"/>
  </r>
  <r>
    <n v="882"/>
    <n v="10282"/>
    <x v="3"/>
    <x v="8"/>
    <x v="8"/>
    <x v="6"/>
    <x v="76"/>
    <x v="76"/>
    <x v="0"/>
    <x v="12"/>
    <s v="CARRERA ADMINISTRATIVA"/>
    <s v="VACANTE DEFINITIVA"/>
    <s v="VACANTE"/>
    <s v="Si"/>
    <s v="AFECTADO POR EL CONCURSO"/>
    <n v="0"/>
    <m/>
    <s v="-"/>
    <s v="-"/>
    <x v="2"/>
    <s v="Lecciones aprendidas"/>
    <s v="Cápsulas de conocimiento"/>
    <s v="Individual"/>
    <n v="184020"/>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SCENSO"/>
    <d v="2024-04-12T00:00:00"/>
  </r>
  <r>
    <n v="883"/>
    <n v="10995"/>
    <x v="1"/>
    <x v="6"/>
    <x v="6"/>
    <x v="6"/>
    <x v="54"/>
    <x v="54"/>
    <x v="1"/>
    <x v="40"/>
    <s v="CARRERA ADMINISTRATIVA"/>
    <s v="PROVISTO"/>
    <s v="EN PROPIEDAD"/>
    <s v="No"/>
    <s v="NO AFECTADO POR EL CONCURSO"/>
    <n v="79808435"/>
    <s v="OSCAR ANDRES VELASQUEZ CRIADO"/>
    <n v="79808435"/>
    <s v="OSCAR ANDRES VELASQUEZ CRIADO"/>
    <x v="0"/>
    <s v="Saberes Institucionales"/>
    <s v="Curso O ponencia"/>
    <s v="Grupal"/>
    <e v="#N/A"/>
    <e v="#N/A"/>
    <e v="#N/A"/>
    <e v="#N/A"/>
  </r>
  <r>
    <n v="884"/>
    <n v="10285"/>
    <x v="3"/>
    <x v="8"/>
    <x v="8"/>
    <x v="6"/>
    <x v="76"/>
    <x v="76"/>
    <x v="0"/>
    <x v="12"/>
    <s v="CARRERA ADMINISTRATIVA"/>
    <s v="VACANTE DEFINITIVA"/>
    <s v="VACANTE"/>
    <s v="Si"/>
    <s v="AFECTADO POR EL CONCURSO"/>
    <n v="0"/>
    <m/>
    <s v="-"/>
    <s v="-"/>
    <x v="2"/>
    <s v="Lecciones aprendidas"/>
    <s v="Cápsulas de conocimiento"/>
    <s v="Individual"/>
    <n v="185266"/>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REALIZAR EL LEVANTAMIENTO Y PROCESAMIENTO DE INFORMACION EN CAMPO REQUERIDA PARA LA GESTION CARTOGRAFICA Y GEODESICA, DE CONFORMIDAD CON LINEAMIENTOS Y ESTANDARES TECNICOS ESTABLECIDOS.,4. ESTRUCTURAR, ESTANDARIZAR, MANTENER Y APOYAR LA DISPOSICION DE LA INFORMACION CARTOGRAFICA Y GEODESICA, DE ACUERDO CON LOS LINEAMIENTOS ESTABLECIDOS.,5. REALIZAR LA REVISION, VALIDACION E INTEGRACION DE LA TOPONIMIA PARA LA GENERACION DE PRODUCTOS CARTOGRAFICOS Y COMO INSUMO PARA DIFERENTES PROYECTOS INTERNOS Y EXTERNOS, DE ACUERDO CON LOS PROCEDIMIENTOS ESTABLECIDOS.,6. REALIZAR LA EVALUACION Y VALIDACION DE LOS LEVANTAMIENTOS TOPOGRAFICOS QUE LE SEAN ASIGNADOS CONFORME A LA NORMATIVA VIGENTE Y LOS LINEAMIENTOS DADOS POR EL SUPERVISOR.,7. REALIZAR LAS ACTIVIDADES REQUERIDAS PARA LA ORGANIZACION, CONTROL Y VERIFICACION TECNICA DE EQUIPOS Y ELEMENTOS GEODESICOS Y TOPOGRAFICOS.,8. GENERAR Y/O ACTUALIZAR PRODUCTOS CARTOGRAFICOS Y GEODESICOS, SIGUIENDO PARAMETROS TECNICOS Y PROCEDIMIENTOS.,9. IMPLEMENTAR PROCESOS DE COMPILACION Y GENERALIZACION CARTOGRAFICA PARA LOS PROYECTOS REQUERIDOS Y EN LOS TIEMPOS DETERMINADOS.,10. PREPARAR LAS BASES DE DATOS Y GENERAR LAS SALIDAS GRAFICAS DIGITALES DE LA CARTOGRAFIA BASICA Y LOS MAPAS NACIONALES Y DEPARTAMENTALES TENIENDO EN CUENTA LOS REQUERIMIENTOS Y LINEAMIENTOS TECNICOS DETERMINADOS.,11. APOYAR LA ACTUALIZACION DE DOCUMENTOS TECNICOS INSTITUCIONALES RELACIONADOS CON LOS PROCESOS DE LA DEPENDENCIA.,12. APOYAR LA ESTRUCTURACION, ESTANDARIZACION Y DISPOSICION DE LA INFORMACION GEODESICA Y CARTOGRAFICA, DE ACUERDO CON LOS LINEAMIENTOS INSTITUCIONALES.,13. GESTIONAR LA INFORMACION DE LA DEPENDENCIA, Y TENIENDO EN CUENTA REQUERIMIENTOS TECNICOS Y ADMINISTRATIVOS.,14. ADELANTAR LAS ACTIVIDADES QUE APOYEN LA EJECUCION DE LOS PLANES, PROGRAMAS Y PROYECTOS DE LA ENTIDAD Y LA ATENCION A LOS REQUERIMIENTOS TECNICOS RELACIONADOS DE ACUERDO CON LOS LINEAMIENTOS INSTITUCIONALES Y LA NORMATIVIDAD VIGENTE.,15. ATENDER LAS SOLICITUDES A CIUDADANOS Y ENTES GUBERNAMENTALES, TENIENDO EN CUENTA LAS NECESIDADES DEL SERVICIO Y LOS PARAMETROS NORMATIVOS Y ADMINISTRATIVOS QUE APLIQUEN EN CADA CASO.,15. PREPARAR Y PRESENTAR LOS INFORMES QUE SEAN REQUERIDOS INTERNA O EXTERNAMENTE, OBSERVANDO CRITERIOS DE OPORTUNIDAD, VERACIDAD Y CONFIABILIDAD DE LA INFORMACION, EMPLEANDO LOS SISTEMAS DE INFORMACION, GESTION O BASES DE DATOS, GARANTIZANDO LA SEGURIDAD DE LA INFORMACION.,16. LAS DEMAS FUNCIONES QUE SE LE SEAN ASIGNADAS Y QUE PERTENEZCAN A LA NATURALEZA DE LA DEPENDENCIA."/>
    <s v="ABIERTO"/>
    <e v="#N/A"/>
  </r>
  <r>
    <n v="885"/>
    <n v="10297"/>
    <x v="3"/>
    <x v="8"/>
    <x v="8"/>
    <x v="4"/>
    <x v="78"/>
    <x v="78"/>
    <x v="0"/>
    <x v="12"/>
    <s v="CARRERA ADMINISTRATIVA"/>
    <s v="VACANTE DEFINITIVA"/>
    <s v="VACANTE"/>
    <s v="Si"/>
    <s v="AFECTADO POR EL CONCURSO"/>
    <n v="0"/>
    <m/>
    <s v="-"/>
    <s v="-"/>
    <x v="2"/>
    <s v="Lecciones aprendidas"/>
    <s v="Cápsulas de conocimiento"/>
    <s v="Individual"/>
    <n v="184224"/>
    <s v="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
    <s v="ABIERTO"/>
    <e v="#N/A"/>
  </r>
  <r>
    <n v="886"/>
    <n v="10306"/>
    <x v="3"/>
    <x v="8"/>
    <x v="8"/>
    <x v="8"/>
    <x v="81"/>
    <x v="81"/>
    <x v="0"/>
    <x v="12"/>
    <s v="CARRERA ADMINISTRATIVA"/>
    <s v="VACANTE DEFINITIVA"/>
    <s v="VACANTE"/>
    <s v="Si"/>
    <s v="AFECTADO POR EL CONCURSO"/>
    <n v="0"/>
    <m/>
    <s v="-"/>
    <s v="-"/>
    <x v="2"/>
    <s v="Lecciones aprendidas"/>
    <s v="Cápsulas de conocimiento"/>
    <s v="Individual"/>
    <n v="184341"/>
    <s v="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87"/>
    <n v="10307"/>
    <x v="3"/>
    <x v="8"/>
    <x v="8"/>
    <x v="8"/>
    <x v="81"/>
    <x v="81"/>
    <x v="0"/>
    <x v="12"/>
    <s v="CARRERA ADMINISTRATIVA"/>
    <s v="VACANTE DEFINITIVA"/>
    <s v="VACANTE"/>
    <s v="Si"/>
    <s v="AFECTADO POR EL CONCURSO"/>
    <n v="0"/>
    <m/>
    <s v="-"/>
    <s v="-"/>
    <x v="2"/>
    <s v="Lecciones aprendidas"/>
    <s v="Cápsulas de conocimiento"/>
    <s v="Individual"/>
    <n v="184341"/>
    <s v="1. CONTROLAR LA ENTRADA Y SALIDA DE INSUMOS Y PRODUCTOS CARTOGRAFICOS Y GEODESICOS ANALOGOS Y DIGITALES SIGUIENDO EL PROCEDIMIENTO CORRESPONDIENTE.,2. APOYAR LA GESTION DE LOS PRODUCTOS CARTOGRAFICOS Y GEODESICOS DE ACUERDO CON LOS LINEAMIENTOS INSTITUCIONALES Y LAS NECESIDADES DEL USUARIO.,3. APOYAR LA GENERACION Y/O ACTUALIZACION DE PRODUCTOS CARTOGRAFICOS Y GEODESICOS, DE CONFORMIDAD CON LAS ESPECIFICACIONES TECNICAS VIGENTES.,4. REGISTRAR LA INFORMACION RELATIVA AL AVANCE DE LOS PROCESOS A SU CARGO, EN LOS SISTEMAS DE INFORMACION CORRESPONDIENTES, DE ACUERDO CON LA NORMATIVA VIGENTE Y A LOS LINEAMIENTOS SEÑALADOS POR EL JEFE DE LA DEPENDENCIA.,5. ATENDER LAS SOLICITUDES A CIUDADANOS Y ENTES GUBERNAMENTALES, TENIENDO EN CUENTA LAS NECESIDADES DEL SERVICIO Y LOS PARAMETROS NORMATIVOS Y ADMINISTRATIVOS QUE APLIQUEN EN CADA CASO.,6. APOYAR EL SEGUIMIENTO A LOS PLANES, PROYECTOS, PROGRAMAS, PROCEDIMIENTOS, TRAMITES Y ACTIVIDADES ASOCIADAS A LA DEPENDENCIA CUANDO LE SEA REQUERIDO POR EL JEFE INMEDIATO, CUMPLIENDO LOS MAXIMOS CRITERIOS DE CALIDAD, OPORTUNIDAD Y EFECTIVIDAD.,7. FACILITAR LA GESTION DE LA INFORMACION DE LA DEPENDENCIA, TENIENDO EN CUENTA REQUERIMIENTOS TECNICOS Y ADMINISTRATIVOS.,8. APOYAR LA EJECUCION DE LAS ACCIONES ADMINISTRATIVAS, TECNICAS Y OPERACIONALES NECESARIAS PARA LA OPTIMA GESTION DE LA SUBDIRECCION.,9. PARTICIPAR EN LA PREPARACION DE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88"/>
    <n v="11000"/>
    <x v="1"/>
    <x v="6"/>
    <x v="6"/>
    <x v="5"/>
    <x v="66"/>
    <x v="66"/>
    <x v="1"/>
    <x v="40"/>
    <s v="CARRERA ADMINISTRATIVA"/>
    <s v="VACANTE TEMPORAL"/>
    <s v="NOMBRAMIENTO PROVISIONAL"/>
    <s v="No"/>
    <s v="PUEDE RETORNAR AL EMPLEO EL TITULAR DEL CARGO"/>
    <n v="93365449"/>
    <s v="JAVIER SANTOS RIAÑO"/>
    <n v="38258154"/>
    <s v="OLGA BRINEZ MANCHOLA"/>
    <x v="0"/>
    <s v="Saberes Institucionales"/>
    <s v="Curso O ponencia"/>
    <s v="Grupal"/>
    <e v="#N/A"/>
    <e v="#N/A"/>
    <e v="#N/A"/>
    <e v="#N/A"/>
  </r>
  <r>
    <n v="889"/>
    <n v="10310"/>
    <x v="3"/>
    <x v="8"/>
    <x v="8"/>
    <x v="5"/>
    <x v="232"/>
    <x v="232"/>
    <x v="0"/>
    <x v="12"/>
    <s v="CARRERA ADMINISTRATIVA"/>
    <s v="VACANTE DEFINITIVA"/>
    <s v="VACANTE"/>
    <s v="Si"/>
    <s v="AFECTADO POR EL CONCURSO"/>
    <n v="0"/>
    <m/>
    <s v="-"/>
    <s v="-"/>
    <x v="2"/>
    <s v="Lecciones aprendidas"/>
    <s v="Cápsulas de conocimiento"/>
    <s v="Individual"/>
    <n v="184213"/>
    <s v="1. REALIZAR MEDICIONES, LEVANTAMIENTOS Y CAPTURA DE INFORMACION EN CAMPO DE LOS PROYECTOS CARTOGRAFICOS, GEODESICOS Y/O ESPECIALES QUE SE REALICEN SEGUN REQUERIMIENTOS DE LOS CLIENTES INTERNOS Y EXTERNOS Y LINEAMIENTOS TECNICOS ESTABLECIDOS.,2. PREPARAR Y DISPONER MATERIAL CARTOGRAFICO DE SEGUIMIENTO Y CONTROL DE LOS PROYECTOS DE LA DEPENDENCIA, PARA LA ADECUADA GESTION DE LA MISMA.,3. APOYAR LA GENERACION Y/O ACTUALIZACION DE PRODUCTOS CARTOGRAFICOS Y GEODESICOS, DE ACUERDO CON LAS ESPECIFICACIONES TECNICAS, ASI COMO SU ESTANDARIZACION.,4. PROCESAR LAS IMAGENES Y DEMAS INFORMACION DE LA DEPENDENCIA, TENIENDO EN CUENTA LAS CARACTERISTICAS DEL PROYECTO Y LOS PROCEDIMIENTOS ESTABLECIDOS.,5. EJECUTAR TRABAJOS TECNICOS QUE APOYEN LA GESTION CARTOGRAFICA Y GEODESICA DE ACUERDO A LAS NECESIDADES DEL SERVICIO, LOS PROCEDIMIENTOS Y LINEAMIENTOS ESTABLECIDOS.,6. GESTIONAR LA INFORMACION DE LA DEPENDENCIA, TENIENDO EN CUENTA REQUERIMIENTOS TECNICOS Y ADMINISTRATIVOS.,7. ATENDER LAS SOLICITUDES A CIUDADANOS Y ENTES GUBERNAMENTALES, TENIENDO EN CUENTA LAS NECESIDADES DEL SERVICIO Y LOS PARAMETROS NORMATIVOS Y ADMINISTRATIVOS QUE APLIQUEN EN CADA CASO.,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890"/>
    <n v="10311"/>
    <x v="1"/>
    <x v="6"/>
    <x v="6"/>
    <x v="16"/>
    <x v="233"/>
    <x v="233"/>
    <x v="0"/>
    <x v="12"/>
    <s v="CARRERA ADMINISTRATIVA"/>
    <s v="VACANTE DEFINITIVA"/>
    <s v="NOMBRAMIENTO PROVISIONAL"/>
    <s v="Si"/>
    <s v="AFECTADO POR EL CONCURSO"/>
    <n v="0"/>
    <m/>
    <n v="52815757"/>
    <s v="JULIE ALEXANDRA PARRA SANTA"/>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891"/>
    <n v="10319"/>
    <x v="1"/>
    <x v="1"/>
    <x v="1"/>
    <x v="9"/>
    <x v="234"/>
    <x v="234"/>
    <x v="0"/>
    <x v="12"/>
    <s v="CARRERA ADMINISTRATIVA"/>
    <s v="VACANTE DEFINITIVA"/>
    <s v="VACANTE"/>
    <s v="Si"/>
    <s v="AFECTADO POR EL CONCURSO"/>
    <n v="0"/>
    <m/>
    <s v="-"/>
    <s v="-"/>
    <x v="2"/>
    <s v="Lecciones aprendidas"/>
    <s v="Cápsulas de conocimiento"/>
    <s v="Individu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892"/>
    <n v="11003"/>
    <x v="1"/>
    <x v="1"/>
    <x v="1"/>
    <x v="1"/>
    <x v="82"/>
    <x v="82"/>
    <x v="1"/>
    <x v="40"/>
    <s v="CARRERA ADMINISTRATIVA"/>
    <s v="PROVISTO"/>
    <s v="EN PROPIEDAD"/>
    <s v="No"/>
    <s v="NO AFECTADO POR EL CONCURSO"/>
    <n v="65760228"/>
    <s v="LILIANA PATRICIA GIRALDO MORALES"/>
    <n v="65760228"/>
    <s v="LILIANA PATRICIA GIRALDO MORALES"/>
    <x v="0"/>
    <s v="Saberes Institucionales"/>
    <s v="Curso O ponencia"/>
    <s v="Grupal"/>
    <e v="#N/A"/>
    <e v="#N/A"/>
    <e v="#N/A"/>
    <e v="#N/A"/>
  </r>
  <r>
    <n v="893"/>
    <n v="10405"/>
    <x v="3"/>
    <x v="8"/>
    <x v="8"/>
    <x v="4"/>
    <x v="78"/>
    <x v="78"/>
    <x v="0"/>
    <x v="12"/>
    <s v="CARRERA ADMINISTRATIVA"/>
    <s v="VACANTE DEFINITIVA"/>
    <s v="VACANTE"/>
    <s v="Si"/>
    <s v="AFECTADO POR EL CONCURSO"/>
    <n v="0"/>
    <m/>
    <s v="-"/>
    <s v="-"/>
    <x v="2"/>
    <s v="Lecciones aprendidas"/>
    <s v="Cápsulas de conocimiento"/>
    <s v="Individual"/>
    <n v="184224"/>
    <s v="1. REALIZAR EL PROCESAMIENTO Y CONTROL DE CALIDAD DE LA INFORMACION Y/O PRODUCTOS QUE SE DESARROLLAN EN SU DEPENDENCIA, TENIENDO EN CUENTA CRITERIOS TECNICOS Y PROCEDIMIENTOS ESTABLECIDOS.,2. ATENDER LAS SOLICITUDES DE PRODUCTOS CARTOGRAFICOS Y GEODESICOS DIGITALES DE ACUERDO CON LOS LINEAMIENTOS INSTITUCIONALES Y LAS NECESIDADES DEL USUARIO.,3. REALIZAR LA ORGANIZACION, ESTRUCTURACION Y DIGITALIZACION DE PRODUCTOS CARTOGRAFICOS Y GEODESICOS SIGUIENDO LINEAMIENTOS TECNICOS.,4. REALIZAR LAS ACTIVIDADES DE CAMPO REQUERIDAS PARA LA PRODUCCION DE LA INFORMACION CARTOGRAFICA Y GEODESICA, DE CONFORMIDAD CON LINEAMIENTOS Y ESTANDARES TECNICOS ESTABLECIDOS, ASI COMO REALIZAR SU PROCESAMIENTO.,5. APOYAR LA ESTANDARIZACION Y DOCUMENTACION DE LOS PRODUCTOS CARTOGRAFICOS Y GEODESICOS, DE ACUERDO CON LOS PARAMETROS TECNICOS Y PROCEDIMIENTOS CORRESPONDIENTES.,6. MANTENER ACTUALIZADAS LAS BASES DE DATOS RELACIONADAS CON LA GESTION CARTOGRAFICA Y GEODESICA.,7. INCORPORAR LA INFORMACION RESULTANTE DE LAS ACTIVIDADES A SU CARGO, EN LOS SISTEMAS DE INFORMACION CORRESPONDIENTES, DE ACUERDO CON LA NORMATIVA VIGENTE Y A LOS LINEAMIENTOS SEÑALADOS POR EL JEFE DE LA DEPENDENCIA.,8. FACILITAR LA GESTION DE LA INFORMACION DE LA DEPENDENCIA TENIENDO EN CUENTA REQUERIMIENTOS TECNICOS Y ADMINISTRATIVOS.,9. ATENDER LAS SOLICITUDES A CIUDADANOS Y ENTES GUBERNAMENTALES, TENIENDO EN CUENTA LAS NECESIDADES DEL SERVICIO Y LOS PARAMETROS NORMATIVOS Y ADMINISTRATIVOS QUE APLIQUEN EN CADA CASO.,10. PREPARAR Y PRESENTAR LOS INFORMES QUE SEAN REQUERIDOS INTERNA O EXTERNAMENTE, OBSERVANDO CRITERIOS DE OPORTUNIDAD, VERACIDAD Y CONFIABILIDAD DE LA INFORMACION, EMPLEANDO LOS SISTEMAS DE INFORMACION, GESTION O BASES DE DATOS, GARANTIZANDO LA SEGURIDAD DE LA INFORMACION.,11. LAS DEMAS FUNCIONES QUE SE LE SEAN ASIGNADAS Y QUE PERTENEZCAN A LA NATURALEZA DE LA DEPENDENCIA."/>
    <s v="ABIERTO"/>
    <e v="#N/A"/>
  </r>
  <r>
    <n v="894"/>
    <n v="11009"/>
    <x v="2"/>
    <x v="3"/>
    <x v="3"/>
    <x v="3"/>
    <x v="102"/>
    <x v="102"/>
    <x v="1"/>
    <x v="41"/>
    <s v="CARRERA ADMINISTRATIVA"/>
    <s v="PROVISTO"/>
    <s v="EN PROPIEDAD"/>
    <s v="No"/>
    <s v="NO AFECTADO POR EL CONCURSO"/>
    <n v="30039471"/>
    <s v="MARIA CAROLINA GONZALEZ GIRON"/>
    <n v="30039471"/>
    <s v="MARIA CAROLINA GONZALEZ GIRON"/>
    <x v="0"/>
    <s v="Saberes Institucionales"/>
    <s v="Curso O ponencia"/>
    <s v="Grupal"/>
    <e v="#N/A"/>
    <e v="#N/A"/>
    <e v="#N/A"/>
    <e v="#N/A"/>
  </r>
  <r>
    <n v="895"/>
    <n v="11004"/>
    <x v="0"/>
    <x v="16"/>
    <x v="16"/>
    <x v="15"/>
    <x v="166"/>
    <x v="166"/>
    <x v="1"/>
    <x v="41"/>
    <s v="LIBRE NOMBRAMIENTO"/>
    <s v="PROVISTO"/>
    <s v="EN PROPIEDAD"/>
    <s v="No"/>
    <s v="NO AFECTADO POR EL CONCURSO"/>
    <n v="79374884"/>
    <s v="WILLIAM TELLES ARDILA"/>
    <n v="79374884"/>
    <s v="WILLIAM TELLES ARDILA"/>
    <x v="0"/>
    <s v="Saberes Institucionales"/>
    <s v="Curso O ponencia"/>
    <s v="Grupal"/>
    <e v="#N/A"/>
    <e v="#N/A"/>
    <e v="#N/A"/>
    <e v="#N/A"/>
  </r>
  <r>
    <n v="896"/>
    <n v="10989"/>
    <x v="3"/>
    <x v="5"/>
    <x v="5"/>
    <x v="6"/>
    <x v="235"/>
    <x v="235"/>
    <x v="0"/>
    <x v="12"/>
    <s v="CARRERA ADMINISTRATIVA"/>
    <s v="VACANTE DEFINITIVA"/>
    <s v="VACANTE"/>
    <s v="Si"/>
    <s v="AFECTADO POR EL CONCURSO"/>
    <n v="0"/>
    <m/>
    <s v="-"/>
    <s v="-"/>
    <x v="2"/>
    <s v="Lecciones aprendidas"/>
    <s v="Cápsulas de conocimiento"/>
    <s v="Individual"/>
    <n v="184227"/>
    <s v="1. REALIZAR EL LEVANTAMIENTO Y PROCESAMIENTO DE INFORMACION CARTOGRAFICA Y GEODESICA ASEGURANDO LA CALIDAD DE LOS PRODUCTOS QUE SE GENERAN EN SU DEPENDENCIA Y TENIENDO EN CUENTA CRITERIOS TECNICOS Y PROCEDIMIENTOS ESTABLECIDOS.,2. REALIZAR LA PLANEACION, CAPTURA Y PROCESAMIENTO DE DATOS AEREOS, DE ACUERDO CON LOS CRITERIOS TECNICOS Y PROCEDIMIENTOS ESTABLECIDOS, Y ASEGURANDO LA OPTIMIZACION DE LOS RECURSOS.,3. ESTRUCTURAR, ESTANDARIZAR, MANTENER Y APOYAR LA DISPOSICION DE LA INFORMACION CARTOGRAFICA Y GEODESICA, DE ACUERDO CON LOS LINEAMIENTOS ESTABLECIDOS.,4. REALIZAR LA REVISION, VALIDACION E INTEGRACION DE LA TOPONIMIA PARA LA GENERACION DE PRODUCTOS CARTOGRAFICOS Y COMO INSUMO PARA DIFERENTES PROYECTOS INTERNOS Y EXTERNOS, DE ACUERDO CON LOS PROCEDIMIENTOS ESTABLECIDOS.,5. REALIZAR LAS ACTIVIDADES REQUERIDAS PARA LA ORGANIZACION, CONTROL Y VERIFICACION TECNICA DE EQUIPOS Y ELEMENTOS GEODESICOS Y TOPOGRAFICO,6. PREPARAR LAS BASES DE DATOS Y GENERAR LAS SALIDAS GRAFICAS DIGITALES DE LA CARTOGRAFIA BASICA Y LOS MAPAS NACIONALES Y DEPARTAMENTALES TENIENDO EN CUENTA LOS REQUERIMIENTOS Y LINEAMIENTOS TECNICOS DETERMINADOS.,7. GENERAR Y/O ACTUALIZAR PRODUCTOS CARTOGRAFICOS Y GEODESICOS, SIGUIENDO PARAMETROS TECNICOS Y PROCEDIMIENTOS,8.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9. GESTIONAR LA INFORMACION DE LA DEPENDENCIA, Y TENIENDO EN CUENTA REQUERIMIENTOS TECNICOS Y ADMINISTRATIVOS.,10. ADELANTAR LAS ACTIVIDADES QUE APOYEN LA EJECUCION DE LOS PLANES, PROGRAMAS Y PROYECTOS DE LA ENTIDAD Y LA ATENCION A LOS REQUERIMIENTOS TECNICOS RELACIONADOS DE ACUERDO CON LOS LINEAMIENTOS,11. LAS DEMAS FUNCIONES QUE SE LE SEAN ASIGNADAS Y QUE PERTENEZCAN A LA NATURALEZA DE LA DEPENDENCIA."/>
    <s v="ABIERTO"/>
    <e v="#N/A"/>
  </r>
  <r>
    <n v="897"/>
    <n v="11006"/>
    <x v="2"/>
    <x v="3"/>
    <x v="3"/>
    <x v="4"/>
    <x v="104"/>
    <x v="104"/>
    <x v="1"/>
    <x v="41"/>
    <s v="CARRERA ADMINISTRATIVA"/>
    <s v="PROVISTO"/>
    <s v="EN PROPIEDAD"/>
    <s v="No"/>
    <s v="NO AFECTADO POR EL CONCURSO"/>
    <n v="16681318"/>
    <s v="JULIO EVERTH RAMIREZ SILVA"/>
    <n v="16681318"/>
    <s v="JULIO EVERTH RAMIREZ SILVA"/>
    <x v="0"/>
    <s v="Saberes Institucionales"/>
    <s v="Curso O ponencia"/>
    <s v="Grupal"/>
    <e v="#N/A"/>
    <e v="#N/A"/>
    <e v="#N/A"/>
    <e v="#N/A"/>
  </r>
  <r>
    <n v="898"/>
    <n v="11007"/>
    <x v="2"/>
    <x v="3"/>
    <x v="3"/>
    <x v="4"/>
    <x v="104"/>
    <x v="104"/>
    <x v="1"/>
    <x v="41"/>
    <s v="CARRERA ADMINISTRATIVA"/>
    <s v="PROVISTO"/>
    <s v="EN PROPIEDAD"/>
    <s v="No"/>
    <s v="NO AFECTADO POR EL CONCURSO"/>
    <n v="7305885"/>
    <s v="ELIAS SUAREZ PINILLA"/>
    <n v="7305885"/>
    <s v="ELIAS SUAREZ PINILLA"/>
    <x v="0"/>
    <s v="Saberes Institucionales"/>
    <s v="Curso O ponencia"/>
    <s v="Grupal"/>
    <e v="#N/A"/>
    <e v="#N/A"/>
    <e v="#N/A"/>
    <e v="#N/A"/>
  </r>
  <r>
    <n v="899"/>
    <n v="11090"/>
    <x v="2"/>
    <x v="2"/>
    <x v="2"/>
    <x v="2"/>
    <x v="236"/>
    <x v="236"/>
    <x v="0"/>
    <x v="12"/>
    <s v="CARRERA ADMINISTRATIVA"/>
    <s v="VACANTE DEFINITIVA"/>
    <s v="ENCARGO"/>
    <s v="Si"/>
    <s v="AFECTADO POR EL CONCURSO"/>
    <n v="0"/>
    <m/>
    <n v="79048731"/>
    <s v="ORLANDO ALFONSO LOPEZ PEREZ"/>
    <x v="2"/>
    <s v="Lecciones aprendidas"/>
    <s v="Cápsulas de conocimiento"/>
    <s v="Individual"/>
    <n v="183803"/>
    <s v="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SCENSO"/>
    <d v="2024-04-12T00:00:00"/>
  </r>
  <r>
    <n v="900"/>
    <n v="11091"/>
    <x v="2"/>
    <x v="2"/>
    <x v="2"/>
    <x v="2"/>
    <x v="236"/>
    <x v="236"/>
    <x v="0"/>
    <x v="12"/>
    <s v="CARRERA ADMINISTRATIVA"/>
    <s v="VACANTE DEFINITIVA"/>
    <s v="VACANTE"/>
    <s v="Si"/>
    <s v="AFECTADO POR EL CONCURSO"/>
    <n v="0"/>
    <m/>
    <s v="-"/>
    <s v="-"/>
    <x v="2"/>
    <s v="Lecciones aprendidas"/>
    <s v="Cápsulas de conocimiento"/>
    <s v="Individual"/>
    <n v="184322"/>
    <s v="1. PROPONER E IMPLEMENTAR ESTRATEGIAS QUE CONTRIBUYAN AL FORTALECIMIENTO Y EVOLUCION DE LOS PROCESOS DE GESTION CARTOGRAFICA Y GEODESICA, PARA DAR CUMPLIMIENTO A LA METAS Y OBJETIVOS DEL AREA.,2. DISEÑAR, IMPLEMENTAR Y SOCIALIZAR MECANISMOS QUE FACILITEN LA VERIFICACION DE ESPECIFICACIONES TECNICAS EN LOS PRODUCTOS CARTOGRAFICOS Y GEODESICOS PARA SU CATALOGACION E INCORPORACION EN LAS BASES DE DATOS OFICIALES.,3. DEFINIR EL MARCO CONCEPTUAL Y OPERATIVO PARA LA ADMINISTRACION, MANTENIMIENTO Y REGULACION DE LOS PRODUCTOS Y SERVICIOS RELACIONADOS CON LOS PROCESOS CARTOGRAFICOS Y GEODESICOS, DE ACUERDO CON LA NORMATIVIDAD VIGENTE Y NUEVAS TENDENCIAS ORGANIZACIONALES, TECNICAS Y TECNOLOGICAS.,4. GESTIONAR, ACOMPAÑAR Y ASESORAR EL PROCESO DE GESTION CARTOGRAFICA Y GEODESICA, REALIZANDO APORTES CONCEPTUALES Y TECNICOS PARA UNA MEJORA CONTINUA, CONFORME A LA NORMATIVIDAD VIGENTE.,5. EJECUTAR Y REALIZAR SEGUIMIENTO A LOS PLANES, PROYECTOS, PROGRAMAS, PROCEDIMIENTOS, TRAMITES Y DEMAS ACCIONES RELACIONADAS CON LA GESTION DE INFORMACION Y SERVICIOS GEODESICOS Y CARTOGRAFICOS, CUMPLIENDO LOS MAXIMOS CRITERIOS DE CALIDAD, OPORTUNIDAD Y EFECTIVIDAD.,6. DISEÑAR Y ORIENTAR EL DESARROLLO DE PROYECTOS QUE CONTRIBUYAN EN LA EVOLUCION DE LOS PRODUCTOS Y SERVICIOS GEODESICOS Y CARTOGRAFICOS DEL PAIS, ASI COMO PARTICIPAR EN LOS DIFERENTES ESCENARIOS QUE PROMUEVAN EL DESARROLLO DE PROYECTOS RELACIONADOS CON LA DEPENDENCIA.,7. EJECUTAR LAS ACCIONES REQUERIDAS PARA EL CUMPLIMIENTO E IMPLEMENTACION DE LOS LINEAMIENTOS DE CALIDAD, PROCESOS, PROYECTOS, SERVICIOS, METODOLOGIAS, CONTROL DE RIESGOS, ETC. EN LA DEPENDENCIA, CONFORME A LOS PROCEDIMIENTOS Y NORMAS VIGENTES.,8. GESTIONAR LOS CONVENIOS, CONTRATOS Y PROYECTOS ACORDADOS EN LA DEPENDENCIA, CONFORME A LOS PROCEDIMIENTOS Y LAS NORMAS VIGENTES.,9. ELABORAR DIAGNOSTICOS SOBRE EL ESTADO DE LOS PROCESOS Y PROCEDIMIENTOS DEL AREA DE DESEMPEÑO Y PROPONER PLANES PARA SU MEJORAMIENTO Y EVOLUCION, CON EL FIN DE CUMPLIR CON LOS OBJETIVOS Y METAS INSTITUCIONALES.,10. PROPONER ACCIONES ENCAMINADAS A LA ACTUALIZACION Y SEGUIMIENTO DE LOS LINEAMIENTOS TECNICOS RELACIONADOS CON LOS PROCESOS GEODESICOS Y CARTOGRAFICOS, CON EL FIN DE CONTRIBUIR EN EL LOGRO DE LOS OBJETIVOS Y METAS ESTABLECIDOS.,11. BRINDAR ASISTENCIA TECNICA EN MATERIA DE CARTOGRAFIA Y GEODESIA ESTABLECIDA EN LA NORMATIVIDAD VIGENTE.,12. ATENDER LAS SOLICITUDES PRESENTADAS POR LOS USUARIOS EN LOS TERMINOS Y CONDICIONES DE LEY, DE ACUERDO CON LOS PROCEDIMIENTOS Y NORMAS VIGENTES.,13. PREPARAR Y PRESENTAR LOS INFORMES QUE SEAN REQUERIDOS INTERNA O EXTERNAMENTE, OBSERVANDO CRITERIOS DE OPORTUNIDAD, VERACIDAD Y CONFIABILIDAD DE LA INFORMACION, EMPLEANDO LOS SISTEMAS DE INFORMACION, GESTION O BASES DE DATOS, GARANTIZANDO LA SEGURIDAD DE LA INFORMACION.,14. REALIZAR SEGUIMIENTO A LA IMPLEMENTACION DE LOS PLANES, PROGRAMAS Y PROYECTOS DEL AREA Y/O DEPENDENCIA, EN LAS DIRECCIONES TERRITORIALES, DE ACUERDO CON LAS NECESIDADES DEL SERVICIO.,15. LAS DEMAS FUNCIONES QUE SE LE SEAN ASIGNADAS Y QUE PERTENEZCAN A LA NATURALEZA DE LA DEPENDENCIA."/>
    <s v="ABIERTO"/>
    <e v="#N/A"/>
  </r>
  <r>
    <n v="901"/>
    <n v="11011"/>
    <x v="2"/>
    <x v="3"/>
    <x v="3"/>
    <x v="3"/>
    <x v="47"/>
    <x v="47"/>
    <x v="1"/>
    <x v="41"/>
    <s v="CARRERA ADMINISTRATIVA"/>
    <s v="VACANTE TEMPORAL"/>
    <s v="VACANTE"/>
    <s v="No"/>
    <s v="PUEDE RETORNAR AL EMPLEO EL TITULAR DEL CARGO"/>
    <n v="36178023"/>
    <s v="NORMA CONSTANZA BEDOYA CHAVARRO"/>
    <s v="-"/>
    <s v="-"/>
    <x v="1"/>
    <s v="Enseñanza aprendizaje organizacional"/>
    <s v="Taller O Circulo de saber"/>
    <s v="Grupal"/>
    <e v="#N/A"/>
    <e v="#N/A"/>
    <e v="#N/A"/>
    <e v="#N/A"/>
  </r>
  <r>
    <n v="902"/>
    <n v="11092"/>
    <x v="2"/>
    <x v="2"/>
    <x v="2"/>
    <x v="1"/>
    <x v="67"/>
    <x v="67"/>
    <x v="0"/>
    <x v="12"/>
    <s v="CARRERA ADMINISTRATIVA"/>
    <s v="VACANTE DEFINITIVA"/>
    <s v="ENCARGO"/>
    <s v="Si"/>
    <s v="AFECTADO POR EL CONCURSO"/>
    <n v="0"/>
    <m/>
    <n v="52785741"/>
    <s v="CATHERINE VIVIANA MONTEALEGRE GONZALEZ"/>
    <x v="2"/>
    <s v="Lecciones aprendidas"/>
    <s v="Cápsulas de conocimiento"/>
    <s v="Individual"/>
    <n v="184328"/>
    <s v="1. ORIENTAR Y EJECUTAR LAS ACCIONES NECESARIAS QUE POSIBILITEN LA ELABORACION, EJECUCION Y CUMPLIMIENTO DE LOS PLANES, PROGRAMAS Y PROYECTOS RELACIONADOS CON LA GESTION CARTOGRAFICA Y GEODESICA, CONFORME A LOS PROCEDIMIENTOS, TIEMPOS, RECURSOS Y NORMAS VIGENTES.,2. IMPLEMENTAR ESTRATEGIAS QUE FACILITEN LA GENERACION, VALIDACION, INTEGRACION, DISPOSICION Y USO DE LOS PRODUCTOS Y SERVICIOS CARTOGRAFICOS Y GEODESICOS, ASI COMO VELAR POR LA CALIDAD Y OPORTUNIDAD DE ESTOS.,3. IMPLEMENTAR NUEVAS METODOLOGIAS Y HERRAMIENTAS QUE PERMITAN EL MEJORAMIENTO CONTINUO DE LOS PRODUCTOS Y SERVICIOS CARTOGRAFICOS Y GEODESICOS, ASI COMO VELAR POR SU ARTICULACION CON LA DOCUMENTACION.,4. FORMULAR, ACTUALIZAR Y OPTIMIZAR LOS LINEAMIENTOS Y ESPECIFICACIONES TECNICAS DE LOS PRODUCTOS Y SERVICIOS CARTOGRAFICOS Y GEODESICOS, SIGUIENDO CRITERIOS TECNICOS Y GENERANDO LAS RECOMENDACIONES RESPECTIVAS.,5. GESTIONAR Y DAR RESPUESTA A LAS SOLICITUDES DE PRODUCTOS CARTOGRAFICOS Y GEODESICOS, TENIENDO EN CUENTA LAS NECESIDADES DEL SERVICIO Y LOS PARAMETROS NORMATIVOS Y ADMINISTRATIVOS QUE APLIQUEN EN CADA CASO.,6. BRINDAR ASISTENCIA TECNICA Y EMITIR CONCEPTOS TECNICOS EN MATERIA DE CARTOGRAFIA Y GEODESIA, DE ACUERDO CON LA NORMATIVA VIGENTE.,7. ORIENTAR LA VALIDACION Y OFICIALIZACION DE LOS PRODUCTOS CARTOGRAFICOS Y GEODESICOS GENERADOS Y/O ADQUIRIDOS POR TERCEROS Y POR EL INSTITUTO, VELANDO POR EL CUMPLIMIENTO DE LOS REQUERIMIENTOS TECNICOS RESPECTIVOS, CON EL FIN DE INCORPORARLOS EN LA BASE DE DATOS OFICIAL.,8. ESTRUCTURAR Y/O VALIDAR CONDICIONES TECNICAS PARA LA EJECUCION DE PROYECTOS RELACIONADOS CON LA ADQUISICION DE NUEVOS PRODUCTOS Y SERVICIOS CARTOGRAFICOS Y GEODESICOS DE ACUERDO CON LOS PROCEDIMIENTOS ESTABLECIDOS POR LA ENTIDAD.,9. REALIZAR EL CONTROL DE CALIDAD DE LOS PRODUCTOS QUE SE GENERAN EN LA DEPENDENCIA, TENIENDO EN CUENTA CRITERIOS TECNICOS Y PROCEDIMIENTOS ESTABLECIDOS.,11. GESTIONAR LOS CONVENIOS, CONTRATOS Y PROYECTOS ACORDADOS EN LA DEPENDENCIA, CONFORME A LOS PROCEDIMIENTOS Y LAS NORMAS VIGENTES.,12. EJECUTAR LAS ACCIONES ADMINISTRATIVAS, TECNICAS Y OPERACIONALES NECESARIAS PARA LA OPTIMA GESTION DE LA SUBDIRECCION.,13. MANTENER ACTUALIZADA LA DOCUMENTACION Y DEMAS COMPONENTES DEL SISTEMA INTEGRADO DE GESTION DE CALIDAD EN LO REFERENTE A LOS PROCESOS DE LA DEPENDENCIA, DE ACUERDO CON LOS PROCEDIMIENTOS Y NORMAS VIGENTES.,14. ORIENTAR, EJECUTAR Y REALIZAR SEGUIMIENTO LOS PLANES, PROYECTOS, PROGRAMAS, PROCEDIMIENTOS, TRAMITES Y ACTIVIDADES ASOCIADAS A LA DEPENDENCIA CUANDO LE SEA REQUERIDO POR EL JEFE INMEDIATO, CUMPLIENDO LOS MAXIMOS CRITERIOS DE CALIDAD, OPORTUNIDAD Y EFECTIVIDAD.,15. PREPARAR Y PRESENTAR LOS INFORMES E INDICADORES QUE SEAN REQUERIDOS INTERNA O EXTERNAMENTE, OBSERVANDO CRITERIOS DE OPORTUNIDAD, VERACIDAD Y CONFIABILIDAD DE LA INFORMACION, EMPLEANDO LOS SISTEMAS DE INFORMACION, GESTION O BASES DE DATOS, GARANTIZANDO LA SEGURIDAD DE LA INFORMACION.,16. REALIZAR SEGUIMIENTO A LA IMPLEMENTACION DE LOS PLANES, PROGRAMAS Y PROYECTOS DEL AREA Y/O DEPENDENCIA, EN LAS DIRECCIONES TERRITORIALES, DE ACUERDO CON LAS NECESIDADES DEL SERVICIO.,17. LAS DEMAS FUNCIONES QUE SE LE SEAN ASIGNADAS Y QUE PERTENEZCAN A LA NATURALEZA DE LA DEPENDENCIA."/>
    <s v="ABIERTO"/>
    <e v="#N/A"/>
  </r>
  <r>
    <n v="903"/>
    <n v="11093"/>
    <x v="2"/>
    <x v="2"/>
    <x v="2"/>
    <x v="14"/>
    <x v="237"/>
    <x v="237"/>
    <x v="0"/>
    <x v="12"/>
    <s v="CARRERA ADMINISTRATIVA"/>
    <s v="VACANTE DEFINITIVA"/>
    <s v="ENCARGO"/>
    <s v="Si"/>
    <s v="AFECTADO POR EL CONCURSO"/>
    <n v="0"/>
    <m/>
    <n v="46377558"/>
    <s v="IBETH CAROLINA RINCON VIVAS"/>
    <x v="2"/>
    <s v="Lecciones aprendidas"/>
    <s v="Cápsulas de conocimiento"/>
    <s v="Individual"/>
    <n v="184035"/>
    <s v="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
    <s v="ASCENSO"/>
    <d v="2024-04-12T00:00:00"/>
  </r>
  <r>
    <n v="904"/>
    <n v="10045"/>
    <x v="3"/>
    <x v="12"/>
    <x v="12"/>
    <x v="7"/>
    <x v="238"/>
    <x v="238"/>
    <x v="1"/>
    <x v="41"/>
    <s v="CARRERA ADMINISTRATIVA"/>
    <s v="PROVISTO"/>
    <s v="EN PROPIEDAD"/>
    <s v="No"/>
    <s v="NO AFECTADO POR EL CONCURSO"/>
    <n v="87550266"/>
    <s v="JULIO IGNACIO LANDAZURI ROSAS"/>
    <n v="87550266"/>
    <s v="JULIO IGNACIO LANDAZURI ROSAS"/>
    <x v="0"/>
    <s v="Saberes Institucionales"/>
    <s v="Curso O ponencia"/>
    <s v="Grupal"/>
    <e v="#N/A"/>
    <e v="#N/A"/>
    <e v="#N/A"/>
    <e v="#N/A"/>
  </r>
  <r>
    <n v="905"/>
    <n v="11024"/>
    <x v="3"/>
    <x v="5"/>
    <x v="5"/>
    <x v="6"/>
    <x v="113"/>
    <x v="113"/>
    <x v="1"/>
    <x v="41"/>
    <s v="CARRERA ADMINISTRATIVA"/>
    <s v="PROVISTO"/>
    <s v="EN PROPIEDAD"/>
    <s v="No"/>
    <s v="NO AFECTADO POR EL CONCURSO"/>
    <n v="29771122"/>
    <s v="PATRICIA EUGENIA JARAMILLO JARAMILLO"/>
    <n v="29771122"/>
    <s v="PATRICIA EUGENIA JARAMILLO JARAMILLO"/>
    <x v="1"/>
    <s v="Enseñanza aprendizaje organizacional"/>
    <s v="Taller O Circulo de saber"/>
    <s v="Grupal"/>
    <e v="#N/A"/>
    <e v="#N/A"/>
    <e v="#N/A"/>
    <e v="#N/A"/>
  </r>
  <r>
    <n v="906"/>
    <n v="10730"/>
    <x v="3"/>
    <x v="8"/>
    <x v="8"/>
    <x v="5"/>
    <x v="156"/>
    <x v="156"/>
    <x v="1"/>
    <x v="41"/>
    <s v="CARRERA ADMINISTRATIVA"/>
    <s v="PROVISTO"/>
    <s v="EN PROPIEDAD"/>
    <s v="No"/>
    <s v="NO AFECTADO POR EL CONCURSO"/>
    <n v="41915729"/>
    <s v="MARLENY MONTEALEGRE PERNAGORDA"/>
    <n v="41915729"/>
    <s v="MARLENY MONTEALEGRE PERNAGORDA"/>
    <x v="1"/>
    <s v="Enseñanza aprendizaje organizacional"/>
    <s v="Taller O Circulo de saber"/>
    <s v="Grupal"/>
    <e v="#N/A"/>
    <e v="#N/A"/>
    <e v="#N/A"/>
    <e v="#N/A"/>
  </r>
  <r>
    <n v="907"/>
    <n v="11025"/>
    <x v="3"/>
    <x v="8"/>
    <x v="8"/>
    <x v="15"/>
    <x v="74"/>
    <x v="74"/>
    <x v="1"/>
    <x v="41"/>
    <s v="CARRERA ADMINISTRATIVA"/>
    <s v="PROVISTO"/>
    <s v="EN PROPIEDAD"/>
    <s v="No"/>
    <s v="NO AFECTADO POR EL CONCURSO"/>
    <n v="41920125"/>
    <s v="MARTHA ELENA MARTINEZ CORREAL"/>
    <n v="41920125"/>
    <s v="MARTHA ELENA MARTINEZ CORREAL"/>
    <x v="1"/>
    <s v="Enseñanza aprendizaje organizacional"/>
    <s v="Taller O Circulo de saber"/>
    <s v="Grupal"/>
    <e v="#N/A"/>
    <e v="#N/A"/>
    <e v="#N/A"/>
    <e v="#N/A"/>
  </r>
  <r>
    <n v="908"/>
    <n v="11094"/>
    <x v="2"/>
    <x v="2"/>
    <x v="2"/>
    <x v="14"/>
    <x v="237"/>
    <x v="237"/>
    <x v="0"/>
    <x v="12"/>
    <s v="CARRERA ADMINISTRATIVA"/>
    <s v="VACANTE DEFINITIVA"/>
    <s v="ENCARGO"/>
    <s v="Si"/>
    <s v="AFECTADO POR EL CONCURSO"/>
    <n v="0"/>
    <m/>
    <n v="79339535"/>
    <s v="ARTEMIO GALEANO SANTAMARIA"/>
    <x v="2"/>
    <s v="Lecciones aprendidas"/>
    <s v="Cápsulas de conocimiento"/>
    <s v="Individual"/>
    <n v="184035"/>
    <s v="1. APLICAR EL MARCO CONCEPTUAL Y OPERATIVO PARA LA ADMINISTRACION, MANTENIMIENTO Y REGULACION DE LOS PRODUCTOS Y SERVICIOS RELACIONADOS CON LOS PROCESOS CARTOGRAFICOS Y GEODESICOS.,2. REALIZAR EL LEVANTAMIENTO Y PROCESAMIENTO DE LA INFORMACION DE LOS PROYECTOS CARTOGRAFICOS Y GEODESICOS, DE ACUERDO CON LOS ESTANDARES NACIONALES E INTERNACIONALES.,3. CATALOGAR E INCORPORAR EN LAS BASES DE DATOS OFICIALES LOS PRODUCTOS CARTOGRAFICOS Y GEODESICOS PRODUCIDOS Y/O ADQUIRIDOS POR TERCEROS Y POR EL INSTITUTO, UNA VEZ VERIFICADO EL CUMPLIMIENTO DE LAS ESPECIFICACIONES TECNICAS ESTABLECIDAS.,4. REDACTAR LOS PROYECTOS, ALIANZAS O SOLICITUDES ASOCIADAS A LOS PROCESOS CARTOGRAFICOS Y GEODESICOS, TENIENDO EN CUENTA LAS METAS DE LOS PLANES Y LOS LINEAMIENTOS TECNICOS ESTABLECIDOS.,5. BRINDAR ASISTENCIA TECNICA Y EMITIR CONCEPTOS TECNICOS EN MATERIA DE CARTOGRAFIA Y GEODESIA, DE ACUERDO CON LA NORMATIVA VIGENTE.,6. REALIZAR LA ORGANIZACION, ADMINISTRACION Y DISPOSICION DE LOS PRODUCTOS CARTOGRAFICOS Y GEODESICOS, EN ARTICULACION CON LA DIRECCION DE TECNOLOGIA O QUIEN HAGA SUS VECES, DE ACUERDO CON LOS PROCEDIMIENTOS ESTABLECIDOS.,7. PROPONER ESTRATEGIAS Y LINEAMIENTOS ENCAMINADOS A LA ACTUALIZACION DE LOS DOCUMENTOS DE  LOS PROCESOS CARTOGRAFICOS Y GEODESICOS, DE ACUERDO CON LOS PROCEDIMIENTOS ESTABLECIDOS.,8. ESTRUCTURAR Y COADYUVAR EN LA GENERACION DE PRODUCTOS CARTOGRAFICOS Y GEODESICOS, TENIENDO EN CUENTA REQUERIMIENTOS DEL SERVICIO Y CRITERIOS TECNICOS APLICABLES.,9. IMPLEMENTAR INSTRUMENTOS QUE PERMITAN ASEGURAR LA CALIDAD DE LOS RESULTADOS DE LOS PROCESOS CARTOGRAFICOS Y GEODESICOS, A PARTIR DE LAS MEJORES PRACTICAS Y LECCIONES APRENDIDAS.,10. ELABORAR LA RESPUESTA INSTITUCIONAL A CIUDADANOS Y ENTES GUBERNAMENTALES, TENIENDO EN CUENTA LAS NECESIDADES DEL SERVICIO Y LOS PARAMETROS NORMATIVOS Y ADMINISTRATIVOS QUE APLIQUEN EN CADA CASO.,11. GESTIONAR LOS CONVENIOS, CONTRATOS Y PROYECTOS ACORDADOS EN LA DEPENDENCIA, CONFORME A LOS PROCEDIMIENTOS Y LAS NORMAS VIGENTES.,12. MANTENER ACTUALIZADA LA INFORMACION EN LOS SISTEMAS, APLICATIVOS U OTROS MEDIOS TECNOLOGICOS DE SU COMPETENCIA, DE ACUERDO CON LOS ESTANDARES DE SEGURIDAD Y PRIVACIDAD DE LA INFORMACION EN CUMPLIMIENTO DE LAS POLITICAS APROBADAS POR EL INSTITUTO.,13. EJECUTAR Y REALIZAR SEGUIMIENTO LOS PLANES, PROYECTOS, PROGRAMAS, PROCEDIMIENTOS, TRAMITES Y ACTIVIDADES ASOCIADAS A LA DEPENDENCIA CUANDO LE SEA REQUERIDO POR EL JEFE INMEDIATO, CUMPLIENDO LOS MAXIMOS CRITERIOS DE CALIDAD, OPORTUNIDAD Y EFECTIVIDAD.,14. PREPARAR LOS INFORMES QUE SEAN REQUERIDOS INTERNA O EXTERNAMENTE, OBSERVANDO CRITERIOS DE OPORTUNIDAD, VERACIDAD Y CONFIABILIDAD DE LA INFORMACION, EMPLEANDO LOS SISTEMAS DE INFORMACION, GESTION O BASES DE DATOS, GARANTIZANDO LA SEGURIDAD DE LA INFORMACION.,15. REALIZAR SEGUIMIENTO A LA IMPLEMENTACION DE LOS PLANES, PROGRAMAS Y PROYECTOS DEL AREA Y/O DEPENDENCIA, EN LAS DIRECCIONES TERRITORIALES, DE ACUERDO CON LAS NECESIDADES DEL SERVICIO.,16. LAS DEMAS FUNCIONES QUE SE LE SEAN ASIGNADAS Y QUE PERTENEZCAN A LA NATURALEZA DE LA DEPENDENCIA."/>
    <s v="ASCENSO"/>
    <d v="2024-04-12T00:00:00"/>
  </r>
  <r>
    <n v="909"/>
    <n v="10580"/>
    <x v="3"/>
    <x v="11"/>
    <x v="11"/>
    <x v="15"/>
    <x v="62"/>
    <x v="62"/>
    <x v="1"/>
    <x v="41"/>
    <s v="CARRERA ADMINISTRATIVA"/>
    <s v="PROVISTO"/>
    <s v="EN PROPIEDAD"/>
    <s v="No"/>
    <s v="NO AFECTADO POR EL CONCURSO"/>
    <n v="1062302063"/>
    <s v="GUSTAVO ADOLFO MINA MERA"/>
    <n v="1062302063"/>
    <s v="GUSTAVO ADOLFO MINA MERA"/>
    <x v="0"/>
    <s v="Saberes Institucionales"/>
    <s v="Curso O ponencia"/>
    <s v="Grupal"/>
    <e v="#N/A"/>
    <e v="#N/A"/>
    <e v="#N/A"/>
    <e v="#N/A"/>
  </r>
  <r>
    <n v="910"/>
    <n v="11014"/>
    <x v="3"/>
    <x v="11"/>
    <x v="11"/>
    <x v="15"/>
    <x v="62"/>
    <x v="62"/>
    <x v="1"/>
    <x v="41"/>
    <s v="CARRERA ADMINISTRATIVA"/>
    <s v="PROVISTO"/>
    <s v="EN PROPIEDAD"/>
    <s v="No"/>
    <s v="NO AFECTADO POR EL CONCURSO"/>
    <n v="1143843239"/>
    <s v="JEFERSON SAMBONI PERAFAN"/>
    <n v="1143843239"/>
    <s v="JEFERSON SAMBONI PERAFAN"/>
    <x v="0"/>
    <s v="Saberes Institucionales"/>
    <s v="Curso O ponencia"/>
    <s v="Grupal"/>
    <e v="#N/A"/>
    <e v="#N/A"/>
    <e v="#N/A"/>
    <e v="#N/A"/>
  </r>
  <r>
    <n v="911"/>
    <n v="11016"/>
    <x v="3"/>
    <x v="11"/>
    <x v="11"/>
    <x v="15"/>
    <x v="62"/>
    <x v="62"/>
    <x v="1"/>
    <x v="41"/>
    <s v="CARRERA ADMINISTRATIVA"/>
    <s v="VACANTE DEFINITIVA"/>
    <s v="VACANTE"/>
    <s v="No"/>
    <s v="NO AFECTADO POR EL CONCURSO"/>
    <n v="0"/>
    <m/>
    <s v="-"/>
    <s v="-"/>
    <x v="0"/>
    <s v="Saberes Institucionales"/>
    <s v="Curso O ponencia"/>
    <s v="Grupal"/>
    <e v="#N/A"/>
    <e v="#N/A"/>
    <e v="#N/A"/>
    <e v="#N/A"/>
  </r>
  <r>
    <n v="912"/>
    <n v="11017"/>
    <x v="3"/>
    <x v="11"/>
    <x v="11"/>
    <x v="15"/>
    <x v="62"/>
    <x v="62"/>
    <x v="1"/>
    <x v="41"/>
    <s v="CARRERA ADMINISTRATIVA"/>
    <s v="PROVISTO"/>
    <s v="EN PROPIEDAD"/>
    <s v="No"/>
    <s v="NO AFECTADO POR EL CONCURSO"/>
    <n v="1094249122"/>
    <s v="JOSE GREGORI JIMENEZ GARCIA"/>
    <n v="1094249122"/>
    <s v="JOSE GREGORI JIMENEZ GARCIA"/>
    <x v="0"/>
    <s v="Saberes Institucionales"/>
    <s v="Curso O ponencia"/>
    <s v="Grupal"/>
    <e v="#N/A"/>
    <e v="#N/A"/>
    <e v="#N/A"/>
    <e v="#N/A"/>
  </r>
  <r>
    <n v="913"/>
    <n v="11095"/>
    <x v="2"/>
    <x v="3"/>
    <x v="3"/>
    <x v="4"/>
    <x v="230"/>
    <x v="230"/>
    <x v="0"/>
    <x v="12"/>
    <s v="CARRERA ADMINISTRATIVA"/>
    <s v="VACANTE DEFINITIVA"/>
    <s v="ENCARGO"/>
    <s v="Si"/>
    <s v="AFECTADO POR EL CONCURSO"/>
    <n v="0"/>
    <m/>
    <n v="52210013"/>
    <s v="JACQUELINE URREGO ROJAS"/>
    <x v="1"/>
    <s v="Enseñanza aprendizaje organizacional"/>
    <s v="Taller O Circulo de saber"/>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4"/>
    <n v="11019"/>
    <x v="3"/>
    <x v="11"/>
    <x v="11"/>
    <x v="15"/>
    <x v="62"/>
    <x v="62"/>
    <x v="1"/>
    <x v="41"/>
    <s v="CARRERA ADMINISTRATIVA"/>
    <s v="PROVISTO"/>
    <s v="EN PROPIEDAD"/>
    <s v="No"/>
    <s v="NO AFECTADO POR EL CONCURSO"/>
    <n v="1096035263"/>
    <s v="YONATHAN CRISTIAN BEJARANO GONZALEZ"/>
    <n v="1096035263"/>
    <s v="YONATHAN CRISTIAN BEJARANO GONZALEZ"/>
    <x v="0"/>
    <s v="Saberes Institucionales"/>
    <s v="Curso O ponencia"/>
    <s v="Grupal"/>
    <e v="#N/A"/>
    <e v="#N/A"/>
    <e v="#N/A"/>
    <e v="#N/A"/>
  </r>
  <r>
    <n v="915"/>
    <n v="11021"/>
    <x v="3"/>
    <x v="11"/>
    <x v="11"/>
    <x v="15"/>
    <x v="62"/>
    <x v="62"/>
    <x v="1"/>
    <x v="41"/>
    <s v="CARRERA ADMINISTRATIVA"/>
    <s v="VACANTE TEMPORAL"/>
    <s v="VACANTE"/>
    <s v="No"/>
    <s v="NO AFECTADO POR EL CONCURSO"/>
    <n v="7556085"/>
    <s v="OSCAR ENRIQUE RESTREPO AGUIRRE"/>
    <s v="-"/>
    <s v="-"/>
    <x v="0"/>
    <s v="Saberes Institucionales"/>
    <s v="Curso O ponencia"/>
    <s v="Grupal"/>
    <e v="#N/A"/>
    <e v="#N/A"/>
    <e v="#N/A"/>
    <e v="#N/A"/>
  </r>
  <r>
    <n v="916"/>
    <n v="11022"/>
    <x v="3"/>
    <x v="11"/>
    <x v="11"/>
    <x v="15"/>
    <x v="62"/>
    <x v="62"/>
    <x v="1"/>
    <x v="41"/>
    <s v="CARRERA ADMINISTRATIVA"/>
    <s v="PROVISTO"/>
    <s v="EN PROPIEDAD"/>
    <s v="No"/>
    <s v="NO AFECTADO POR EL CONCURSO"/>
    <n v="16765221"/>
    <s v="JUAN CARLOS LOZANO SALCEDO"/>
    <n v="16765221"/>
    <s v="JUAN CARLOS LOZANO SALCEDO"/>
    <x v="0"/>
    <s v="Saberes Institucionales"/>
    <s v="Curso O ponencia"/>
    <s v="Grupal"/>
    <e v="#N/A"/>
    <e v="#N/A"/>
    <e v="#N/A"/>
    <e v="#N/A"/>
  </r>
  <r>
    <n v="917"/>
    <n v="11096"/>
    <x v="2"/>
    <x v="3"/>
    <x v="3"/>
    <x v="4"/>
    <x v="230"/>
    <x v="230"/>
    <x v="0"/>
    <x v="12"/>
    <s v="CARRERA ADMINISTRATIVA"/>
    <s v="VACANTE DEFINITIVA"/>
    <s v="ENCARGO"/>
    <s v="Si"/>
    <s v="AFECTADO POR EL CONCURSO"/>
    <n v="0"/>
    <m/>
    <n v="19258808"/>
    <s v="OMAR GARZON FONSECA"/>
    <x v="1"/>
    <s v="Enseñanza aprendizaje organizacional"/>
    <s v="Taller O Circulo de saber"/>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8"/>
    <n v="11097"/>
    <x v="2"/>
    <x v="3"/>
    <x v="3"/>
    <x v="4"/>
    <x v="230"/>
    <x v="230"/>
    <x v="0"/>
    <x v="12"/>
    <s v="CARRERA ADMINISTRATIVA"/>
    <s v="VACANTE DEFINITIVA"/>
    <s v="NOMBRAMIENTO PROVISIONAL"/>
    <s v="Si"/>
    <s v="AFECTADO POR EL CONCURSO"/>
    <n v="0"/>
    <m/>
    <n v="7698113"/>
    <s v="MILLER EDUARDO MAHECHA CUELLAR"/>
    <x v="0"/>
    <s v="Saberes Institucionales"/>
    <s v="Curso O ponencia"/>
    <s v="Grup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19"/>
    <n v="11030"/>
    <x v="1"/>
    <x v="6"/>
    <x v="6"/>
    <x v="16"/>
    <x v="51"/>
    <x v="51"/>
    <x v="1"/>
    <x v="41"/>
    <s v="CARRERA ADMINISTRATIVA"/>
    <s v="VACANTE DEFINITIVA"/>
    <s v="ENCARGO"/>
    <s v="No"/>
    <s v="NO AFECTADO POR EL CONCURSO"/>
    <n v="0"/>
    <m/>
    <n v="31927658"/>
    <s v="DIANA MARITZA JIMENEZ WAGNER"/>
    <x v="1"/>
    <s v="Enseñanza aprendizaje organizacional"/>
    <s v="Taller O Circulo de saber"/>
    <s v="Grupal"/>
    <e v="#N/A"/>
    <e v="#N/A"/>
    <e v="#N/A"/>
    <e v="#N/A"/>
  </r>
  <r>
    <n v="920"/>
    <n v="11098"/>
    <x v="2"/>
    <x v="3"/>
    <x v="3"/>
    <x v="4"/>
    <x v="230"/>
    <x v="230"/>
    <x v="0"/>
    <x v="12"/>
    <s v="CARRERA ADMINISTRATIVA"/>
    <s v="VACANTE DEFINITIVA"/>
    <s v="VACANTE"/>
    <s v="Si"/>
    <s v="AFECTADO POR EL CONCURSO"/>
    <n v="0"/>
    <m/>
    <s v="-"/>
    <s v="-"/>
    <x v="2"/>
    <s v="Lecciones aprendidas"/>
    <s v="Cápsulas de conocimiento"/>
    <s v="Individual"/>
    <n v="184304"/>
    <s v="1. EJECUTAR LAS ACTIVIDADES RELACIONADAS CON LA GENERACION DE PRODUCTOS Y SERVICIOS CARTOGRAFICOS Y GEODESICOS, DE CONFORMIDAD CON LOS LINEAMIENTOS ESTABLECIDOS.,2. IDENTIFICAR, DOCUMENTAR E IMPLEMENTAR MEJORES PRACTICAS EN LA GENERACION, LEVANTAMIENTO Y PROCESAMIENTO DE INFORMACION CARTOGRAFICA Y GEODESICA, QUE PERMITAN LA OPTIMIZACION DE TIEMPOS.,3. IMPLEMENTAR PROCESOS DE GENERACION, ACTUALIZACION Y/O VALIDACION DE PRODUCTOS Y SERVICIOS CARTOGRAFICOS Y GEODESICOS, DE ACUERDO CON LAS ESPECIFICACIONES TECNICAS ESTABLECIDAS.,4. REALIZAR MANTENIMIENTO Y GESTIONAR LA DISPOSICION DE LA INFORMACION DE LAS BASES CARTOGRAFICAS Y GEODESICAS SIGUIENDO PARAMETROS TECNICOS Y PROCEDIMIENTO CORRESPONDIENTES.,4. REALIZAR LA PLANEACION, SEGUIMIENTO Y CONTROL DE LOS LEVANTAMIENTOS O CAPTURA DE INFORMACION EN CAMPO, VELANDO POR LA OPTIMIZACION DE LOS RECURSOS.,5. BRINDAR ASISTENCIA TECNICA Y EMITIR CONCEPTOS TECNICOS EN MATERIA DE CARTOGRAFIA Y GEODESIA, DE ACUERDO CON LA NORMATIVA VIGENTE.,6. GESTIONAR LOS CONVENIOS, CONTRATOS Y PROYECTOS ACORDADOS EN LA DEPENDENCIA, CONFORME A LOS PROCEDIMIENTOS Y LAS NORMAS VIGENTES.,7. ATENDER LAS SOLICITUDES A CIUDADANOS Y ENTES GUBERNAMENTALES, TENIENDO EN CUENTA LAS NECESIDADES DEL SERVICIO Y LOS PARAMETROS NORMATIVOS Y ADMINISTRATIVOS QUE APLIQUEN EN CADA CASO.,8. EJECUTAR Y REALIZAR SEGUIMIENTO A LOS PLANES, PROYECTOS, PROGRAMAS, PROCEDIMIENTOS, TRAMITES Y ACTIVIDADES ASOCIADAS A LA DEPENDENCIA CUANDO LE SEA REQUERIDO POR EL JEFE INMEDIATO, CUMPLIENDO LOS MAXIMOS CRITERIOS DE CALIDAD, OPORTUNIDAD Y EFECTIVIDAD.,11. PREPARAR Y PRESENTAR LOS INFORMES QUE SEAN REQUERIDOS INTERNA O EXTERNAMENTE, OBSERVANDO CRITERIOS DE OPORTUNIDAD, VERACIDAD Y CONFIABILIDAD DE LA INFORMACION, EMPLEANDO LOS SISTEMAS DE INFORMACION, GESTION O BASES DE DATOS, GARANTIZANDO LA SEGURIDAD DE LA INFORMACION.,12. LAS DEMAS FUNCIONES QUE SE LE SEAN ASIGNADAS Y QUE PERTENEZCAN A LA NATURALEZA DE LA DEPENDENCIA."/>
    <s v="ABIERTO"/>
    <e v="#N/A"/>
  </r>
  <r>
    <n v="921"/>
    <n v="10323"/>
    <x v="2"/>
    <x v="2"/>
    <x v="2"/>
    <x v="0"/>
    <x v="95"/>
    <x v="95"/>
    <x v="0"/>
    <x v="17"/>
    <s v="CARRERA ADMINISTRATIVA"/>
    <s v="VACANTE DEFINITIVA"/>
    <s v="ENCARGO"/>
    <s v="Si"/>
    <s v="AFECTADO POR EL CONCURSO"/>
    <n v="0"/>
    <m/>
    <n v="51654256"/>
    <s v="DEYANOHORA CARDENAS CASTRO"/>
    <x v="1"/>
    <s v="Enseñanza aprendizaje organizacional"/>
    <s v="Taller O Circulo de saber"/>
    <s v="Grupal"/>
    <n v="183805"/>
    <s v="1. PROPONER, ORIENTAR Y SOCIALIZAR LAS ACTIVIDADES QUE POSIBILITEN LA DEFINICION, DESARROLLO Y SEGUIMIENTO DE ESTRATEGIAS ORIENTADAS A LA INVESTIGACION, DESARROLLO, INNOVACION Y USO DE LOS PRODUCTOS Y SERVICIOS AGROLOGICOS, CONFORME A LOS PROCEDIMIENTOS Y LAS NORMAS VIGENTES.,2. PARTICIPAR EN LAS INVESTIGACIONES TEMAS DE LEVANTAMIENTOS DE SUELOS, APLICACIONES AGROLOGICAS, TENIENDO EN CUENTA CRITERIOS TECNICO-CIENTIFICOS, PROCEDIMIENTOS Y TRAMITES ADMINISTRATIVOS APLICABLES.,3. EJECUTAR Y REALIZAR SEGUIMIENTO LOS PLANES, PROYECTOS, PROGRAMAS, PROCEDIMIENTOS, TRAMITES Y ACTIVIDADES ASOCIADAS A LA DEPENDENCIA CUANDO LE SEA REQUERIDO POR EL JEFE INMEDIATO, CUMPLIENDO LOS MAXIMOS CRITERIOS DE CALIDAD, OPORTUNIDAD Y EFECTIVIDAD.,4. ANALIZAR Y APORTAR ELEMENTOS CONCEPTUALES, TECNICOS E INVESTIGATIVOS PARA LA DEFINICION E IMPLEMENTACION DE LAS LINEAS DE INVESTIGACION E INNOVACION, ASI COMO REALIZAR ESTUDIOS TECNICOS PARA DESARROLLAR NUEVOS PROYECTOS, CONFORME A LOS PROCEDIMIENTOS Y LAS NORMAS VIGENTES.,5. IMPLEMENTAR APLICACIONES QUE MEJOREN PROCESOS DE ANALISIS ESPACIAL, DIGITALIZACION Y GENERACION DE SALIDAS GRAFICAS DE LOS DIFERENTES PROYECTOS QUE ADELANTE LA SUBDIRECCION DE AGROLOGIA.,6. REALIZAR EL CONTROL DE CALIDAD DE LAS LEYENDAS DE SUELOS, CAPACIDAD DE USO, INTERPRETACION GEOMORFOLOGICA, DE COBERTURA Y USO DE LA TIERRAS Y DE LA PRODUCCION CARTOGRAFICA TEMATICA.,7. GESTIONAR LOS CONVENIOS, CONTRATOS Y PROYECTOS ACORDADOS EN LA DEPENDENCIA, CONFORME A LOS PROCEDIMIENTOS Y LAS NORMAS VIGENTES.,8. ATENDER A LOS USUARIOS INTERNOS Y EXTERNOS DE LA DEPENDENCIA ORIENTANDO Y GESTIONANDO SOLUCIONES EFECTIVAS ACORDES CON LOS PROCEDIMIENTOS ESTABLECIDOS POR EL INSTITUTO, ASI COMO PROPONER E INCORPORAR NUEVAS TEORIAS, METODOLOGIAS Y TECNICAS QUE, ENRIQUEZCAN LA CALIDAD DEL SERVICIO QUE OFRECE LA DEPENDENCIA.,9. PROMOVER Y DESARROLLAR ACTIVIDADES QUE APOYEN LA IMPLEMENTACION, MANTENIMIENTO Y MEJORA DEL MODELO INTEGRADO DE PLANEACION Y GESTION DE ACUERDO CON LA NORMATIVIDAD VIGENTE Y LAS POLITICAS INSTITUCIONALES.,10. PARTICIPAR EN LA TRANSFERENCIA DE CONOCIMIENTO DESDE LOS DIFERENTES PROGRAMAS DE FORMACION Y CAPACITACION DEL INSTITUTO, TENIENDO EN CUENTA LOS PROCESOS Y PROCEDIMIENTOS ESTABLECIDOS.,11. REPRESENTAR A LA SUBDIRECCION DE AGROLOGIA EN REUNIONES Y EVENTOS CIENTIFICOS Y ACADEMICOS.,12. REALIZAR SEGUIMIENTO A LA IMPLEMENTACION DE LOS PLANES, PROGRAMAS Y PROYECTOS DEL AREA Y/O DEPENDENCIA, EN LAS DIRECCIONES TERRITORIALES, DE ACUERDO CON LAS NECESIDADES DEL SERVICIO.,13. ORIENTAR A LOS USUARIOS INTERNOS Y EXTERNOS DE LA DEPENDENCIA Y GESTIONAR SOLUCIONES EFECTIVAS ACORDES CON LOS PROCEDIMIENTOS ESTABLECIDOS POR EL INSTITUTO, ASI COMO PROPONER E INCORPORAR NUEVAS TEORIAS, METODOLOGIAS Y TECNICAS QUE, ENRIQUEZCAN LA CALIDAD DEL SERVICIO QUE OFRECE LA DEPENDENCIA.,14. EJECUTAR Y REALIZAR SEGUIMIENTO A LOS PLANES, PROYECTOS, PROGRAMAS, PROCEDIMIENTOS, TRAMITES Y ACTIVIDADES ASOCIADAS A LA DEPENDENCIA CUANDO LE SEA REQUERIDO POR EL JEFE INMEDIATO, CUMPLIENDO LOS MAXIMOS CRITERIOS DE CALIDAD, OPORTUNIDAD Y EFECTIVIDAD.,15. DESEMPEÑAR LAS DEMAS FUNCIONES QUE SE LE SEAN ASIGNADAS, INHERENTES A LA NATURALEZA DE LA DEPENDENCIA CONFORME A LOS REQUERIMIENTOS Y LAS NORMAS VIGENTES QUE REGULAN LA MATERIA."/>
    <s v="ASCENSO"/>
    <d v="2024-04-12T00:00:00"/>
  </r>
  <r>
    <n v="922"/>
    <n v="11033"/>
    <x v="1"/>
    <x v="6"/>
    <x v="6"/>
    <x v="16"/>
    <x v="51"/>
    <x v="51"/>
    <x v="1"/>
    <x v="41"/>
    <s v="CARRERA ADMINISTRATIVA"/>
    <s v="VACANTE DEFINITIVA"/>
    <s v="ENCARGO"/>
    <s v="No"/>
    <s v="NO AFECTADO POR EL CONCURSO"/>
    <n v="0"/>
    <m/>
    <n v="94226369"/>
    <s v="GERMAN POMPILIO ESCOBAR ESCOBAR"/>
    <x v="1"/>
    <s v="Enseñanza aprendizaje organizacional"/>
    <s v="Taller O Circulo de saber"/>
    <s v="Grupal"/>
    <e v="#N/A"/>
    <e v="#N/A"/>
    <e v="#N/A"/>
    <e v="#N/A"/>
  </r>
  <r>
    <n v="923"/>
    <n v="10334"/>
    <x v="2"/>
    <x v="2"/>
    <x v="2"/>
    <x v="14"/>
    <x v="239"/>
    <x v="239"/>
    <x v="0"/>
    <x v="17"/>
    <s v="CARRERA ADMINISTRATIVA"/>
    <s v="VACANTE DEFINITIVA"/>
    <s v="ENCARGO"/>
    <s v="Si"/>
    <s v="AFECTADO POR EL CONCURSO"/>
    <n v="0"/>
    <m/>
    <n v="51627124"/>
    <s v="JANEHT GONZALEZ NIVIA "/>
    <x v="0"/>
    <s v="Saberes Institucionales"/>
    <s v="Curso O ponencia"/>
    <s v="Grupal"/>
    <n v="184195"/>
    <s v="1. ORGANIZAR Y EJECUTAR LOS TRABAJOS DE PRECAMPO, CAMPO Y POSTCAMPO PARA REALIZAR LEVANTAMIENTOS DE SUELOS A DIFERENTE NIVEL DE DETALLE EN EL PAIS, SEGUN PROCEDIMIENTOS Y LINEAMIENTOS INSTITUCIONALES.,2. ELABORAR, REVISAR, AJUSTAR Y ACTUALIZAR LA CARTOGRAFIA TEMATICA DIGITAL, LEYENDA DE SUELOS Y APLICACIONES AGROLOGICAS EN CADA UNA DE LAS ETAPAS DEL LEVANTAMIENTO DE SUELOS, AJUSTANDO LA FOTOINTERPRETACION O INTERPRETACION DE PRODUCTOS DE SENSORES REMOTOS, DE ACUERDO CON LAS GEOFORMAS OBSERVADAS EN CAMPO, Y ACORDE CON LAS DIRECTRICES ESTABLECIDAS.,3. REALIZAR EL MUESTREO DE LOS PERFILES DE SUELOS (CALICATAS) DE LAS UNIDADES CARTOGRAFICAS (UCS) DEFINIDAS EN LA LEYENDA  EMBALAR DEBIDAMENTE LAS MUESTRAS, IDENTIFICARLAS, DEFINIR LOS TIPOS DE ANALISIS Y ENVIARLAS AL LABORATORIO NACIONAL DE SUELOS (LNS),4. REVISAR, ANALIZAR Y AJUSTAR LA BASE DE DATOS DE INFORMACION DE PERFILES DE SUELOS Y PROCESAR LA INFORMACION DERIVADA DE LOS ESTUDIOS DE SUELOS REALIZADOS POR LA SUBDIRECCION DE AGROLOGIA Y REDACTAR LOS CAPITULOS DE LA MEMORIA TECNICA.,5. IMPLEMENTAR ESTRATEGIAS PARA LA ACTUALIZACION EFECTIVA Y EFICIENTE DE LOS LEVANTAMIENTOS DE SUELOS A LAS DIFERENTES ESCALAS.,6. ATENDER LAS SOLICITUDES DE CUMPLIMIENTO DE ESPECIFICACIONES TECNICAS DE LOS ESTUDIOS DE SUELOS, CON FINES AGROPECUARIOS, FORESTALES Y DE PLANIFICACION DE USO DE LA TIERRA, DE ENTIDADES PUBLICAS, PRIVADAS Y PARTICULARES QUE LO REALICEN, ACORDES CON LAS ESPECIFICACIONES QUE PARA TAL FIN DETERMINE EL INSTITUTO.,7. GESTIONAR LOS CONVENIOS, CONTRATOS Y PROYECTOS ACORDADOS EN LA DEPENDENCIA, CONFORME A LOS PROCEDIMIENTOS Y LAS NORMAS VIGENTES.,8. MANTENER ACTUALIZADA LA INFORMACION EN LOS SISTEMAS, APLICATIVOS U OTROS MEDIOS TECNOLOGICOS DE SU COMPETENCIA, DE ACUERDO CON LOS ESTANDARES DE SEGURIDAD Y PRIVACIDAD DE LA INFORMACION EN CUMPLIMIENTO DE LAS POLITICAS APROBADAS POR EL INSTITUTO.,9. PREPARAR Y PRESENTAR LOS INFORMES QUE SEAN REQUERIDOS INTERNO O EXTERNAMENTE, OBSERVANDO CRITERIOS DE OPORTUNIDAD, VERACIDAD Y CONFIABILIDAD DE LA INFORMACION, EMPLEANDO LOS SISTEMAS DE INFORMACION, GESTION O BASES DE DATOS, GARANTIZANDO LA SEGURIDAD DE LA INFORMACION.,10. PARTICIPAR EN LAS INVESTIGACIONES TEMAS DE LEVANTAMIENTOS DE SUELOS, APLICACIONES AGROLOGICAS, TENIENDO EN CUENTA CRITERIOS TECNICO-CIENTIFICOS, PROCEDIMIENTOS Y TRAMITES ADMINISTRATIVOS APLICABLES,11. ORIENTAR, DESARROLLAR E IMPLEMENTAR INSTRUMENTOS TECNICOS, QUE PERMITAN OPTIMIZAR Y ASEGURAR LA CALIDAD DE LOS RESULTADOS DE LOS PROCESOS AGROLOGICOS, A PARTIR DE LAS MEJORES PRACTICAS Y LECCIONES APRENDIDAS.,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
    <s v="ABIERTO"/>
    <e v="#N/A"/>
  </r>
  <r>
    <n v="924"/>
    <n v="10336"/>
    <x v="2"/>
    <x v="2"/>
    <x v="2"/>
    <x v="6"/>
    <x v="99"/>
    <x v="99"/>
    <x v="0"/>
    <x v="17"/>
    <s v="CARRERA ADMINISTRATIVA"/>
    <s v="VACANTE DEFINITIVA"/>
    <s v="ENCARGO"/>
    <s v="Si"/>
    <s v="AFECTADO POR EL CONCURSO"/>
    <n v="0"/>
    <m/>
    <n v="1010184986"/>
    <s v="LAURA STEPHANIE DUITAMA BOLIVAR"/>
    <x v="1"/>
    <s v="Enseñanza aprendizaje organizacional"/>
    <s v="Taller O Circulo de saber"/>
    <s v="Grupal"/>
    <n v="184299"/>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BIERTO"/>
    <e v="#N/A"/>
  </r>
  <r>
    <n v="925"/>
    <n v="11036"/>
    <x v="1"/>
    <x v="6"/>
    <x v="6"/>
    <x v="6"/>
    <x v="54"/>
    <x v="54"/>
    <x v="1"/>
    <x v="41"/>
    <s v="CARRERA ADMINISTRATIVA"/>
    <s v="VACANTE TEMPORAL"/>
    <s v="NOMBRAMIENTO PROVISIONAL"/>
    <s v="No"/>
    <s v="PUEDE RETORNAR AL EMPLEO EL TITULAR DEL CARGO"/>
    <n v="31932529"/>
    <s v="LUZ MARINA MEDINA MELO"/>
    <n v="1130592929"/>
    <s v="DENIX JOHANA PARRA"/>
    <x v="1"/>
    <s v="Enseñanza aprendizaje organizacional"/>
    <s v="Taller O Circulo de saber"/>
    <s v="Grupal"/>
    <e v="#N/A"/>
    <e v="#N/A"/>
    <e v="#N/A"/>
    <e v="#N/A"/>
  </r>
  <r>
    <n v="926"/>
    <n v="10349"/>
    <x v="3"/>
    <x v="8"/>
    <x v="8"/>
    <x v="6"/>
    <x v="103"/>
    <x v="103"/>
    <x v="0"/>
    <x v="17"/>
    <s v="CARRERA ADMINISTRATIVA"/>
    <s v="VACANTE DEFINITIVA"/>
    <s v="ENCARGO"/>
    <s v="Si"/>
    <s v="AFECTADO POR EL CONCURSO"/>
    <n v="0"/>
    <m/>
    <n v="16778542"/>
    <s v="MARCO ANTONIO RUIZ GOMEZ"/>
    <x v="0"/>
    <s v="Saberes Institucionales"/>
    <s v="Curso O ponencia"/>
    <s v="Grupal"/>
    <n v="185211"/>
    <s v="1. IMPLEMENTAR PROCESOS DE COMPILACION RELACIONADA CON EL AREA DE EJECUCION DEL PROYECTO ACUDIENDO A FUENTES TECNICAMENTE CONFIABLES.,2. ESTRUCTURAR LA INFORMACION RESULTADO DE LOS PROCESOS DE LA SUBDIRECCION, DE ACUERDO CON LOS LINEAMIENTOS Y CRITERIOS ESTABLECIDOS.,3. PREPARAR LAS BASES DE DATOS Y GENERAR LAS SALIDAS GRAFICAS DIGITALES DE LA CARTOGRAFIA REQUERIDA, TENIENDO EN CUENTA LOS REQUERIMIENTOS Y LINEAMIENTOS TECNICOS DETERMINADOS.,4. LLEVAR EL INVENTARIO DE LOS EQUIPOS Y HERRAMIENTAS DE LA SUBDIRECCION, EN LOS PROCESOS DE LEVANTAMIENTO DE SUELOS, DE ACUERDO CON LOS PROCEDIMIENTOS ESTABLECIDOS.,5. MANTENER ACTUALIZADA LA INFORMACION DE LA DEPENDENCIA, TENIENDO EN CUENTA REQUERIMIENTOS TECNICOS Y ADMINISTRATIVOS, Y SIGUIENDO LOS PROCEDIMIENTOS ESTABLECIDOS POR LA ENTIDAD.,6. BRINDAR APOYO TECNICO EN LOS PROCESOS RELACIONADOS CON LA DEPENDENCIA, DE ACUERDO A LOS PROCEDIMIENTOS ESTABLECIDOS.,7. IDENTIFICAR EL ESTADO DE LOS PRODUCTOS Y SERVICIOS DE LA DEPENDENCIA EN TERMINOS DE SU DEMANDA, ACCESIBILIDAD Y USABILIDAD, CON EL FIN DE CONTRIBUIR DESDE SU COMPETENCIA EN EL CUMPLIMENTO DE LOS OBJETIVOS DEL AREA.,8. REALIZAR ACCIONES QUE CONTRIBUYAN EN LA DEFINICION E IMPLEMENTACION DE ESTRATEGIAS PARA EL MEJORAMIENTO CONTINUO DE LOS PRODUCTOS Y SERVICIOS AGROLOGICOS.,9. MONITOREAR LA ACTUALIZACION Y DISPOSICION DE LOS PRODUCTOS Y SERVICIOS AGROLOGICOS SEGUN LOS PROCEDIMIENTOS ESTABLECIDOS.,10. ORGANIZAR, CATALOGAR Y ALMACENAR LA INFORMACION DE LA DEPENDENCIA, SIGUIENDO LOS PROCEDIMIENTOS ESTABLECIDOS POR LA ENTIDAD.,11. PRODUCIR LA CARTOGRAFIA TEMATICA REQUERIDA EN LA DEPENDENCIA SIGUIENDO REQUERIMIENTOS Y CRITERIOS TECNICOS ESTABLECIDOS, VELANDO POR SU CUSTODIA Y DISPOSICION.,12. ATENDER LAS SOLICITUDES A CIUDADANOS Y ENTES GUBERNAMENTALES, TENIENDO EN CUENTA LAS NECESIDADES DEL SERVICIO Y LOS PARAMETROS NORMATIVOS Y ADMINISTRATIVOS QUE APLIQUEN EN CADA CASO.,13. CONTRIBUIR DESDE SU COMPETENCIA EN LA ACTUALIZACION DE DOCUMENTOS TECNICOS INSTITUCIONALES RELACIONADOS CON LOS PROCESOS DE LA DEPENDENCIA.,14. PREPARAR Y PRESENTAR LOS INFORMES QUE SEAN REQUERIDOS INTERNA O EXTERNAMENTE, OBSERVANDO CRITERIOS DE OPORTUNIDAD, VERACIDAD Y CONFIABILIDAD DE LA INFORMACION, EMPLEANDO LOS SISTEMAS DE INFORMACION, GESTION O BASES DE DATOS, GARANTIZANDO LA SEGURIDAD DE LA INFORMACION.,15. LAS DEMAS QUE LE SEAN ASIGNADAS Y QUE CORRESPONDAN A LA NATURALEZA DE LA DEPENDENCIA."/>
    <s v="ASCENSO"/>
    <d v="2024-04-12T00:00:00"/>
  </r>
  <r>
    <n v="927"/>
    <n v="10354"/>
    <x v="3"/>
    <x v="8"/>
    <x v="8"/>
    <x v="4"/>
    <x v="240"/>
    <x v="240"/>
    <x v="0"/>
    <x v="17"/>
    <s v="CARRERA ADMINISTRATIVA"/>
    <s v="VACANTE DEFINITIVA"/>
    <s v="NOMBRAMIENTO PROVISIONAL"/>
    <s v="Si"/>
    <s v="AFECTADO POR EL CONCURSO"/>
    <n v="0"/>
    <m/>
    <n v="1010224423"/>
    <s v="ANGIE NATALIA FONSECA GUTIÉRREZ"/>
    <x v="1"/>
    <s v="Enseñanza aprendizaje organizacional"/>
    <s v="Taller O Circulo de saber"/>
    <s v="Grupal"/>
    <n v="184215"/>
    <s v="1. REALIZAR LAS ACTIVIDADES DE CAMPO REQUERIDAS PARA LA GENERACION DE PRODUCTOS AGROLOGICOS, DE CONFORMIDAD CON LINEAMIENTOS Y ESTANDARES TECNICOS ESTABLECIDOS, ASI COMO REALIZAR SU PROCESAMIENTO O ESTRUCTURACION.,2. APOYAR LA ESTANDARIZACION Y DOCUMENTACION DE LOS PRODUCTOS AGROLOGICOS, DE ACUERDO CON LOS PARAMETROS TECNICOS Y PROCEDIMIENTOS CORRESPONDIENTES.,3. MANTENER ACTUALIZADAS LAS BASES DE DATOS RELACIONADAS CON LA GESTION AGROLOGICAS, DE ACUERDO CON LA DINAMICA DE PRODUCCION Y LOS CRITERIOS TECNICOS ESTABLECIDOS.,4. INCORPORAR LA INFORMACION RESULTANTE DE LAS ACTIVIDADES A SU CARGO, EN LOS SISTEMAS DE INFORMACION CORRESPONDIENTES, DE ACUERDO CON LA NORMATIVA VIGENTE Y A LOS LINEAMIENTOS SEÑALADOS POR EL JEFE DE LA DEPENDENCIA.,5. FACILITAR LA GESTION DE LA INFORMACION DE LA DEPENDENCIA TENIENDO EN CUENTA REQUERIMIENTOS TECNICOS Y ADMINISTRATIVOS.,6. ATENDER LAS SOLICITUDES A CIUDADANOS Y ENTES GUBERNAMENTALES, TENIENDO EN CUENTA LAS NECESIDADES DEL SERVICIO Y LOS PARAMETROS NORMATIVOS Y ADMINISTRATIVOS QUE APLIQUEN EN CADA CASO.,7. IMPLEMENTAR PROCESOS DE COMPILACION RELACIONADA CON EL AREA DE EJECUCION DEL PROYECTO ACUDIENDO A FUENTES TECNICAMENTE CONFIABLES.,8. ORGANIZAR, CATALOGAR Y ALMACENAR LA INFORMACION DE LA DEPENDENCIA, SIGUIENDO LOS PROCEDIMIENTOS ESTABLECIDOS POR LA ENTIDAD.,9. PREPARAR Y PRESENTAR LOS INFORMES QUE SEAN REQUERIDOS INTERNA O EXTERNAMENTE, OBSERVANDO CRITERIOS DE OPORTUNIDAD, VERACIDAD Y CONFIABILIDAD DE LA INFORMACION, EMPLEANDO LOS SISTEMAS DE INFORMACION, GESTION O BASES DE DATOS, GARANTIZANDO LA SEGURIDAD DE LA INFORMACION.,10. LAS DEMAS FUNCIONES QUE SE LE SEAN ASIGNADAS Y QUE PERTENEZCAN A LA NATURALEZA DE LA DEPENDENCIA."/>
    <s v="ABIERTO"/>
    <e v="#N/A"/>
  </r>
  <r>
    <n v="928"/>
    <n v="11040"/>
    <x v="1"/>
    <x v="6"/>
    <x v="6"/>
    <x v="6"/>
    <x v="54"/>
    <x v="54"/>
    <x v="1"/>
    <x v="41"/>
    <s v="CARRERA ADMINISTRATIVA"/>
    <s v="VACANTE TEMPORAL"/>
    <s v="NOMBRAMIENTO PROVISIONAL"/>
    <s v="No"/>
    <s v="PUEDE RETORNAR AL EMPLEO EL TITULAR DEL CARGO"/>
    <n v="79388918"/>
    <s v="ALEXANDER ORTIZ MOLANO"/>
    <n v="1151944880"/>
    <s v="KATERINE RENGIFO MEDINA"/>
    <x v="1"/>
    <s v="Enseñanza aprendizaje organizacional"/>
    <s v="Taller O Circulo de saber"/>
    <s v="Grupal"/>
    <e v="#N/A"/>
    <e v="#N/A"/>
    <e v="#N/A"/>
    <e v="#N/A"/>
  </r>
  <r>
    <n v="929"/>
    <n v="10365"/>
    <x v="1"/>
    <x v="1"/>
    <x v="1"/>
    <x v="1"/>
    <x v="241"/>
    <x v="241"/>
    <x v="0"/>
    <x v="17"/>
    <s v="CARRERA ADMINISTRATIVA"/>
    <s v="VACANTE DEFINITIVA"/>
    <s v="NOMBRAMIENTO PROVISIONAL"/>
    <s v="Si"/>
    <s v="AFECTADO POR EL CONCURSO"/>
    <n v="0"/>
    <m/>
    <n v="52218446"/>
    <s v="JOHANA SMITH RUEDA CALDERON"/>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930"/>
    <n v="11042"/>
    <x v="1"/>
    <x v="6"/>
    <x v="6"/>
    <x v="5"/>
    <x v="66"/>
    <x v="66"/>
    <x v="1"/>
    <x v="41"/>
    <s v="CARRERA ADMINISTRATIVA"/>
    <s v="VACANTE TEMPORAL"/>
    <s v="VACANTE"/>
    <s v="No"/>
    <s v="PUEDE RETORNAR AL EMPLEO EL TITULAR DEL CARGO"/>
    <n v="80821970"/>
    <s v="JUAN CAMILO MORALES SANCHEZ"/>
    <s v="-"/>
    <s v="-"/>
    <x v="1"/>
    <s v="Enseñanza aprendizaje organizacional"/>
    <s v="Taller O Circulo de saber"/>
    <s v="Grupal"/>
    <e v="#N/A"/>
    <e v="#N/A"/>
    <e v="#N/A"/>
    <e v="#N/A"/>
  </r>
  <r>
    <n v="931"/>
    <n v="11043"/>
    <x v="1"/>
    <x v="6"/>
    <x v="6"/>
    <x v="5"/>
    <x v="66"/>
    <x v="66"/>
    <x v="1"/>
    <x v="41"/>
    <s v="CARRERA ADMINISTRATIVA"/>
    <s v="VACANTE DEFINITIVA"/>
    <s v="NOMBRAMIENTO PROVISIONAL"/>
    <s v="No"/>
    <s v="NO AFECTADO POR EL CONCURSO"/>
    <n v="0"/>
    <m/>
    <n v="1064489634"/>
    <s v="FREDY LOANGO HURTADO"/>
    <x v="1"/>
    <s v="Enseñanza aprendizaje organizacional"/>
    <s v="Taller O Circulo de saber"/>
    <s v="Grupal"/>
    <e v="#N/A"/>
    <e v="#N/A"/>
    <e v="#N/A"/>
    <e v="#N/A"/>
  </r>
  <r>
    <n v="932"/>
    <n v="11045"/>
    <x v="1"/>
    <x v="6"/>
    <x v="6"/>
    <x v="5"/>
    <x v="66"/>
    <x v="66"/>
    <x v="1"/>
    <x v="41"/>
    <s v="CARRERA ADMINISTRATIVA"/>
    <s v="VACANTE TEMPORAL"/>
    <s v="NOMBRAMIENTO PROVISIONAL"/>
    <s v="No"/>
    <s v="PUEDE RETORNAR AL EMPLEO EL TITULAR DEL CARGO"/>
    <n v="14600079"/>
    <s v="OMAR HUMBERTO ACEVEDO OROZCO"/>
    <n v="1144038585"/>
    <s v="PABLO JOSE FRANCO CEDANO"/>
    <x v="1"/>
    <s v="Enseñanza aprendizaje organizacional"/>
    <s v="Taller O Circulo de saber"/>
    <s v="Grupal"/>
    <e v="#N/A"/>
    <e v="#N/A"/>
    <e v="#N/A"/>
    <e v="#N/A"/>
  </r>
  <r>
    <n v="933"/>
    <n v="10366"/>
    <x v="1"/>
    <x v="1"/>
    <x v="1"/>
    <x v="9"/>
    <x v="242"/>
    <x v="242"/>
    <x v="0"/>
    <x v="17"/>
    <s v="CARRERA ADMINISTRATIVA"/>
    <s v="VACANTE DEFINITIVA"/>
    <s v="NOMBRAMIENTO PROVISIONAL"/>
    <s v="Si"/>
    <s v="AFECTADO POR EL CONCURSO"/>
    <n v="0"/>
    <m/>
    <n v="1070613015"/>
    <s v="ADRIANA PASTORA URIZA BARRIOS"/>
    <x v="0"/>
    <s v="Saberes Institucionales"/>
    <s v="Curso O ponencia"/>
    <s v="Grupal"/>
    <n v="183740"/>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PRODUCIR DOCUMENTOS DE APOYO ADMINISTRATIVO EN LOS TIEMPOS ESTABLECIDOS Y SEGUN NORMAS TECNICAS DE PRODUCCION DOCUMENTAL.,5. APOYAR LOS COMITES A LOS QUE ASISTA EL DIRECTOR GENERAL Y ELABORAR LOS DOCUMENTOS QUE SE REQUIERAN Y QUE LE SEAN ASIGNADOS POR SU SUPERIOR INMEDIATO.,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7. ORGANIZAR, MANTENER ACTUALIZADO, CUSTODIAR Y LLEVAR EL INVENTARIO DEL ARCHIVO DE GESTION DE LA DEPENDENCIA, CON UN REGISTRO DE LOS DOCUMENTOS QUE ENTRAN Y SALEN DEL ARCHIVO, QUE PERMITA LA BUSQUEDA Y RECUPERACION FACIL Y RAPIDA DE LOS MISMOS.,8. TRAMITAR LOS APOYOS LOGISTICOS QUE REQUIERA LA GESTION DE LA DEPENDENCIA TENIENDO EN CUENTA PARTICULARIDADES DE LOS MISMOS Y PROCEDIMIENTOS ESTABLECIDOS.,9. APOYAR LA ADMINISTRACION DE LOS SUMINISTROS DE PAPELERIA QUE REQUIERA LA DEPENDENCIA, TENIENDO EN CUENTA ESTADISTICAS DE CONSUMO Y LINEAMIENTOS INSTITUCIONALES.,10. PROVEER INFORMACION ASOCIADA A LA OPERACION DE LOS PROCESOS RELACIONADOS CON EL SISTEMA DE GESTION INTEGRADO.,11. CONTRIBUIR DESDE EL AMBITO DE SU COMPETENCIA EN LA IDENTIFICACION Y EJECUCION DE ACCIONES PARA LA MITIGACION DE LOS RIESGOS INSTITUCIONALES. .,12. MANTENER ACTUALIZADA LA INFORMACION EN LOS DIFERENTES MEDIOS DISPUESTOS POR LA ENTIDAD, EN CUMPLIMIENTO DE LAS POLITICAS DE OPERACION VIGENTES.,13. DESEMPEÑAR LAS DEMAS FUNCIONES QUE SE LE SEAN ASIGNADAS, INHERENTES A LA NATURALEZA DE LA DEPENDENCIA Y DE SU CARGO."/>
    <s v="ASCENSO"/>
    <d v="2024-04-12T00:00:00"/>
  </r>
  <r>
    <n v="934"/>
    <n v="11047"/>
    <x v="1"/>
    <x v="6"/>
    <x v="6"/>
    <x v="5"/>
    <x v="66"/>
    <x v="66"/>
    <x v="1"/>
    <x v="41"/>
    <s v="CARRERA ADMINISTRATIVA"/>
    <s v="PROVISTO"/>
    <s v="EN PROPIEDAD"/>
    <s v="No"/>
    <s v="NO AFECTADO POR EL CONCURSO"/>
    <n v="31388142"/>
    <s v="GLORIA INES GONZALEZ MELO"/>
    <n v="31388142"/>
    <s v="GLORIA INES GONZALEZ MELO"/>
    <x v="1"/>
    <s v="Enseñanza aprendizaje organizacional"/>
    <s v="Taller O Circulo de saber"/>
    <s v="Grupal"/>
    <e v="#N/A"/>
    <e v="#N/A"/>
    <e v="#N/A"/>
    <e v="#N/A"/>
  </r>
  <r>
    <n v="935"/>
    <n v="11076"/>
    <x v="2"/>
    <x v="2"/>
    <x v="2"/>
    <x v="1"/>
    <x v="243"/>
    <x v="243"/>
    <x v="0"/>
    <x v="17"/>
    <s v="CARRERA ADMINISTRATIVA"/>
    <s v="VACANTE DEFINITIVA"/>
    <s v="ENCARGO"/>
    <s v="Si"/>
    <s v="AFECTADO POR EL CONCURSO"/>
    <n v="0"/>
    <m/>
    <n v="4275869"/>
    <s v="MARCO AURELIO VELANDIA CARREÑO"/>
    <x v="0"/>
    <s v="Saberes Institucionales"/>
    <s v="Curso O ponencia"/>
    <s v="Grupal"/>
    <n v="184179"/>
    <s v="1. ORIENTAR LA OBTENCION DE INFORMACION ESTABLECIDA EN LOS PLANES, PROYECTOS, PROGRAMAS, PROCEDIMIENTOS Y ACTIVIDADES ASOCIADAS A LA DEPENDENCIA CUANDO LE SEA REQUERIDO POR EL JEFE INMEDIATO, CUMPLIENDO LOS MAXIMOS CRITERIOS DE CALIDAD, OPORTUNIDAD Y EFECTIVIDAD.,2. ORIENTAR Y REALIZAR LA INTERPRETACION DE GEOMORFOLOGIA, COBERTURA Y USO DE LA TIERRA, Y DEMAS TEMATICAS PROPIAS DEL SUBPROCESO, DE CONFORMIDAD CON LOS PROCEDIMIENTOS ESTABLECIDOS.,3. REALIZAR EL CONTROL DE CALIDAD LOS PRODUCTOS DERIVADOS DEL LEVANTAMIENTO DE SUELOS, GEOMORFOLOGIA Y CARTOGRAFIA TEMATICA DE LOS PROYECTOS ASIGNADOS, DE CONFORMIDAD CON LOS PROCEDIMIENTOS ESTABLECIDOS.,4. FORMULAR Y ACTUALIZAR LOS LINEAMIENTOS Y ESPECIFICACIONES TECNICAS DE LOS PRODUCTOS Y SERVICIOS AGROLOGICOS, SIGUIENDO CRITERIOS TECNICOS Y GENERANDO LAS RECOMENDACIONES RESPECTIVAS.,5. ORIENTAR, PARTICIPAR, DOCUMENTAR Y SOCIALIZAR LOS DIFERENTES INSTRUMENTOS Y PROYECTOS TECNICOS RELACIONADOS CON EL SUBPROCESO DE AGROLOGIA, CONFORME A LA EXPERIENCIA, CONOCIMIENTO Y VISION INSTITUCIONAL, ASI COMO LLEVAR A CABO TODAS LAS ACCIONES NECESARIAS PARA SU IMPLEMENTACION.,5. ESTRUCTURAR Y/O VALIDAR CONDICIONES TECNICAS PARA LA EJECUCION DE PROYECTOS E INVESTIGACIONES RELACIONADOS CON NUEVOS PRODUCTOS Y SERVICIOS AGROLOGICOS, TENIENDO EN CUENTA CRITERIOS TECNICO-CIENTIFICOS, PROCEDIMIENTOS Y TRAMITES ADMINISTRATIVOS APLICABLES.,7. GESTIONAR LOS CONVENIOS, CONTRATOS Y PROYECTOS ACORDADOS EN LA DEPENDENCIA, CONFORME A LOS PROCEDIMIENTOS Y LAS NORMAS VIGENTES.,8. MANTENER ACTUALIZADA LA DOCUMENTACION Y DEMAS COMPONENTES DEL SISTEMA INTEGRADO DE GESTION DE CALIDAD EN LO REFERENTE A LOS PROCESOS DE LA DEPENDENCIA, DE ACUERDO CON LOS PROCEDIMIENTOS Y NORMAS VIGENTES.,9. BRINDAR ASISTENCIA TECNICA Y EMITIR CONCEPTOS TECNICOS EN MATERIA DE SUELOS Y APLICACIONES AGROLOGICAS, DE ACUERDO CON LA NORMATIVA VIGENTE.,10. PREPARAR Y PRESENTAR LOS INFORMES E INDICADORES QUE SEAN REQUERIDOS INTERNA O EXTERNAMENTE, OBSERVANDO CRITERIOS DE OPORTUNIDAD, VERACIDAD Y CONFIABILIDAD DE LA INFORMACION, EMPLEANDO LOS SISTEMAS DE INFORMACION, GESTION O BASES DE DATOS, GARANTIZANDO LA SEGURIDAD DE LA INFORMACION.,11. GESTIONAR Y DAR RESPUESTA A LAS SOLICITUDES DE PRODUCTOS AGROLOGICOS, TENIENDO EN CUENTA LAS NECESIDADES DEL SERVICIO Y LOS PARAMETROS NORMATIVOS Y ADMINISTRATIVOS QUE APLIQUEN EN CADA CASO.,12. REALIZAR SEGUIMIENTO A LA IMPLEMENTACION DE LOS PLANES, PROGRAMAS Y PROYECTOS DEL AREA Y/O DEPENDENCIA, EN LAS DIRECCIONES TERRITORIALES, DE ACUERDO CON LAS NECESIDADES DEL SERVICIO.,13. DESEMPEÑAR LAS DEMAS FUNCIONES QUE SE LE SEAN ASIGNADAS, INHERENTES A LA NATURALEZA DE LA DEPENDENCIA CONFORME A LOS REQUERIMIENTOS Y LAS NORMAS VIGENTES QUE REGULAN LA MATERIA."/>
    <s v="ABIERTO"/>
    <e v="#N/A"/>
  </r>
  <r>
    <n v="936"/>
    <n v="11049"/>
    <x v="1"/>
    <x v="6"/>
    <x v="6"/>
    <x v="5"/>
    <x v="66"/>
    <x v="66"/>
    <x v="1"/>
    <x v="41"/>
    <s v="CARRERA ADMINISTRATIVA"/>
    <s v="VACANTE TEMPORAL"/>
    <s v="NOMBRAMIENTO PROVISIONAL"/>
    <s v="No"/>
    <s v="NO AFECTADO POR EL CONCURSO"/>
    <n v="94226369"/>
    <s v="GERMAN POMPILIO ESCOBAR ESCOBAR"/>
    <n v="38877424"/>
    <s v="ELIANA MARIA ACEVEDO PARRA"/>
    <x v="1"/>
    <s v="Enseñanza aprendizaje organizacional"/>
    <s v="Taller O Circulo de saber"/>
    <s v="Grupal"/>
    <e v="#N/A"/>
    <e v="#N/A"/>
    <e v="#N/A"/>
    <e v="#N/A"/>
  </r>
  <r>
    <n v="937"/>
    <n v="11050"/>
    <x v="1"/>
    <x v="6"/>
    <x v="6"/>
    <x v="5"/>
    <x v="66"/>
    <x v="66"/>
    <x v="1"/>
    <x v="41"/>
    <s v="CARRERA ADMINISTRATIVA"/>
    <s v="PROVISTO"/>
    <s v="EN PROPIEDAD"/>
    <s v="No"/>
    <s v="NO AFECTADO POR EL CONCURSO"/>
    <n v="16687698"/>
    <s v="CARLOS FERNANDO CRUZ MARTINEZ"/>
    <n v="16687698"/>
    <s v="CARLOS FERNANDO CRUZ MARTINEZ"/>
    <x v="1"/>
    <s v="Enseñanza aprendizaje organizacional"/>
    <s v="Taller O Circulo de saber"/>
    <s v="Grupal"/>
    <e v="#N/A"/>
    <e v="#N/A"/>
    <e v="#N/A"/>
    <e v="#N/A"/>
  </r>
  <r>
    <n v="938"/>
    <n v="11077"/>
    <x v="2"/>
    <x v="2"/>
    <x v="2"/>
    <x v="6"/>
    <x v="99"/>
    <x v="99"/>
    <x v="0"/>
    <x v="17"/>
    <s v="CARRERA ADMINISTRATIVA"/>
    <s v="VACANTE DEFINITIVA"/>
    <s v="ENCARGO"/>
    <s v="Si"/>
    <s v="AFECTADO POR EL CONCURSO"/>
    <n v="0"/>
    <m/>
    <n v="79259246"/>
    <s v="EDGAR IDINAEL SIERRA TORRES"/>
    <x v="1"/>
    <s v="Enseñanza aprendizaje organizacional"/>
    <s v="Taller O Circulo de saber"/>
    <s v="Grupal"/>
    <n v="183763"/>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SCENSO"/>
    <d v="2024-04-12T00:00:00"/>
  </r>
  <r>
    <n v="939"/>
    <n v="11080"/>
    <x v="2"/>
    <x v="2"/>
    <x v="2"/>
    <x v="6"/>
    <x v="99"/>
    <x v="99"/>
    <x v="0"/>
    <x v="17"/>
    <s v="CARRERA ADMINISTRATIVA"/>
    <s v="VACANTE DEFINITIVA"/>
    <s v="ENCARGO"/>
    <s v="Si"/>
    <s v="AFECTADO POR EL CONCURSO"/>
    <n v="0"/>
    <m/>
    <n v="80188979"/>
    <s v="DANY ALEXANDER MANRIQUE LOPEZ"/>
    <x v="1"/>
    <s v="Enseñanza aprendizaje organizacional"/>
    <s v="Taller O Circulo de saber"/>
    <s v="Grupal"/>
    <n v="183763"/>
    <s v="1. ELABORAR, REVISAR, AJUSTAR Y ACTUALIZAR LA CARTOGRAFIA TEMATICA, LEYENDA DE SUELOS Y APLICACIONES AGROLOGICAS EN CADA UNA DE LAS ETAPAS DEL LEVANTAMIENTO DE SUELOS, AJUSTANDO LA FOTOINTERPRETACION O INTERPRETACION DE PRODUCTOS DE SENSORES REMOTOS, DE ACUERDO CON LAS GEOFORMAS OBSERVADAS EN CAMPO, Y ACORDE CON LAS DIRECTRICES DEL SUPERVISOR DEL CONTRATO EN LOS PROYECTOS ASIGNADOS.,2. EJECUTAR LOS TRABAJOS DE PRECAMPO, CAMPO Y POSTCAMPO PARA REALIZAR LEVANTAMIENTOS DE SUELOS A DIFERENTE NIVEL DE DETALLE EN EL PAIS, SEGUN PROCEDIMIENTOS Y LINEAMIENTOS INSTITUCIONALES.,3. REALIZAR EL MUESTREO DE LOS PERFILES DE SUELOS (CALICATAS) DE LAS UNIDADES CARTOGRAFICAS (UCS) DEFINIDAS EN LA LEYENDA  EMBALAR DEBIDAMENTE LAS MUESTRAS, IDENTIFICARLAS, DEFINIR LOS TIPOS DE ANALISIS Y ENVIARLAS AL LABORATORIO NACIONAL DE SUELOS (LNS).,4. COMPILAR LA INFORMACION RELACIONADA CON EL AREA DE EJECUCION DEL PROYECTO ACUDIENDO A FUENTES TECNICAMENTE CONFIABLES.,5. EJECUTAR LOS PROGRAMAS Y PROYECTOS RELACIONADOS CON LA IDENTIFICACION DE LA VOCACION, USO Y MANEJO DE LAS TIERRAS, CON EL FIN DE CLASIFICARLAS Y ZONIFICARLAS PARA APOYAR LOS PROCESOS CATASTRALES, DE PLANIFICACION, Y DESARROLLO TERRITORIAL.,6. REVISAR, ANALIZAR Y AJUSTAR LA BASE DE DATOS DE INFORMACION DE PERFILES DE SUELOS Y PROCESAR LA INFORMACION DERIVADA DE LOS ESTUDIOS DE SUELOS REALIZADOS EN EL PROCESO DE AGROLOGIA Y REDACTAR LOS CAPITULOS DE LA MEMORIA TECNICA.,7. EJECUTAR Y HACER SEGUIMIENTO Y CONTROL DE LOS PROCESOS ADMINISTRATIVOS Y FINANCIEROS QUE LLEVA A CABO DE LA SUBDIRECCION, TENIENDO EN CUENTA LOS PROCEDIMIENTOS ESTABLECIDOS Y LAS INDICACIONES DEL SUPERIOR INMEDIATO.,8. PARTICIPAR EN LAS INVESTIGACIONES TEMAS DE LEVANTAMIENTOS DE SUELOS, APLICACIONES AGROLOGICAS, TENIENDO EN CUENTA CRITERIOS TECNICO-CIENTIFICOS, PROCEDIMIENTOS Y TRAMITES ADMINISTRATIVOS APLICABLES,9. ELABORAR LA RESPUESTA INSTITUCIONAL A CIUDADANOS Y ENTES GUBERNAMENTALES, TENIENDO EN CUENTA LAS NECESIDADES DEL SERVICIO Y LOS PARAMETROS NORMATIVOS Y ADMINISTRATIVOS QUE APLIQUEN EN CADA CASO.,10. GESTIONAR LOS CONVENIOS, CONTRATOS Y PROYECTOS ACORDADOS EN LA DEPENDENCIA, CONFORME A  LOS PROCEDIMIENTOS Y LAS NORMAS VIGENTES.,11. MANTENER ACTUALIZADA LA INFORMACION EN LOS SISTEMAS, APLICATIVOS U OTROS MEDIOS TECNOLOGICOS DE SU COMPETENCIA, DE ACUERDO CON LOS ESTANDARES DE SEGURIDAD Y PRIVACIDAD DE LA INFORMACION EN CUMPLIMIENTO DE LAS POLITICAS APROBADAS POR EL INSTITUTO.,12. PREPARAR Y PRESENTAR LOS INFORMES QUE SEAN REQUERIDOS INTERNO O EXTERNAMENTE, OBSERVANDO CRITERIOS DE OPORTUNIDAD, VERACIDAD Y CONFIABILIDAD DE LA INFORMACION, EMPLEANDO LOS SISTEMAS DE INFORMACION, GESTION O BASES DE DATOS, GARANTIZANDO LA SEGURIDAD DE LA INFORMACION.,13 REALIZAR SEGUIMIENTO A LA IMPLEMENTACION DE LOS PLANES, PROGRAMAS Y PROYECTOS DEL AREA Y/O DEPENDENCIA, EN LAS DIRECCIONES TERRITORIALES, DE ACUERDO CON LAS NECESIDADES DEL SERVICIO.,14. DESEMPEÑAR LAS DEMAS FUNCIONES QUE SE LE SEAN ASIGNADAS, INHERENTES A LA NATURALEZA DE LA DEPENDENCIA CONFORME A LOS REQUERIMIENTOS Y LAS NORMAS VIGENTES QUE REGULAN LA MATERIA."/>
    <s v="ASCENSO"/>
    <d v="2024-04-12T00:00:00"/>
  </r>
  <r>
    <n v="940"/>
    <n v="11052"/>
    <x v="1"/>
    <x v="10"/>
    <x v="10"/>
    <x v="14"/>
    <x v="79"/>
    <x v="79"/>
    <x v="1"/>
    <x v="41"/>
    <s v="CARRERA ADMINISTRATIVA"/>
    <s v="PROVISTO"/>
    <s v="EN PROPIEDAD"/>
    <s v="No"/>
    <s v="NO AFECTADO POR EL CONCURSO"/>
    <n v="79386009"/>
    <s v="LUIS FERNANDO ADARVE ALARCON"/>
    <n v="79386009"/>
    <s v="LUIS FERNANDO ADARVE ALARCON"/>
    <x v="0"/>
    <s v="Saberes Institucionales"/>
    <s v="Curso O ponencia"/>
    <s v="Grupal"/>
    <e v="#N/A"/>
    <e v="#N/A"/>
    <e v="#N/A"/>
    <e v="#N/A"/>
  </r>
  <r>
    <n v="941"/>
    <n v="11053"/>
    <x v="1"/>
    <x v="10"/>
    <x v="10"/>
    <x v="5"/>
    <x v="59"/>
    <x v="59"/>
    <x v="1"/>
    <x v="41"/>
    <s v="CARRERA ADMINISTRATIVA"/>
    <s v="PROVISTO"/>
    <s v="EN PROPIEDAD"/>
    <s v="No"/>
    <s v="NO AFECTADO POR EL CONCURSO"/>
    <n v="14884395"/>
    <s v="PEDRO HERNEY GONZALEZ CALERO"/>
    <n v="14884395"/>
    <s v="PEDRO HERNEY GONZALEZ CALERO"/>
    <x v="0"/>
    <s v="Saberes Institucionales"/>
    <s v="Curso O ponencia"/>
    <s v="Grupal"/>
    <e v="#N/A"/>
    <e v="#N/A"/>
    <e v="#N/A"/>
    <e v="#N/A"/>
  </r>
  <r>
    <n v="942"/>
    <n v="11054"/>
    <x v="1"/>
    <x v="1"/>
    <x v="1"/>
    <x v="1"/>
    <x v="82"/>
    <x v="82"/>
    <x v="1"/>
    <x v="41"/>
    <s v="CARRERA ADMINISTRATIVA"/>
    <s v="VACANTE TEMPORAL"/>
    <s v="NOMBRAMIENTO PROVISIONAL"/>
    <s v="No"/>
    <s v="NO AFECTADO POR EL CONCURSO"/>
    <n v="31927658"/>
    <s v="DIANA MARITZA JIMENEZ WAGNER"/>
    <n v="1144136518"/>
    <s v="LINA MARCELA ARIAS FAJARDO"/>
    <x v="0"/>
    <s v="Saberes Institucionales"/>
    <s v="Curso O ponencia"/>
    <s v="Grupal"/>
    <e v="#N/A"/>
    <e v="#N/A"/>
    <e v="#N/A"/>
    <e v="#N/A"/>
  </r>
  <r>
    <n v="943"/>
    <n v="11155"/>
    <x v="0"/>
    <x v="19"/>
    <x v="4"/>
    <x v="1"/>
    <x v="244"/>
    <x v="244"/>
    <x v="0"/>
    <x v="45"/>
    <s v="LIBRE NOMBRAMIENTO"/>
    <s v="PROVISTO"/>
    <s v="EN PROPIEDAD"/>
    <s v="No"/>
    <s v="NO AFECTADO POR EL CONCURSO"/>
    <n v="52555568"/>
    <s v="GLORIA MARLEN BRAVO GUAQUETA"/>
    <n v="52555568"/>
    <s v="GLORIA MARLEN BRAVO GUAQUETA"/>
    <x v="0"/>
    <s v="Saberes Institucionales"/>
    <s v="Curso O ponencia"/>
    <s v="Grupal"/>
    <e v="#N/A"/>
    <e v="#N/A"/>
    <e v="#N/A"/>
    <e v="#N/A"/>
  </r>
  <r>
    <n v="944"/>
    <n v="11081"/>
    <x v="2"/>
    <x v="3"/>
    <x v="3"/>
    <x v="11"/>
    <x v="245"/>
    <x v="245"/>
    <x v="0"/>
    <x v="17"/>
    <s v="CARRERA ADMINISTRATIVA"/>
    <s v="VACANTE DEFINITIVA"/>
    <s v="ENCARGO"/>
    <s v="Si"/>
    <s v="AFECTADO POR EL CONCURSO"/>
    <n v="0"/>
    <m/>
    <n v="1024498972"/>
    <s v="ANGELICA MARIA BELTRAN FAJARDO"/>
    <x v="2"/>
    <s v="Lecciones aprendidas"/>
    <s v="Cápsulas de conocimiento"/>
    <s v="Individual"/>
    <n v="183748"/>
    <s v="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SCENSO"/>
    <d v="2024-04-12T00:00:00"/>
  </r>
  <r>
    <n v="945"/>
    <n v="11082"/>
    <x v="2"/>
    <x v="3"/>
    <x v="3"/>
    <x v="11"/>
    <x v="245"/>
    <x v="245"/>
    <x v="0"/>
    <x v="17"/>
    <s v="CARRERA ADMINISTRATIVA"/>
    <s v="VACANTE DEFINITIVA"/>
    <s v="VACANTE"/>
    <s v="Si"/>
    <s v="AFECTADO POR EL CONCURSO"/>
    <n v="0"/>
    <m/>
    <s v="-"/>
    <s v="-"/>
    <x v="2"/>
    <s v="Lecciones aprendidas"/>
    <s v="Cápsulas de conocimiento"/>
    <s v="Individual"/>
    <n v="183748"/>
    <s v="1. REALIZAR LEVANTAMIENTOS DE INFORMACION DE LOS PROYECTOS AGROLOGICOS Y/O PROYECTOS ESPECIALES QUE SE REALICEN SEGUN REQUERIMIENTOS DE LOS CLIENTES INTERNOS Y EXTERNOS Y LINEAMIENTOS TECNICOS ESTABLECIDOS.,2. CONSOLIDAR LA INFORMACION ANALITICA DE LOS PROYECTOS QUE DESARROLLA LA SUBDIRECCION.,3. ORGANIZAR Y CATALOGAR LOS INSUMOS Y PRODUCTOS AGROLOGICOS, TENIENDO EN CUENTA LOS REQUERIMIENTOS TECNICOS Y LINEAMIENTOS INSTITUCIONALES, ASI COMO SU RESPECTIVA DOCUMENTACION.,4. DESARROLLAR LOS PROCEDIMIENTOS Y PRODUCTOS QUE DESDE SU AREA DE RESPONSABILIDAD CONTRIBUYAN AL CUMPLIMIENTO A PLANES, PROGRAMAS Y PROYECTOS INSTITUCIONALES, SIGUIENDO LOS LINEAMIENTOS INSTITUCIONALES Y TECNICOS QUE APLIQUEN.,5. REALIZAR LA PREPARACION Y EJECUCION DEL TRABAJO DE CAMPO DE LOS LEVANTAMIENTOS DE SUELOS Y DEMAS ACTIVIDADES TECNICAS REQUERIDAS EN LOS DIFERENTES PROYECTOS DE LA SUBDIRECCION, CON LOS CRITERIOS TECNICOS ESTABLECIDOS.,6. ANALIZAR, PROCESAR Y CONSOLIDAR LA INFORMACION ANALITICA DE LOS PROYECTOS QUE DESARROLLA LA SUBDIRECCION, PARA CLIENTES INTERNOS Y EXTERNOS, DE CONFORMIDAD CON LOS TIEMPOS Y LINEAMIENTOS TECNICOS ESTABLECIDOS.,7. REALIZAR LA INTERPRETACION DE COBERTURA Y USO DE LA TIERRA, Y GEOMORFOLOGIA, DE ACUERDO LOS ESTANDARES DE CALIDAD ESTABLECIDOS.,8. ATENDER A LOS USUARIOS INTERNOS Y EXTERNOS DE LA DEPENDENCIA ORIENTANDO Y GESTIONANDO SOLUCIONES EFECTIVAS ACORDES CON LOS PROCEDIMIENTOS ESTABLECIDOS POR EL INSTITUTO.,9. EJECUTAR Y REALIZAR SEGUIMIENTO LOS PLANES, PROYECTOS, PROGRAMAS, PROCEDIMIENTOS, TRAMITES Y ACTIVIDADES ASOCIADAS A LA DEPENDENCIA CUANDO LE SEA REQUERIDO POR EL JEFE INMEDIATO, CUMPLIENDO LOS MAXIMOS CRITERIOS DE CALIDAD, OPORTUNIDAD Y EFECTIVIDAD.,10. PREPARAR Y PRESENTAR LOS INFORMES QUE SEAN REQUERIDOS INTERNA O EXTERNAMENTE, OBSERVANDO CRITERIOS DE OPORTUNIDAD, VERACIDAD Y CONFIABILIDAD DE LA INFORMACION, EMPLEANDO LOS SISTEMAS DE INFORMACION, GESTION O BASES DE DATOS, GARANTIZANDO LA SEGURIDAD DE LA INFORMACION.,11. REALIZAR SEGUIMIENTO A LA IMPLEMENTACION DE LOS PLANES, PROGRAMAS Y PROYECTOS DEL AREA Y/O DEPENDENCIA, EN LAS DIRECCIONES TERRITORIALES, DE ACUERDO CON LAS NECESIDADES DEL SERVICIO.,12. DESEMPEÑAR LAS DEMAS FUNCIONES QUE SE LE SEAN ASIGNADAS, INHERENTES A LA NATURALEZA DE LA DEPENDENCIA CONFORME A LOS REQUERIMIENTOS Y LAS NORMAS VIGENTES QUE REGULAN LA MATERIA."/>
    <s v="ASCENSO"/>
    <d v="2024-04-12T00:00:00"/>
  </r>
  <r>
    <n v="946"/>
    <n v="11140"/>
    <x v="2"/>
    <x v="2"/>
    <x v="2"/>
    <x v="2"/>
    <x v="246"/>
    <x v="246"/>
    <x v="0"/>
    <x v="17"/>
    <s v="CARRERA ADMINISTRATIVA"/>
    <s v="VACANTE DEFINITIVA"/>
    <s v="ENCARGO"/>
    <s v="Si"/>
    <s v="AFECTADO POR EL CONCURSO"/>
    <n v="0"/>
    <m/>
    <n v="91070513"/>
    <s v="NESTOR JAVIER MARTINEZ ARDILA"/>
    <x v="0"/>
    <s v="Saberes Institucionales"/>
    <s v="Curso O ponencia"/>
    <s v="Grupal"/>
    <n v="184164"/>
    <s v="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
    <s v="ABIERTO"/>
    <e v="#N/A"/>
  </r>
  <r>
    <n v="947"/>
    <n v="10024"/>
    <x v="2"/>
    <x v="2"/>
    <x v="2"/>
    <x v="13"/>
    <x v="247"/>
    <x v="247"/>
    <x v="0"/>
    <x v="45"/>
    <s v="CARRERA ADMINISTRATIVA"/>
    <s v="VACANTE TEMPORAL"/>
    <s v="VACANTE"/>
    <s v="No"/>
    <s v="PUEDE RETORNAR AL EMPLEO EL TITULAR DEL CARGO"/>
    <n v="52978855"/>
    <s v="LAURA CRISTINA INFANTE GARCIA"/>
    <s v="-"/>
    <s v="-"/>
    <x v="0"/>
    <s v="Saberes Institucionales"/>
    <s v="Curso O ponencia"/>
    <s v="Grupal"/>
    <e v="#N/A"/>
    <e v="#N/A"/>
    <e v="#N/A"/>
    <e v="#N/A"/>
  </r>
  <r>
    <n v="948"/>
    <n v="10025"/>
    <x v="2"/>
    <x v="2"/>
    <x v="2"/>
    <x v="13"/>
    <x v="248"/>
    <x v="248"/>
    <x v="0"/>
    <x v="45"/>
    <s v="CARRERA ADMINISTRATIVA"/>
    <s v="VACANTE TEMPORAL"/>
    <s v="ENCARGO"/>
    <s v="No"/>
    <s v="PUEDE RETORNAR AL EMPLEO EL TITULAR DEL CARGO"/>
    <n v="80428424"/>
    <s v="ARMANDO ROJAS MARTINEZ"/>
    <n v="52974225"/>
    <s v="DIANA CAROLINA CASTILLO GAVILAN"/>
    <x v="0"/>
    <s v="Saberes Institucionales"/>
    <s v="Curso O ponencia"/>
    <s v="Grupal"/>
    <e v="#N/A"/>
    <e v="#N/A"/>
    <e v="#N/A"/>
    <e v="#N/A"/>
  </r>
  <r>
    <n v="949"/>
    <n v="10026"/>
    <x v="2"/>
    <x v="2"/>
    <x v="2"/>
    <x v="13"/>
    <x v="249"/>
    <x v="249"/>
    <x v="0"/>
    <x v="45"/>
    <s v="CARRERA ADMINISTRATIVA"/>
    <s v="VACANTE TEMPORAL"/>
    <s v="VACANTE"/>
    <s v="No"/>
    <s v="PUEDE RETORNAR AL EMPLEO EL TITULAR DEL CARGO"/>
    <n v="52264013"/>
    <s v="MARIA VICTORIA MAFLA SANCHEZ"/>
    <s v="-"/>
    <s v="-"/>
    <x v="1"/>
    <s v="Enseñanza aprendizaje organizacional"/>
    <s v="Taller O Circulo de saber"/>
    <s v="Grupal"/>
    <e v="#N/A"/>
    <e v="#N/A"/>
    <e v="#N/A"/>
    <e v="#N/A"/>
  </r>
  <r>
    <n v="950"/>
    <n v="11141"/>
    <x v="2"/>
    <x v="2"/>
    <x v="2"/>
    <x v="2"/>
    <x v="246"/>
    <x v="246"/>
    <x v="0"/>
    <x v="17"/>
    <s v="CARRERA ADMINISTRATIVA"/>
    <s v="VACANTE DEFINITIVA"/>
    <s v="ENCARGO"/>
    <s v="Si"/>
    <s v="AFECTADO POR EL CONCURSO"/>
    <n v="0"/>
    <m/>
    <n v="19392008"/>
    <s v="MIGUEL APONTE "/>
    <x v="0"/>
    <s v="Saberes Institucionales"/>
    <s v="Curso O ponencia"/>
    <s v="Grupal"/>
    <n v="184164"/>
    <s v="1. PROPONER, IMPLEMENTAR Y ANALIZAR ESTRATEGIAS QUE CONTRIBUYAN AL FORTALECIMIENTO Y EVOLUCION DE LOS PROCESOS Y PROYECTOS QUE ADELANTE LA DEPENDENCIA.,2. DISEÑAR, IMPLEMENTAR Y SOCIALIZAR MECANISMOS QUE FACILITEN LA VERIFICACION DE ESPECIFICACIONES TECNICAS EN LOS PRODUCTOS AGROLOGICOS PARA SU INCORPORACION EN LAS BASES DE DATOS OFICIALES.,3. EVALUAR, HACER SEGUIMIENTO Y CONTROLAR TECNICAMENTE EL CUMPLIMIENTO DE LAS NORMAS, ESPECIFICACIONES Y ESTANDARES DE PRODUCTOS AGROLOGICOS.,4. ORGANIZAR Y PARTICIPAR EN LAS INVESTIGACIONES TEMAS DE LEVANTAMIENTOS DE SUELOS, APLICACIONES AGROLOGICAS, TENIENDO EN CUENTA CRITERIOS TECNICO-CIENTIFICOS, PROCEDIMIENTOS Y TRAMITES ADMINISTRATIVOS APLICABLES, Y REALIZAR LOS INFORMES CORRESPONDIENTES.,5. EJECUTAR LAS ACCIONES REQUERIDAS PARA EL CUMPLIMIENTO E IMPLEMENTACION DE LOS LINEAMIENTOS DE CALIDAD, PROCESOS, PROYECTOS, SERVICIOS, METODOLOGIAS, CONTROL DE RIESGOS, ETC. EN LA DEPENDENCIA, CONFORME A LOS PROCEDIMIENTOS Y NORMAS VIGENTES.,6. GESTIONAR, ACOMPAÑAR Y ASESORAR EL PROCESO DE GESTION AGROLOGICA, REALIZANDO APORTES CONCEPTUALES Y TECNICOS PARA UNA MEJORA CONTINUA, CONFORME A LA NORMATIVIDAD VIGENTE Y A LOS AVANCES EN LA MATERIA.,7. EJECUTAR LAS ACCIONES REQUERIDAS PARA EL CUMPLIMIENTO E IMPLEMENTACION DE LOS LINEAMIENTOS DE CALIDAD, PROCESOS, PROYECTOS, SERVICIOS, METODOLOGIAS, CONTROL DE RIESGOS, ETC. EN LA DEPENDENCIA, CONFORME A LOS PROCEDIMIENTOS Y NORMAS VIGENTES.,8. GESTIONAR Y LLEVAR A CABO LAS ACTIVIDADES CORRESPONDIENTES A LA FORMULACION, ACTUALIZACION Y SEGUIMIENTO DE LOS LINEAMIENTOS TECNICOS OFICIALES RELACIONADOS CON AGROLOGIA.,9. DISEÑAR Y ORIENTAR EL DESARROLLO DE PROYECTOS QUE AYUDEN A EVOLUCIONAR LOS PRODUCTOS Y SERVICIOS AGROLOGICOS DEL PAIS, ASI COMO PARTICIPAR EN LOS DIFERENTES ESCENARIOS QUE PROMUEVAN EL DESARROLLO DE INICIATIVAS RELACIONADAS CON LA DEPENDENCIA.,10. PROPONER ACCIONES ENCAMINADAS A LA ACTUALIZACION Y SEGUIMIENTO DE LOS LINEAMIENTOS TECNICOS RELACIONADOS CON LOS PROCESOS AGROLOGICOS, CON EL FIN DE CONTRIBUIR EN EL LOGRO DE LOS OBJETIVOS Y METAS ESTABLECIDOS.,11. GESTIONAR LOS CONVENIOS, CONTRATOS Y PROYECTOS ACORDADOS EN LA DEPENDENCIA, CONFORME A LOS PROCEDIMIENTOS Y LAS NORMAS VIGENTES.,12. ELABORAR DIAGNOSTICOS SOBRE EL ESTADO DE LOS PROCESOS Y PROCEDIMIENTOS DEL AREA DE DESEMPEÑO Y PROPONER PLANES PARA SU MEJORAMIENTO Y EVOLUCION, CON EL FIN DE CUMPLIR CON LOS OBJETIVOS Y METAS INSTITUCIONALES.,13. BRINDAR ASISTENCIA TECNICA EN MATERIA DE AGROLOGIA, DE ACUERDO CON LA NATURALEZA DEL AREA DE GESTION.,14. PARTICIPAR EN LA TRANSFERENCIA DE CONOCIMIENTO DESDE LOS DIFERENTES PROGRAMAS DE FORMACION Y CAPACITACION DEL INSTITUTO, TENIENDO EN CUENTA LOS PROCESOS Y PROCEDIMIENTOS ESTABLECIDOS.,15. REPRESENTAR A LA SUBDIRECCION EN REUNIONES Y EVENTOS CIENTIFICOS Y ACADEMICOS.,16. ATENDER LAS SOLICITUDES PRESENTADAS POR LOS USUARIOS EN LOS TERMINOS Y CONDICIONES DE LEY, DE ACUERDO CON LOS PROCEDIMIENTOS Y NORMAS VIGENTES.,17. PREPARAR, PRESENTAR Y ANALIZ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DESEMPEÑAR LAS DEMAS FUNCIONES QUE SE LE SEAN ASIGNADAS, INHERENTES A LA NATURALEZA DE LA DEPENDENCIA CONFORME A LOS REQUERIMIENTOS Y LAS NORMAS VIGENTES QUE REGULAN LA MATERIA."/>
    <s v="ABIERTO"/>
    <e v="#N/A"/>
  </r>
  <r>
    <n v="951"/>
    <n v="10198"/>
    <x v="1"/>
    <x v="6"/>
    <x v="6"/>
    <x v="6"/>
    <x v="250"/>
    <x v="250"/>
    <x v="0"/>
    <x v="10"/>
    <s v="CARRERA ADMINISTRATIVA"/>
    <s v="VACANTE DEFINITIVA"/>
    <s v="NOMBRAMIENTO PROVISIONAL"/>
    <s v="Si"/>
    <s v="AFECTADO POR EL CONCURSO"/>
    <m/>
    <m/>
    <n v="52443071"/>
    <s v="MARIA NIRIAN URREA HERNANDEZ"/>
    <x v="0"/>
    <s v="Saberes Institucionales"/>
    <s v="Curso O ponencia"/>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952"/>
    <n v="10384"/>
    <x v="2"/>
    <x v="3"/>
    <x v="3"/>
    <x v="5"/>
    <x v="251"/>
    <x v="251"/>
    <x v="0"/>
    <x v="10"/>
    <s v="CARRERA ADMINISTRATIVA"/>
    <s v="VACANTE DEFINITIVA"/>
    <s v="VACANTE"/>
    <s v="Si"/>
    <s v="AFECTADO POR EL CONCURSO"/>
    <m/>
    <m/>
    <s v="-"/>
    <s v="-"/>
    <x v="1"/>
    <s v="Enseñanza aprendizaje organizacional"/>
    <s v="Taller O Circulo de saber"/>
    <s v="Grupal"/>
    <n v="184139"/>
    <s v="1. GENERAR LOS INFORMES, REPORTES Y DEMAS DOCUMENTOS REQUERIDOS CON EL FIN DE PRESENTAR LOS RESULTADOS OBTENIDOS DE LOS CONTRATOS O CONVENIOS EJECUTADOS O EN GESTION DE LA SUBDIRECCION DE AVALUOS, SEGUN LOS LINEAMIENTOS ESTABLECIDOS.,2. REALIZAR ACTIVIDADES Y TAREAS REQUERIDAS EN LOS PROCESOS CONTRACTUALES DE LA SUBDIRECCION DE AVALUOS CON CRITERIO DE EFICACIA Y EFICIENCIA ADMINISTRATIVA.,3.REALIZAR SEGUIMIENTO A LA IMPLEMENTACION DE LOS PLANES, PROGRAMAS Y PROYECTOS DEL AREA Y/O DEPENDENCIA, EN LAS DIRECCIONES TERRITORIALES, DE ACUERDO CON LAS NECESIDADES DEL SERVICIO,4.COADYUVAR CON LAS ACCIONES ADMINISTRATIVAS, LEGALES, TECNICAS Y OPERACIONALES NECESARIAS PARA LA OPTIMA GESTION DE LA SUBDIRECCION DE CONFORMIDAD CON LOS LINEAMIENTOS ESTRATEGICOS DEFINIDOS.,5.ATENDER LAS SOLICITUDES PRESENTADAS POR LOS USUARIOS EN LOS TERMINOS Y CONDICIONES DE LEY, DE ACUERDO CON LOS PROCEDIMIENTOS Y NORMAS VIGENTES.,6.PREPARAR Y PRESENTAR LOS INFORMES QUE SEAN REQUERIDOS INTERNA O EXTERNAMENTE, OBSERVANDO CRITERIOS DE OPORTUNIDAD, VERACIDAD Y CONFIABILIDAD DE LA INFORMACION, EMPLEANDO LOS SISTEMAS DE INFORMACION, GESTION O BASES DE DATOS, GARANTIZANDO LA SEGURIDAD DE LA INFORMACION,7.PARTICIPAR EN LAS REUNIONES DE SEGUIMIENTO, DE ACUERDO CON LOS LINEAMIENTOS INSTITUCIONALES Y NORMATIVOS ESTABLECIDOS,8.LAS DEMAS FUNCIONES QUE SE LE SEAN ASIGNADAS Y QUE CORRESPONDAN A LA NATURALEZA DE LA DEPENDENCIA"/>
    <s v="ABIERTO"/>
    <e v="#N/A"/>
  </r>
  <r>
    <n v="953"/>
    <n v="10036"/>
    <x v="2"/>
    <x v="3"/>
    <x v="3"/>
    <x v="3"/>
    <x v="252"/>
    <x v="252"/>
    <x v="0"/>
    <x v="45"/>
    <s v="CARRERA ADMINISTRATIVA"/>
    <s v="VACANTE TEMPORAL"/>
    <s v="NOMBRAMIENTO PROVISIONAL"/>
    <s v="No"/>
    <s v="PUEDE RETORNAR AL EMPLEO EL TITULAR DEL CARGO"/>
    <n v="52084648"/>
    <s v="ANA LUCIA VALLEJO MORAN"/>
    <n v="53116791"/>
    <s v="BRIGGITE TATIANA RODRIGUEZ PERILLA"/>
    <x v="0"/>
    <s v="Saberes Institucionales"/>
    <s v="Curso O ponencia"/>
    <s v="Grupal"/>
    <e v="#N/A"/>
    <e v="#N/A"/>
    <e v="#N/A"/>
    <e v="#N/A"/>
  </r>
  <r>
    <n v="954"/>
    <n v="10037"/>
    <x v="2"/>
    <x v="3"/>
    <x v="3"/>
    <x v="3"/>
    <x v="253"/>
    <x v="253"/>
    <x v="0"/>
    <x v="45"/>
    <s v="CARRERA ADMINISTRATIVA"/>
    <s v="VACANTE TEMPORAL"/>
    <s v="NOMBRAMIENTO PROVISIONAL"/>
    <s v="No"/>
    <s v="PUEDE RETORNAR AL EMPLEO EL TITULAR DEL CARGO"/>
    <n v="52974225"/>
    <s v="DIANA CAROLINA CASTILLO GAVILAN"/>
    <n v="1033731188"/>
    <s v="GINA VANESSA CRUZ GARCIA"/>
    <x v="2"/>
    <s v="Lecciones aprendidas"/>
    <s v="Cápsulas de conocimiento"/>
    <s v="Individual"/>
    <e v="#N/A"/>
    <e v="#N/A"/>
    <e v="#N/A"/>
    <e v="#N/A"/>
  </r>
  <r>
    <n v="955"/>
    <n v="10038"/>
    <x v="2"/>
    <x v="3"/>
    <x v="3"/>
    <x v="3"/>
    <x v="254"/>
    <x v="254"/>
    <x v="0"/>
    <x v="45"/>
    <s v="CARRERA ADMINISTRATIVA"/>
    <s v="VACANTE TEMPORAL"/>
    <s v="ENCARGO"/>
    <s v="No"/>
    <s v="PUEDE RETORNAR AL EMPLEO EL TITULAR DEL CARGO"/>
    <n v="79727567"/>
    <s v="ROSEMBERG SANABRIA VARGAS"/>
    <n v="40039377"/>
    <s v="GLORIA ESPERANZA CASTELBLANCO PIRA"/>
    <x v="1"/>
    <s v="Enseñanza aprendizaje organizacional"/>
    <s v="Taller O Circulo de saber"/>
    <s v="Grupal"/>
    <e v="#N/A"/>
    <e v="#N/A"/>
    <e v="#N/A"/>
    <e v="#N/A"/>
  </r>
  <r>
    <n v="956"/>
    <n v="11060"/>
    <x v="2"/>
    <x v="2"/>
    <x v="2"/>
    <x v="1"/>
    <x v="255"/>
    <x v="255"/>
    <x v="0"/>
    <x v="10"/>
    <s v="CARRERA ADMINISTRATIVA"/>
    <s v="VACANTE DEFINITIVA"/>
    <s v="NOMBRAMIENTO PROVISIONAL"/>
    <s v="Si"/>
    <s v="AFECTADO POR EL CONCURSO"/>
    <m/>
    <m/>
    <n v="80140203"/>
    <s v="MAURICIO AUGUSTO FERNANDEZ GIL"/>
    <x v="0"/>
    <s v="Saberes Institucionales"/>
    <s v="Curso O ponencia"/>
    <s v="Grupal"/>
    <n v="184176"/>
    <s v="1. IMPLEMENTAR ESTRATEGIAS QUE PERMITAN LA ENTREGA OPORTUNA Y DE CALIDAD DE LOS AVALUOS, ATENCION DE OBSERVACIONES, REVISIONES, RECURSOS O IMPUGNACIONES CONTRA AVALUOS DE INMUEBLES, SOLICITADOS AL INSTITUTO CUMPLIENDO CON LOS REQUISITOS DE CALIDAD Y OPORTUNIDAD ESTABLECIDOS.,2. FORMULAR LAS PROPUESTAS DE NORMAS QUE DEBA EXPEDIR EL INSTITUTO COMO MAXIMA AUTORIDAD DE AVALUOS EN EL PAIS, EN COORDINACION CON LA DIRECCION CATASTRAL Y DE CONFORMIDAD CON LA NORMATIVIDAD VIGENTE.,3. REALIZAR SEGUIMIENTO A LA IMPLEMENTACION DE LOS PLANES, PROGRAMAS Y PROYECTOS DEL AREA Y/O DEPENDENCIA, EN LAS DIRECCIONES TERRITORIALES, DE ACUERDO CON LAS NECESIDADES DEL SERVICIO,4.ATENDER LAS SOLICITUDES PRESENTADAS POR LOS USUARIOS EN LOS TERMINOS Y CONDICIONES DE LEY, DE ACUERDO CON LOS PROCEDIMIENTOS Y NORMAS VIGENTES.,5. PREPARAR Y PRESENTAR LOS INFORMES QUE SEAN REQUERIDOS INTERNA O EXTERNAMENTE, OBSERVANDO CRITERIOS DE OPORTUNIDAD, VERACIDAD Y CONFIABILIDAD DE LA INFORMACION, EMPLEANDO LOS SISTEMAS DE INFORMACION, GESTION O BASES DE DATOS, GARANTIZANDO LA SEGURIDAD DE LA INFORMACION,6. ELABORAR LOS AVALUOS COMERCIALES Y ADMINISTRATIVOS DE INMUEBLES SOLICITADOS DE CONFORMIDAD CON LA NORMATIVIDAD VIGENTE Y METODOLOGIAS APLICABLES.,7. CONVOCAR Y PARTICIPAR EN LOS COMITES DE AVALUOS DE ACUERDO CON LOS LINEAMIENTOS INSTITUCIONALES Y NORMATIVOS ESTABLECIDOS.,8. EFECTUAR EL CONTROL DE CALIDAD DE LOS DOCUMENTOS Y PRODUCTOS DE LA DEPENDENCIA, DE ACUERDO CON LOS PROCEDIMIENTOS Y NORMAS VIGENTES.,9. REALIZAR LOS PERITAZGOS Y DICTAMENES SOLICITADOS POR LAS ENTIDADES ESTATALES DE ACUERDO CON LA NORMATIVIDAD VIGENTE Y METODOLOGIAS APLICABLES.,10. CAPACITAR AL PERSONAL DE AVALUOS EN LOS ASPECTOS TECNICOS REQUERIDOS PARA LA ATENCION DE ESTOS, ATENDIENDO LOS PROCEDIMIENTOS Y NORMAS VIGENTES,11.LAS DEMAS FUNCIONES QUE SE LE SEAN ASIGNADAS Y QUE CORRESPONDAN A LA NATURALEZA DE LA DEPENDENCIA"/>
    <s v="ABIERTO"/>
    <e v="#N/A"/>
  </r>
  <r>
    <n v="957"/>
    <n v="10098"/>
    <x v="3"/>
    <x v="12"/>
    <x v="12"/>
    <x v="6"/>
    <x v="256"/>
    <x v="256"/>
    <x v="0"/>
    <x v="45"/>
    <s v="CARRERA ADMINISTRATIVA"/>
    <s v="VACANTE TEMPORAL"/>
    <s v="VACANTE"/>
    <s v="No"/>
    <s v="NO AFECTADO POR EL CONCURSO"/>
    <n v="79967974"/>
    <s v="LUIS ENRIQUE CARRANZA PARRA"/>
    <s v="-"/>
    <s v="-"/>
    <x v="0"/>
    <s v="Saberes Institucionales"/>
    <s v="Curso O ponencia"/>
    <s v="Grupal"/>
    <e v="#N/A"/>
    <e v="#N/A"/>
    <e v="#N/A"/>
    <e v="#N/A"/>
  </r>
  <r>
    <n v="958"/>
    <n v="10214"/>
    <x v="2"/>
    <x v="2"/>
    <x v="2"/>
    <x v="12"/>
    <x v="86"/>
    <x v="86"/>
    <x v="0"/>
    <x v="14"/>
    <s v="CARRERA ADMINISTRATIVA"/>
    <s v="VACANTE DEFINITIVA"/>
    <s v="ENCARGO"/>
    <s v="Si"/>
    <s v="AFECTADO POR EL CONCURSO"/>
    <n v="0"/>
    <m/>
    <n v="79408310"/>
    <s v="MARTIN HERNANDO GONZALEZ MARTINEZ"/>
    <x v="1"/>
    <s v="Enseñanza aprendizaje organizacional"/>
    <s v="Taller O Circulo de saber"/>
    <s v="Grupal"/>
    <n v="183807"/>
    <s v="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
    <s v="ASCENSO"/>
    <d v="2024-04-12T00:00:00"/>
  </r>
  <r>
    <n v="959"/>
    <n v="10215"/>
    <x v="2"/>
    <x v="2"/>
    <x v="2"/>
    <x v="12"/>
    <x v="86"/>
    <x v="86"/>
    <x v="0"/>
    <x v="14"/>
    <s v="CARRERA ADMINISTRATIVA"/>
    <s v="VACANTE DEFINITIVA"/>
    <s v="ENCARGO"/>
    <s v="Si"/>
    <s v="AFECTADO POR EL CONCURSO"/>
    <n v="0"/>
    <m/>
    <n v="79349771"/>
    <s v="JOSE RICARDO GUEVARA LIMA"/>
    <x v="1"/>
    <s v="Enseñanza aprendizaje organizacional"/>
    <s v="Taller O Circulo de saber"/>
    <s v="Grupal"/>
    <n v="184324"/>
    <s v="1. REALIZAR TODAS LAS ACCIONES NECESARIAS QUE POSIBILITEN LA ELABORACION, EJECUCION Y CUMPLIMIENTO DE LOS PLANES, PROGRAMAS Y PROYECTOS RELACIONADOS CON LA GESTION GEOGRAFICA, CONFORME A LOS PROCEDIMIENTOS, TIEMPOS, RECURSOS Y NORMAS VIGENTES.,2. IMPLEMENTAR ESTRATEGIAS QUE PERMITAN VELAR POR LA CALIDAD, OPORTUNIDAD Y DISPONIBILIDAD DE LOS PRODUCTOS Y SERVICIOS DISPUESTOS POR LA DEPENDENCIA, ASI COMO GENERAR LAS RESPECTIVAS ALERTAS Y DOCUMENTAR LAS LECCIONES APRENDIDAS.,3. CONTRIBUIR TECNICAMENTE EN LAS INICIATIVAS DE ORDEN NACIONAL, TERRITORIAL Y MUNICIPAL, ASOCIADAS A LA PLANIFICACION, ORDENAMIENTO Y DELIMITACION DE LOS TERRITORIOS, DE CONFORMIDAD CON LOS PROCEDIMIENTOS Y LAS NORMAS VIGENTES.,4. REALIZAR APORTES CONCEPTUALES Y TECNICOS PARA UNA MEJORA CONTINUA, CONFORME A LOS PROCEDIMIENTOS Y LAS NORMAS VIGENTES, ASI COMO COADYUVAR LA DEFINICION DE PLANES, PROGRAMAS, PROYECTOS Y DEMAS ACCIONES RELACIONADAS CON LA GESTION DE INFORMACION Y SERVICIOS GEOGRAFICOS.,5. GESTIONAR LA EJECUCION DE LAS ACTIVIDADES CORRESPONDIENTES A LA ACTUALIZACION Y SEGUIMIENTO A LOS LINEAMIENTOS TECNICOS RELACIONADOS CON LOS PROCESOS Y PROYECTOS DE LA DEPENDENCIA.,6. ELABORAR DIAGNOSTICOS SOBRE EL ESTADO DE LOS PROCESOS Y PROCEDIMIENTOS DEL AREA DE DESEMPEÑO Y PROPONER PLANES PARA SU MEJORAMIENTO Y EVOLUCION.,7. ORIENTAR TECNICA Y OPERATIVAMENTE LA GESTION Y DISPOSICION DE LOS NOMBRES GEOGRAFICOS, VELANDO POR SU INTEGRACION CON LOS DIFERENTES PROYECTOS INTERNOS Y ARTICULACION CON ENTIDADES EXTERNAS.,8. REALIZAR LAS ACTIVIDADES TECNICAS REQUERIDAS COMO APOYO A LA DEMARCACION Y MANTENIMIENTO DE LAS FRONTERAS INTERNACIONALES, ASI COMO DESARROLLAR LOS TEMAS RELACIONADOS CON LA GEOGRAFIA DE FRONTERAS.,9. EJECUTAR Y REALIZAR SEGUIMIENTO A LAS OPERACIONES DE LOS LIMITES DEL PAIS.,10. EVALUAR TECNICAMENTE LOS EXPEDIENTES DE TITULACION Y LA DETERMINACION DE LOS LIMITES DE TIERRAS DE COMUNIDADES NEGRAS, RESGUARDOS INDIGENAS Y TERRITORIOS ANCESTRALES INDIGENAS, DESDE LAS COMPETENCIAS DEL IGAC Y CON LA OPORTUNIDAD REQUERIDA.,12. ELABORAR LA RESPUESTA INSTITUCIONAL A CIUDADANOS Y ENTES GUBERNAMENTALES, TENIENDO EN CUENTA LAS NECESIDADES DEL SERVICIO Y LOS PARAMETROS NORMATIVOS Y ADMINISTRATIVOS QUE APLIQUEN EN CADA CASO.,13. GESTIONAR LOS CONVENIOS, CONTRATOS Y PROYECTOS ACORDADOS EN LA DEPENDENCIA, CONFORME A LOS PROCEDIMIENTOS Y LAS NORMAS VIGENTES.,14. EJECUTAR, ORIENTAR Y REALIZAR SEGUIMIENTO A LOS PLANES, PROYECTOS, PROGRAMAS, PROCEDIMIENTOS, TRAMITES Y ACTIVIDADES ASOCIADAS A LA DEPENDENCIA CUANDO LE SEA REQUERIDO POR EL JEFE INMEDIATO, CUMPLIENDO LOS MAXIMOS CRITERIOS DE CALIDAD, OPORTUNIDAD Y EFECTIVIDAD.,15. PROMOVER Y DESARROLLAR ACTIVIDADES QUE APOYEN LA IMPLEMENTACION, MANTENIMIENTO Y MEJORA DEL MODELO INTEGRADO DE PLANEACION Y GESTION DE ACUERDO CON LA NORMATIVIDAD VIGENTE Y LAS POLITICAS INSTITUCIONALES.,16. EJECUTAR LAS ACCIONES ADMINISTRATIVAS, LEGALES, TECNICAS Y OPERACIONALES NECESARIAS PARA LA OPTIMA GESTION DE LA SUBDIRECCION DE ACUERDO CON LOS PROCEDIMIENTOS ESTABLECIDOS POR LA ENTIDAD.,17. PREPARAR Y PRESENTAR LOS INFORMES QUE SEAN REQUERIDOS INTERNA O EXTERNAMENTE, OBSERVANDO CRITERIOS DE OPORTUNIDAD, VERACIDAD Y CONFIABILIDAD DE LA INFORMACION, EMPLEANDO LOS SISTEMAS DE INFORMACION, GESTION O BASES DE DATOS, GARANTIZANDO LA SEGURIDAD DE LA INFORMACION.,18. REALIZAR SEGUIMIENTO A LA IMPLEMENTACION DE LOS PLANES, PROGRAMAS Y PROYECTOS DEL AREA Y/O DEPENDENCIA, EN LAS DIRECCIONES TERRITORIALES, DE ACUERDO CON LAS NECESIDADES DEL SERVICIO.,19. REALIZAR LEVANTAMIENTOS Y CAPTURA DE INFORMACION DE CAMPO PARA LOS PROYECTOS GEOGRAFICOS Y/O ESPECIALES QUE SE REALICEN SEGUN REQUERIMIENTOS DE LOS CLIENTES INTERNOS Y EXTERNOS Y LINEAMIENTOS TECNICOS ESTABLECIDOS.,20. LAS DEMAS QUE LE SEAN ASIGNADAS Y QUE CORRESPONDAN A LA NATURALEZA DE LA DEPENDENCIA."/>
    <s v="ABIERTO"/>
    <e v="#N/A"/>
  </r>
  <r>
    <n v="960"/>
    <n v="10225"/>
    <x v="2"/>
    <x v="2"/>
    <x v="2"/>
    <x v="13"/>
    <x v="257"/>
    <x v="257"/>
    <x v="0"/>
    <x v="14"/>
    <s v="CARRERA ADMINISTRATIVA"/>
    <s v="VACANTE DEFINITIVA"/>
    <s v="ENCARGO"/>
    <s v="Si"/>
    <s v="AFECTADO POR EL CONCURSO"/>
    <n v="0"/>
    <m/>
    <n v="1024481954"/>
    <s v="IVAN DARIO MUÑOZ GONZALEZ"/>
    <x v="0"/>
    <s v="Saberes Institucionales"/>
    <s v="Curso O ponencia"/>
    <s v="Grup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1"/>
    <n v="10226"/>
    <x v="2"/>
    <x v="2"/>
    <x v="2"/>
    <x v="13"/>
    <x v="257"/>
    <x v="257"/>
    <x v="0"/>
    <x v="14"/>
    <s v="CARRERA ADMINISTRATIVA"/>
    <s v="VACANTE DEFINITIVA"/>
    <s v="ENCARGO"/>
    <s v="Si"/>
    <s v="AFECTADO POR EL CONCURSO"/>
    <n v="0"/>
    <m/>
    <n v="1016012752"/>
    <s v="GIOVANNY ANDRES MORALES MORA"/>
    <x v="1"/>
    <s v="Enseñanza aprendizaje organizacional"/>
    <s v="Taller O Circulo de saber"/>
    <s v="Grup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2"/>
    <n v="10229"/>
    <x v="2"/>
    <x v="2"/>
    <x v="2"/>
    <x v="13"/>
    <x v="257"/>
    <x v="257"/>
    <x v="0"/>
    <x v="14"/>
    <s v="CARRERA ADMINISTRATIVA"/>
    <s v="VACANTE DEFINITIVA"/>
    <s v="ENCARGO"/>
    <s v="Si"/>
    <s v="AFECTADO POR EL CONCURSO"/>
    <n v="0"/>
    <m/>
    <n v="1093742814"/>
    <s v="JULIO CESAR SOTO MORA"/>
    <x v="2"/>
    <s v="Lecciones aprendidas"/>
    <s v="Cápsulas de conocimiento"/>
    <s v="Individual"/>
    <n v="184194"/>
    <s v="1. REALIZAR TODAS LAS ACCIONES NECESARIAS QUE POSIBILITEN LA EJECUCION, CONTROL Y SEGUIMIENTO DE LOS PLANES, PROGRAMAS Y PROYECTOS RELACIONADOS CON LA GESTION GEOGRAFICA, CONFORME A LOS PROCEDIMIENTOS, TIEMPOS, RECURSOS Y NORMAS VIGENTES.,2. ESTRUCTURAR LOS PROYECTOS Y/O ALIANZAS RELACIONADAS CON LOS PROCESOS GEOGRAFICOS, TENIENDO EN CUENTA LAS METAS DE LOS PLANES Y LOS LINEAMIENTOS TECNICOS.,3. GENERAR LOS CONTENIDOS Y ANALISIS DE INFORMACION REQUERIDOS COMO APOYO A LAS ACTIVIDADES PROPIAS DE LA DEPENDENCIA, SEGUN LOS PROCEDIMIENTOS ESTABLECIDOS POR LA ENTIDAD.,4. ANALIZAR, CONSOLIDAR E INTEGRAR LOS DOCUMENTOS TECNICOS Y CARTOGRAFICOS DE LOS ESTUDIOS E INVESTIGACIONES GEOGRAFICAS, DE CONFORMIDAD CON LA METODOLOGIA ESTABLECIDA.,5.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 ASI COMO GENERAR LOS DOCUMENTOS QUE SE REQUIERAN PARA SU FORTALECIMIENTO.,6. ELABORAR LA RESPUESTA INSTITUCIONAL A CIUDADANOS Y ENTES GUBERNAMENTALES, TENIENDO EN CUENTA LAS NECESIDADES DEL SERVICIO Y LOS PARAMETROS NORMATIVOS Y ADMINISTRATIVOS QUE APLIQUEN EN CADA CASO.,7. CONTRIBUIR TECNICAMENTE EN LOS PROCESOS DE DEMARCACION Y DENSIFICACION DE LOS LIMITES Y FRONTERAS DEL PAIS, DE ACUERDO CON LOS LINEAMIENTOS Y PROCEDIMIENTOS ESTABLECIDOS.,10. DEFINIR E IMPLEMENTAR INSTRUMENTOS QUE PERMITAN ASEGURAR LA CALIDAD DE LOS RESULTADOS DEL CALCULO Y CERTIFICACION DE LAS AREAS GEOGRAFICAS DE LAS ENTIDADES TERRITORIALES, HACIENDO USO DE NUEVAS TENDENCIAS TECNOLOGICAS.,10. ORIENTAR FUNCIONALMENTE HERRAMIENTAS Y TECNICAS PARA GENERAR, FORTALECER Y ADMINISTRAR LOS PRODUCTOS Y SERVICIOS GEOGRAFICOS, ACORDE CON LAS NORMAS VIGENTES, SOLICITUDES DE LOS USUARIOS Y ULTIMAS TENDENCIAS TECNOLOGICAS.,11. REALIZAR LA ADMINISTRACION FUNCIONAL DE LAS BASES DE DATOS DE LA DEPENDENCIA, VELANDO POR EL MANTENIMIENTO, ESTANDARIZACION Y DISPOSICION DE LA INFORMACION GEOGRAFICA, DE ACUERDO CON LOS LINEAMIENTOS INSTITUCIONALES Y DE SEGURIDAD APLICABLES.,11. MANTENER ACTUALIZADA LA INFORMACION EN LOS SISTEMAS, APLICATIVOS U OTROS MEDIOS TECNOLOGICOS DE SU COMPETENCIA, DE ACUERDO CON LOS ESTANDARES DE SEGURIDAD Y PRIVACIDAD DE LA INFORMACION EN CUMPLIMIENTO DE LAS POLITICAS APROBADAS POR EL INSTITUTO.,12. EJECUTAR Y REALIZAR SEGUIMIENTO LOS PLANES, PROYECTOS, PROGRAMAS, PROCEDIMIENTOS, TRAMITES Y ACTIVIDADES ASOCIADAS A LA DEPENDENCIA CUANDO LE SEA REQUERIDO POR EL JEFE INMEDIATO, CUMPLIENDO LOS MAXIMOS CRITERIOS DE CALIDAD, OPORTUNIDAD Y EFECTIVIDAD.,13. PREPARAR Y PRESENTAR LOS INFORMES QUE SEAN REQUERIDOS INTERNA O EXTERNAMENTE, OBSERVANDO CRITERIOS DE OPORTUNIDAD, VERACIDAD Y CONFIABILIDAD DE LA INFORMACION, EMPLEANDO LOS SISTEMAS DE INFORMACION, GESTION O BASES DE DATOS, GARANTIZANDO LA SEGURIDAD DE LA INFORMACION.,14. REALIZAR LEVANTAMIENTOS Y CAPTURA DE INFORMACION DE CAMPO PARA LOS PROYECTOS GEOGRAFICOS Y/O ESPECIALES QUE SE REALICEN SEGUN REQUERIMIENTOS DE LOS CLIENTES INTERNOS Y EXTERNOS Y LINEAMIENTOS TECNICOS ESTABLECIDOS.,15. LAS DEMAS QUE LE SEAN ASIGNADAS Y QUE CORRESPONDAN A LA NATURALEZA DE LA DEPENDENCIA."/>
    <s v="ABIERTO"/>
    <e v="#N/A"/>
  </r>
  <r>
    <n v="963"/>
    <n v="10231"/>
    <x v="2"/>
    <x v="2"/>
    <x v="2"/>
    <x v="6"/>
    <x v="88"/>
    <x v="88"/>
    <x v="0"/>
    <x v="14"/>
    <s v="CARRERA ADMINISTRATIVA"/>
    <s v="VACANTE DEFINITIVA"/>
    <s v="VACANTE"/>
    <s v="Si"/>
    <s v="AFECTADO POR EL CONCURSO"/>
    <n v="0"/>
    <m/>
    <s v="-"/>
    <s v="-"/>
    <x v="1"/>
    <s v="Enseñanza aprendizaje organizacional"/>
    <s v="Taller O Circulo de saber"/>
    <s v="Grupal"/>
    <n v="183764"/>
    <s v="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
    <s v="ASCENSO"/>
    <d v="2024-04-12T00:00:00"/>
  </r>
  <r>
    <n v="964"/>
    <n v="10272"/>
    <x v="3"/>
    <x v="8"/>
    <x v="8"/>
    <x v="6"/>
    <x v="92"/>
    <x v="92"/>
    <x v="0"/>
    <x v="14"/>
    <s v="CARRERA ADMINISTRATIVA"/>
    <s v="VACANTE DEFINITIVA"/>
    <s v="ENCARGO"/>
    <s v="Si"/>
    <s v="AFECTADO POR EL CONCURSO"/>
    <n v="0"/>
    <m/>
    <n v="79625976"/>
    <s v="ALEJANDRO GONZALEZ MOJICA"/>
    <x v="0"/>
    <s v="Saberes Institucionales"/>
    <s v="Curso O ponencia"/>
    <s v="Grupal"/>
    <n v="185267"/>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BIERTO"/>
    <e v="#N/A"/>
  </r>
  <r>
    <n v="965"/>
    <n v="10274"/>
    <x v="3"/>
    <x v="8"/>
    <x v="8"/>
    <x v="6"/>
    <x v="92"/>
    <x v="92"/>
    <x v="0"/>
    <x v="14"/>
    <s v="CARRERA ADMINISTRATIVA"/>
    <s v="VACANTE DEFINITIVA"/>
    <s v="ENCARGO"/>
    <s v="Si"/>
    <s v="AFECTADO POR EL CONCURSO"/>
    <n v="0"/>
    <m/>
    <n v="13457537"/>
    <s v="RUFO ALBERTO MELO ISCALA"/>
    <x v="1"/>
    <s v="Enseñanza aprendizaje organizacional"/>
    <s v="Taller O Circulo de saber"/>
    <s v="Grupal"/>
    <n v="185267"/>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BIERTO"/>
    <e v="#N/A"/>
  </r>
  <r>
    <n v="966"/>
    <n v="10105"/>
    <x v="1"/>
    <x v="1"/>
    <x v="1"/>
    <x v="9"/>
    <x v="258"/>
    <x v="258"/>
    <x v="0"/>
    <x v="45"/>
    <s v="CARRERA ADMINISTRATIVA"/>
    <s v="VACANTE DEFINITIVA"/>
    <s v="NOMBRAMIENTO PROVISIONAL"/>
    <s v="No"/>
    <s v="NO AFECTADO POR EL CONCURSO"/>
    <n v="0"/>
    <m/>
    <n v="1024500003"/>
    <s v="CLAUDIA JANETH RUIZ RAMIREZ"/>
    <x v="1"/>
    <s v="Enseñanza aprendizaje organizacional"/>
    <s v="Taller O Circulo de saber"/>
    <s v="Grupal"/>
    <e v="#N/A"/>
    <e v="#N/A"/>
    <e v="#N/A"/>
    <e v="#N/A"/>
  </r>
  <r>
    <n v="967"/>
    <n v="10141"/>
    <x v="1"/>
    <x v="9"/>
    <x v="9"/>
    <x v="5"/>
    <x v="259"/>
    <x v="259"/>
    <x v="0"/>
    <x v="45"/>
    <s v="CARRERA ADMINISTRATIVA"/>
    <s v="VACANTE TEMPORAL"/>
    <s v="NOMBRAMIENTO PROVISIONAL"/>
    <s v="No"/>
    <s v="PUEDE RETORNAR AL EMPLEO EL TITULAR DEL CARGO"/>
    <n v="36275439"/>
    <s v="SANDRA VIOLETH TRUJILLO TRUJILLO"/>
    <n v="1032370344"/>
    <s v="SANDRA MILENA JARAMILLO SUAREZ"/>
    <x v="2"/>
    <s v="Lecciones aprendidas"/>
    <s v="Cápsulas de conocimiento"/>
    <s v="Individual"/>
    <e v="#N/A"/>
    <e v="#N/A"/>
    <e v="#N/A"/>
    <e v="#N/A"/>
  </r>
  <r>
    <n v="968"/>
    <n v="10135"/>
    <x v="0"/>
    <x v="13"/>
    <x v="13"/>
    <x v="7"/>
    <x v="260"/>
    <x v="260"/>
    <x v="0"/>
    <x v="42"/>
    <s v="LIBRE NOMBRAMIENTO"/>
    <s v="VACANTE DEFINITIVA"/>
    <s v="ENCARGO"/>
    <s v="No"/>
    <s v="NO AFECTADO POR EL CONCURSO"/>
    <n v="0"/>
    <m/>
    <n v="38261968"/>
    <s v="ESPERANZA GARZON BERMUDEZ"/>
    <x v="2"/>
    <s v="Lecciones aprendidas"/>
    <s v="Cápsulas de conocimiento"/>
    <s v="Individual"/>
    <e v="#N/A"/>
    <e v="#N/A"/>
    <e v="#N/A"/>
    <e v="#N/A"/>
  </r>
  <r>
    <n v="969"/>
    <n v="10275"/>
    <x v="3"/>
    <x v="8"/>
    <x v="8"/>
    <x v="6"/>
    <x v="92"/>
    <x v="92"/>
    <x v="0"/>
    <x v="14"/>
    <s v="CARRERA ADMINISTRATIVA"/>
    <s v="VACANTE DEFINITIVA"/>
    <s v="NOMBRAMIENTO PROVISIONAL"/>
    <s v="Si"/>
    <s v="AFECTADO POR EL CONCURSO"/>
    <n v="0"/>
    <m/>
    <n v="1075669874"/>
    <s v="JHOAN FERNANDO POVEDA CASTILLO"/>
    <x v="2"/>
    <s v="Lecciones aprendidas"/>
    <s v="Cápsulas de conocimiento"/>
    <s v="Individual"/>
    <n v="184021"/>
    <s v="1. MANTENER ACTUALIZADA LA INFORMACION DE LA DEPENDENCIA, TENIENDO EN CUENTA REQUERIMIENTOS TECNICOS Y ADMINISTRATIVOS, Y SIGUIENDO LOS PROCEDIMIENTOS ESTABLECIDOS POR LA ENTIDAD.,2. BRINDAR ASISTENCIA Y APOYO TECNICO EN LOS PROCESOS RELACIONADOS CON LA DEPENDENCIA, DE ACUERDO A LOS PROCEDIMIENTOS ESTABLECIDOS.,3. IDENTIFICAR EL ESTADO DE LOS PRODUCTOS Y SERVICIOS DE LA DEPENDENCIA EN TERMINOS DE SU DEMANDA, ACCESIBILIDAD Y USABILIDAD, CON EL FIN DE CONTRIBUIR DESDE SU COMPETENCIA EN EL CUMPLIMENTO DE LOS OBJETIVOS DEL AREA.,4. REALIZAR ACCIONES QUE CONTRIBUYAN EN LA DEFINICION E IMPLEMENTACION DE ESTRATEGIAS PARA EL MEJORAMIENTO CONTINUO DE LOS PRODUCTOS Y SERVICIOS GEOGRAFICOS.,5. REGISTRAR Y VERIFICAR EL CUMPLIMIENTO DE REQUISITOS MINIMOS PARA LA PUBLICACION DE LA INFORMACION GEOGRAFICA PRODUCIDA POR EL IGAC Y GESTIONADA CON TERCEROS.,6. MONITOREAR LA ACTUALIZACION Y DISPOSICION DE LOS PRODUCTOS Y SERVICIOS GEOGRAFICOS, SEGUN LOS PROCEDIMIENTOS ESTABLECIDOS.,7. ORGANIZAR, CATALOGAR Y ALMACENAR LA INFORMACION DE LA DEPENDENCIA, SIGUIENDO LOS PROCEDIMIENTOS ESTABLECIDOS POR LA ENTIDAD.,8. PRODUCIR LA CARTOGRAFIA TEMATICA REQUERIDA EN LA DEPENDENCIA SIGUIENDO REQUERIMIENTOS Y CRITERIOS TECNICOS ESTABLECIDOS, VELANDO POR SU CUSTODIA Y DISPOSICION.,9. APOYAR LA GENERACION DE CERTIFICACIONES ASOCIADAS A LA DELIMITACION DE LAS ENTIDADES TERRITORIALES, ASI COMO REALIZAR LA ACTUALIZACION DE DOCUMENTACION RELACIONADA,9. ATENDER LAS SOLICITUDES A CIUDADANOS Y ENTES GUBERNAMENTALES, TENIENDO EN CUENTA LAS NECESIDADES DEL SERVICIO Y LOS PARAMETROS NORMATIVOS Y ADMINISTRATIVOS QUE APLIQUEN EN CADA CASO.,10. CONTRIBUIR DESDE SU COMPETENCIA EN LA ACTUALIZACION DE DOCUMENTOS TECNICOS INSTITUCIONALES RELACIONADOS CON LOS PROCESOS DE LA DEPENDENCIA.,11. PREPARAR Y PRESENTAR LOS INFORMES QUE SEAN REQUERIDOS INTERNA O EXTERNAMENTE, OBSERVANDO CRITERIOS DE OPORTUNIDAD, VERACIDAD Y CONFIABILIDAD DE LA INFORMACION, EMPLEANDO LOS SISTEMAS DE INFORMACION, GESTION O BASES DE DATOS, GARANTIZANDO LA SEGURIDAD DE LA INFORMACION.,12. LAS DEMAS QUE LE SEAN ASIGNADAS Y QUE CORRESPONDAN A LA NATURALEZA DE LA DEPENDENCIA."/>
    <s v="ASCENSO"/>
    <d v="2024-04-12T00:00:00"/>
  </r>
  <r>
    <n v="970"/>
    <n v="10299"/>
    <x v="3"/>
    <x v="8"/>
    <x v="8"/>
    <x v="15"/>
    <x v="93"/>
    <x v="93"/>
    <x v="0"/>
    <x v="14"/>
    <s v="CARRERA ADMINISTRATIVA"/>
    <s v="VACANTE DEFINITIVA"/>
    <s v="VACANTE"/>
    <s v="Si"/>
    <s v="AFECTADO POR EL CONCURSO"/>
    <n v="0"/>
    <m/>
    <s v="-"/>
    <s v="-"/>
    <x v="1"/>
    <s v="Enseñanza aprendizaje organizacional"/>
    <s v="Taller O Circulo de saber"/>
    <s v="Grupal"/>
    <n v="184027"/>
    <s v="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
    <s v="ABIERTO"/>
    <e v="#N/A"/>
  </r>
  <r>
    <n v="971"/>
    <n v="10138"/>
    <x v="2"/>
    <x v="2"/>
    <x v="2"/>
    <x v="6"/>
    <x v="199"/>
    <x v="199"/>
    <x v="0"/>
    <x v="42"/>
    <s v="CARRERA ADMINISTRATIVA"/>
    <s v="VACANTE TEMPORAL"/>
    <s v="ENCARGO"/>
    <s v="No"/>
    <s v="AFECTADO POR EL CONCURSO"/>
    <n v="1014191609"/>
    <s v="LINETTE MAGGERLY CUBILLOS HERNANDEZ"/>
    <n v="1114310"/>
    <s v="RUBEN DARIO GARZON GARZON"/>
    <x v="2"/>
    <s v="Lecciones aprendidas"/>
    <s v="Cápsulas de conocimiento"/>
    <s v="Individual"/>
    <e v="#N/A"/>
    <e v="#N/A"/>
    <e v="#N/A"/>
    <e v="#N/A"/>
  </r>
  <r>
    <n v="972"/>
    <n v="10139"/>
    <x v="2"/>
    <x v="3"/>
    <x v="3"/>
    <x v="4"/>
    <x v="261"/>
    <x v="261"/>
    <x v="0"/>
    <x v="42"/>
    <s v="CARRERA ADMINISTRATIVA"/>
    <s v="VACANTE TEMPORAL"/>
    <s v="NOMBRAMIENTO PROVISIONAL"/>
    <s v="No"/>
    <s v="AFECTADO POR EL CONCURSO"/>
    <n v="51627124"/>
    <s v="JANETH GONZALEZ NIVIA"/>
    <n v="52560213"/>
    <s v="CLAUDIA MARCELA JIMENEZ ARIZA"/>
    <x v="2"/>
    <s v="Lecciones aprendidas"/>
    <s v="Cápsulas de conocimiento"/>
    <s v="Individual"/>
    <e v="#N/A"/>
    <e v="#N/A"/>
    <e v="#N/A"/>
    <e v="#N/A"/>
  </r>
  <r>
    <n v="973"/>
    <n v="10140"/>
    <x v="3"/>
    <x v="12"/>
    <x v="12"/>
    <x v="6"/>
    <x v="262"/>
    <x v="262"/>
    <x v="0"/>
    <x v="42"/>
    <s v="CARRERA ADMINISTRATIVA"/>
    <s v="VACANTE TEMPORAL"/>
    <s v="VACANTE"/>
    <s v="No"/>
    <s v="AFECTADO POR EL CONCURSO"/>
    <n v="1087994117"/>
    <s v="STEPHANIE DEL PILAR NEIRA VALENCIA"/>
    <s v="-"/>
    <s v="-"/>
    <x v="2"/>
    <s v="Lecciones aprendidas"/>
    <s v="Cápsulas de conocimiento"/>
    <s v="Individual"/>
    <e v="#N/A"/>
    <e v="#N/A"/>
    <e v="#N/A"/>
    <e v="#N/A"/>
  </r>
  <r>
    <n v="974"/>
    <n v="10303"/>
    <x v="3"/>
    <x v="8"/>
    <x v="8"/>
    <x v="15"/>
    <x v="93"/>
    <x v="93"/>
    <x v="0"/>
    <x v="14"/>
    <s v="CARRERA ADMINISTRATIVA"/>
    <s v="VACANTE DEFINITIVA"/>
    <s v="VACANTE"/>
    <s v="Si"/>
    <s v="AFECTADO POR EL CONCURSO"/>
    <n v="0"/>
    <m/>
    <s v="-"/>
    <s v="-"/>
    <x v="2"/>
    <s v="Lecciones aprendidas"/>
    <s v="Cápsulas de conocimiento"/>
    <s v="Individual"/>
    <n v="184027"/>
    <s v="1. MANTENER ACTUALIZADA LA INFORMACION DE LA DEPENDENCIA, TENIENDO EN CUENTA REQUERIMIENTOS TECNICOS Y ADMINISTRATIVOS, Y SIGUIENDO LOS PROCEDIMIENTOS ESTABLECIDOS POR LA ENTIDAD.,2. EJECUTAR ACCIONES QUE CONTRIBUYAN TECNICAMENTE EN EL DESARROLLO DE MAPAS TEMATICOS Y DEMAS DOCUMENTOS REQUERIDOS POR EL PROCESO, TENIENDO EN CUENTA LOS CRITERIOS TECNICOS Y PROCEDIMIENTOS ESTABLECIDOS.,3. PREPARAR LOS INSUMOS CARTOGRAFICOS REQUERIDOS PARA LA GENERACION DE ESTUDIOS O INVESTIGACIONES, OPERACIONES DE DESLINDES Y DELIMITACION FRONTERIZA.,4. EFECTUAR LABORES ENCAMINADAS A LA EJECUCION DE LOS DIFERENTES PROYECTOS QUE LIDERE LA DEPENDENCIA, CON EL FIN DE ALCANZAR LOS OBJETIVOS Y METAS INSTITUCIONALES.,5. REGISTRAR LA INFORMACION RELATIVA AL AVANCE DE LOS PROCESOS A SU CARGO, EN LOS SISTEMAS DE INFORMACION CORRESPONDIENTES, DE ACUERDO CON LA NORMATIVA VIGENTE Y A LOS LINEAMIENTOS SEÑALADOS POR EL JEFE DE LA DEPENDENCIA.,6. ATENDER LAS SOLICITUDES A CIUDADANOS Y ENTES GUBERNAMENTALES, TENIENDO EN CUENTA LAS NECESIDADES DEL SERVICIO Y LOS PARAMETROS NORMATIVOS Y ADMINISTRATIVOS QUE APLIQUEN EN CADA CASO.,7. ORGANIZAR, CATALOGAR Y ALMACENAR LA INFORMACION DE LA DEPENDENCIA, SIGUIENDO LOS PROCEDIMIENTOS ESTABLECIDOS POR LA ENTIDAD.,8. APOYAR LA EJECUCION DE LAS ACCIONES ADMINISTRATIVAS, TECNICAS Y OPERACIONALES NECESARIAS PARA LA OPTIMA GESTION DE LA SUBDIRECCION.,9. CONTRIBUIR DESDE SU COMPETENCIA EN LA ACTUALIZACION DE DOCUMENTOS TECNICOS INSTITUCIONALES PARA LA ESTANDARIZACION DE LOS PROCESOS.,10.PREPARAR Y PRESENTAR LOS INFORMES QUE SEAN REQUERIDOS INTERNA O EXTERNAMENTE, OBSERVANDO CRITERIOS DE OPORTUNIDAD, VERACIDAD Y CONFIABILIDAD DE LA INFORMACION, EMPLEANDO LOS SISTEMAS DE INFORMACION, GESTION O BASES DE DATOS, GARANTIZANDO LA SEGURIDAD DE LA INFORMACION.,11. LAS DEMAS QUE LE SEAN ASIGNADAS Y QUE CORRESPONDAN A LA NATURALEZA DE LA DEPENDENCIA."/>
    <s v="ABIERTO"/>
    <e v="#N/A"/>
  </r>
  <r>
    <n v="975"/>
    <n v="10313"/>
    <x v="1"/>
    <x v="6"/>
    <x v="6"/>
    <x v="5"/>
    <x v="263"/>
    <x v="263"/>
    <x v="0"/>
    <x v="14"/>
    <s v="CARRERA ADMINISTRATIVA"/>
    <s v="VACANTE DEFINITIVA"/>
    <s v="NOMBRAMIENTO PROVISIONAL"/>
    <s v="Si"/>
    <s v="AFECTADO POR EL CONCURSO"/>
    <n v="0"/>
    <m/>
    <n v="19366000"/>
    <s v="ALBERTO ALCIDES SIERRA ORTIZ"/>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976"/>
    <n v="10958"/>
    <x v="2"/>
    <x v="3"/>
    <x v="3"/>
    <x v="3"/>
    <x v="61"/>
    <x v="61"/>
    <x v="1"/>
    <x v="39"/>
    <s v="CARRERA ADMINISTRATIVA"/>
    <s v="PROVISTO"/>
    <s v="EN PROPIEDAD"/>
    <s v="No"/>
    <s v="NO AFECTADO POR EL CONCURSO"/>
    <n v="64553525"/>
    <s v="PATRICIA DEL CARMEN ROSSO FERIA"/>
    <n v="64553525"/>
    <s v="PATRICIA DEL CARMEN ROSSO FERIA"/>
    <x v="1"/>
    <s v="Enseñanza aprendizaje organizacional"/>
    <s v="Taller O Circulo de saber"/>
    <s v="Grupal"/>
    <e v="#N/A"/>
    <e v="#N/A"/>
    <e v="#N/A"/>
    <e v="#N/A"/>
  </r>
  <r>
    <n v="977"/>
    <n v="10954"/>
    <x v="0"/>
    <x v="16"/>
    <x v="16"/>
    <x v="15"/>
    <x v="166"/>
    <x v="166"/>
    <x v="1"/>
    <x v="39"/>
    <s v="LIBRE NOMBRAMIENTO"/>
    <s v="PROVISTO"/>
    <s v="EN PROPIEDAD"/>
    <s v="No"/>
    <s v="NO AFECTADO POR EL CONCURSO"/>
    <n v="10875583"/>
    <s v="ARMANDO MANUEL ANAYA NARVAEZ"/>
    <n v="10875583"/>
    <s v="ARMANDO MANUEL ANAYA NARVAEZ"/>
    <x v="1"/>
    <s v="Enseñanza aprendizaje organizacional"/>
    <s v="Taller O Circulo de saber"/>
    <s v="Grupal"/>
    <e v="#N/A"/>
    <e v="#N/A"/>
    <e v="#N/A"/>
    <e v="#N/A"/>
  </r>
  <r>
    <n v="978"/>
    <n v="10321"/>
    <x v="1"/>
    <x v="1"/>
    <x v="1"/>
    <x v="1"/>
    <x v="264"/>
    <x v="264"/>
    <x v="0"/>
    <x v="14"/>
    <s v="CARRERA ADMINISTRATIVA"/>
    <s v="VACANTE DEFINITIVA"/>
    <s v="VACANTE"/>
    <s v="Si"/>
    <s v="AFECTADO POR EL CONCURSO"/>
    <n v="0"/>
    <m/>
    <s v="-"/>
    <s v="-"/>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979"/>
    <n v="10956"/>
    <x v="2"/>
    <x v="3"/>
    <x v="3"/>
    <x v="8"/>
    <x v="70"/>
    <x v="70"/>
    <x v="1"/>
    <x v="39"/>
    <s v="CARRERA ADMINISTRATIVA"/>
    <s v="PROVISTO"/>
    <s v="EN PROPIEDAD"/>
    <s v="No"/>
    <s v="NO AFECTADO POR EL CONCURSO"/>
    <n v="92537422"/>
    <s v="MARCUS DEL CRISTY MARRUGO GOMEZ"/>
    <n v="92537422"/>
    <s v="MARCUS DEL CRISTY MARRUGO GOMEZ"/>
    <x v="1"/>
    <s v="Enseñanza aprendizaje organizacional"/>
    <s v="Taller O Circulo de saber"/>
    <s v="Grupal"/>
    <e v="#N/A"/>
    <e v="#N/A"/>
    <e v="#N/A"/>
    <e v="#N/A"/>
  </r>
  <r>
    <n v="980"/>
    <n v="10957"/>
    <x v="2"/>
    <x v="3"/>
    <x v="3"/>
    <x v="3"/>
    <x v="44"/>
    <x v="44"/>
    <x v="1"/>
    <x v="39"/>
    <s v="CARRERA ADMINISTRATIVA"/>
    <s v="VACANTE DEFINITIVA"/>
    <s v="NOMBRAMIENTO PROVISIONAL"/>
    <s v="No"/>
    <s v="NO AFECTADO POR EL CONCURSO"/>
    <n v="0"/>
    <m/>
    <n v="1068662233"/>
    <s v="JOSEPH DAVID GARI BUSTOS"/>
    <x v="1"/>
    <s v="Enseñanza aprendizaje organizacional"/>
    <s v="Taller O Circulo de saber"/>
    <s v="Grupal"/>
    <e v="#N/A"/>
    <e v="#N/A"/>
    <e v="#N/A"/>
    <e v="#N/A"/>
  </r>
  <r>
    <n v="981"/>
    <n v="10960"/>
    <x v="2"/>
    <x v="3"/>
    <x v="3"/>
    <x v="3"/>
    <x v="47"/>
    <x v="47"/>
    <x v="1"/>
    <x v="39"/>
    <s v="CARRERA ADMINISTRATIVA"/>
    <s v="PROVISTO"/>
    <s v="EN PROPIEDAD"/>
    <s v="No"/>
    <s v="NO AFECTADO POR EL CONCURSO"/>
    <n v="45461783"/>
    <s v="MARIA CLAUDIA PATERNINA LENIS"/>
    <n v="45461783"/>
    <s v="MARIA CLAUDIA PATERNINA LENIS"/>
    <x v="1"/>
    <s v="Enseñanza aprendizaje organizacional"/>
    <s v="Taller O Circulo de saber"/>
    <s v="Grupal"/>
    <e v="#N/A"/>
    <e v="#N/A"/>
    <e v="#N/A"/>
    <e v="#N/A"/>
  </r>
  <r>
    <n v="982"/>
    <n v="11099"/>
    <x v="2"/>
    <x v="2"/>
    <x v="2"/>
    <x v="2"/>
    <x v="265"/>
    <x v="265"/>
    <x v="0"/>
    <x v="14"/>
    <s v="CARRERA ADMINISTRATIVA"/>
    <s v="VACANTE DEFINITIVA"/>
    <s v="ENCARGO"/>
    <s v="Si"/>
    <s v="AFECTADO POR EL CONCURSO"/>
    <n v="0"/>
    <m/>
    <n v="79421758"/>
    <s v="WILSON YESID DIAZ BUITRAGO"/>
    <x v="0"/>
    <s v="Saberes Institucionales"/>
    <s v="Curso O ponencia"/>
    <s v="Grupal"/>
    <n v="184161"/>
    <s v="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
    <s v="ABIERTO"/>
    <e v="#N/A"/>
  </r>
  <r>
    <n v="983"/>
    <n v="11100"/>
    <x v="2"/>
    <x v="2"/>
    <x v="2"/>
    <x v="2"/>
    <x v="265"/>
    <x v="265"/>
    <x v="0"/>
    <x v="14"/>
    <s v="CARRERA ADMINISTRATIVA"/>
    <s v="VACANTE DEFINITIVA"/>
    <s v="ENCARGO"/>
    <s v="Si"/>
    <s v="AFECTADO POR EL CONCURSO"/>
    <n v="0"/>
    <m/>
    <n v="79522429"/>
    <s v="FREDY ALBERTO GUTIERREZ GARCIA"/>
    <x v="1"/>
    <s v="Enseñanza aprendizaje organizacional"/>
    <s v="Taller O Circulo de saber"/>
    <s v="Grupal"/>
    <n v="184161"/>
    <s v="1. EJECUTAR Y REALIZAR SEGUIMIENTO A LOS PLANES, PROYECTOS, PROGRAMAS, PROCEDIMIENTOS, TRAMITES Y DEMAS ACCIONES RELACIONADAS CON LA GESTION DE INFORMACION Y SERVICIOS GEOGRAFICOS, CUMPLIENDO LOS MAXIMOS CRITERIOS DE CALIDAD, OPORTUNIDAD Y EFECTIVIDAD.,2. PROPONER, IMPLEMENTAR Y ANALIZAR ESTRATEGIAS QUE CONTRIBUYAN AL FORTALECIMIENTO Y EVOLUCION DE LOS PROCESOS DE GESTION GEOGRAFICA.,3. DISEÑAR, IMPLEMENTAR Y SOCIALIZAR MECANISMOS QUE FACILITEN LA VERIFICACION DE ESPECIFICACIONES TECNICAS EN LOS PRODUCTOS Y SERVICIOS GEOGRAFICOS PARA SU CATALOGACION E INCORPORACION EN LAS BASES DE DATOS OFICIALES.,4. EJECUTAR LAS ACCIONES REQUERIDAS PARA EL CUMPLIMIENTO E IMPLEMENTACION DE LOS LINEAMIENTOS DE CALIDAD, PROCESOS, PROYECTOS, SERVICIOS, METODOLOGIAS, CONTROL DE RIESGOS, ETC. EN LA DEPENDENCIA, CONFORME A LOS PROCEDIMIENTOS Y NORMAS VIGENTES.,5. GESTIONAR LOS CONVENIOS, CONTRATOS Y PROYECTOS ACORDADOS EN LA DEPENDENCIA, CONFORME A LOS PROCEDIMIENTOS Y LAS NORMAS VIGENTES.,6. GENERAR RECOMENDACIONES TECNICAS PARA LA FORMULACION Y/O REVISION DE LOS INSTRUMENTOS DE ORDENAMIENTO TERRITORIAL EN LOS DIFERENTES NIVELES TERRITORIALES, ASI COMO CONTRIBUIR A LA FORMULACION DE NORMATIVIDAD RELACIONADA Y PRESENTAR EL INFORME CORRESPONDIENTE.,7. DISEÑAR Y ORIENTAR EL DESARROLLO DE PROYECTOS QUE AYUDEN A EVOLUCIONAR LOS PRODUCTOS Y SERVICIOS GEOGRAFICOS DEL PAIS, ASI COMO PARTICIPAR EN LOS DIFERENTES ESCENARIOS QUE PROMUEVAN EL DESARROLLO DE INICIATIVAS RELACIONADAS CON LA DEPENDENCIA.,8. ELABORAR DIAGNOSTICOS SOBRE EL ESTADO DE LOS PROCESOS Y PROCEDIMIENTOS DEL AREA DE DESEMPEÑO Y PROPONER PLANES PARA SU MEJORAMIENTO Y EVOLUCION.,9. CONTRIBUIR DESDE SU COMPETENCIA EN LAS INICIATIVAS DE ORDEN NACIONAL, TERRITORIAL, DEPARTAMENTAL Y MUNICIPAL, ASOCIADAS A LA PLANIFICACION Y ORDENAMIENTO TERRITORIAL Y /O DELIMITACIONES DE LOS TERRITORIOS, DE ACUERDO CON LOS LINEAMIENTOS INSTITUCIONALES.,10. ASESORAR EN MATERIA DE ESTUDIOS GEOGRAFICOS, ORDENAMIENTO Y DELIMITACION TERRITORIAL A ORGANISMOS PUBLICOS ASIGNADOS POR AUTORIDAD COMPETENTE, DE ACUERDO CON LA NATURALEZA DEL AREA DE GESTION.,11. RESPONDER LAS SOLICITUDES PRESENTADAS POR LOS USUARIOS EN LOS TERMINOS Y CONDICIONES DE LEY, DE ACUERDO CON LOS PROCEDIMIENTOS Y NORMAS VIGENTES.,12. PREPARAR Y PRESENTAR LOS INFORMES QUE SEAN REQUERIDOS INTERNA O EXTERNAMENTE, OBSERVANDO CRITERIOS DE OPORTUNIDAD, VERACIDAD Y CONFIABILIDAD DE LA INFORMACION, EMPLEANDO LOS SISTEMAS DE INFORMACION, GESTION O BASES DE DATOS, GARANTIZANDO LA SEGURIDAD DE LA INFORMACION.,12. REALIZAR SEGUIMIENTO A LA IMPLEMENTACION DE LOS PLANES, PROGRAMAS Y PROYECTOS DEL AREA Y/O DEPENDENCIA, EN LAS DIRECCIONES TERRITORIALES, DE ACUERDO CON LAS NECESIDADES DEL SERVICIO.,13. REALIZAR LEVANTAMIENTOS Y CAPTURA DE INFORMACION DE CAMPO PARA LOS PROYECTOS GEOGRAFICOS Y/O ESPECIALES QUE SE REALICEN SEGUN REQUERIMIENTOS DE LOS CLIENTES INTERNOS Y EXTERNOS Y LINEAMIENTOS TECNICOS ESTABLECIDOS.,14 . LAS DEMAS QUE LE SEAN ASIGNADAS Y QUE CORRESPONDAN A LA NATURALEZA DE LA DEPENDENCIA."/>
    <s v="ABIERTO"/>
    <e v="#N/A"/>
  </r>
  <r>
    <n v="984"/>
    <n v="10961"/>
    <x v="3"/>
    <x v="11"/>
    <x v="11"/>
    <x v="15"/>
    <x v="62"/>
    <x v="62"/>
    <x v="1"/>
    <x v="39"/>
    <s v="CARRERA ADMINISTRATIVA"/>
    <s v="PROVISTO"/>
    <s v="EN PROPIEDAD"/>
    <s v="No"/>
    <s v="NO AFECTADO POR EL CONCURSO"/>
    <n v="92530581"/>
    <s v="DANIEL IGNACIO PEREZ PATERNINA"/>
    <n v="92530581"/>
    <s v="DANIEL IGNACIO PEREZ PATERNINA"/>
    <x v="1"/>
    <s v="Enseñanza aprendizaje organizacional"/>
    <s v="Taller O Circulo de saber"/>
    <s v="Grupal"/>
    <e v="#N/A"/>
    <e v="#N/A"/>
    <e v="#N/A"/>
    <e v="#N/A"/>
  </r>
  <r>
    <n v="985"/>
    <n v="11101"/>
    <x v="2"/>
    <x v="2"/>
    <x v="2"/>
    <x v="14"/>
    <x v="266"/>
    <x v="266"/>
    <x v="0"/>
    <x v="14"/>
    <s v="CARRERA ADMINISTRATIVA"/>
    <s v="VACANTE DEFINITIVA"/>
    <s v="ENCARGO"/>
    <s v="Si"/>
    <s v="AFECTADO POR EL CONCURSO"/>
    <n v="0"/>
    <m/>
    <n v="19458965"/>
    <s v="CARLOS ENRIQUE CASTRO MENDEZ"/>
    <x v="1"/>
    <s v="Enseñanza aprendizaje organizacional"/>
    <s v="Taller O Circulo de saber"/>
    <s v="Grupal"/>
    <n v="184107"/>
    <s v="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
    <s v="ABIERTO"/>
    <e v="#N/A"/>
  </r>
  <r>
    <n v="986"/>
    <n v="10963"/>
    <x v="3"/>
    <x v="11"/>
    <x v="11"/>
    <x v="15"/>
    <x v="62"/>
    <x v="62"/>
    <x v="1"/>
    <x v="39"/>
    <s v="CARRERA ADMINISTRATIVA"/>
    <s v="PROVISTO"/>
    <s v="EN PROPIEDAD"/>
    <s v="No"/>
    <s v="NO AFECTADO POR EL CONCURSO"/>
    <n v="1067934208"/>
    <s v="MARIA FERNANDA ANAYA CHAMORRO"/>
    <n v="1067934208"/>
    <s v="MARIA FERNANDA ANAYA CHAMORRO"/>
    <x v="1"/>
    <s v="Enseñanza aprendizaje organizacional"/>
    <s v="Taller O Circulo de saber"/>
    <s v="Grupal"/>
    <e v="#N/A"/>
    <e v="#N/A"/>
    <e v="#N/A"/>
    <e v="#N/A"/>
  </r>
  <r>
    <n v="987"/>
    <n v="11102"/>
    <x v="2"/>
    <x v="2"/>
    <x v="2"/>
    <x v="14"/>
    <x v="266"/>
    <x v="266"/>
    <x v="0"/>
    <x v="14"/>
    <s v="CARRERA ADMINISTRATIVA"/>
    <s v="VACANTE DEFINITIVA"/>
    <s v="ENCARGO"/>
    <s v="Si"/>
    <s v="AFECTADO POR EL CONCURSO"/>
    <n v="0"/>
    <m/>
    <n v="51611842"/>
    <s v="LUZ PATRICIA BLANDON SALDAÑA"/>
    <x v="2"/>
    <s v="Lecciones aprendidas"/>
    <s v="Cápsulas de conocimiento"/>
    <s v="Individual"/>
    <n v="184107"/>
    <s v="1. REALIZAR LOS ANALISIS TECNICOS PARA LOS TRABAJOS DE CUENCAS HIDROGRAFICAS INTERNACIONALES, DEMARCACION FRONTERIZA Y ZONAS DE INTEGRACION FRONTERIZA, PROMOVIENDO EL USO DE NUEVAS METODOLOGIAS Y TECNICAS QUE OPTIMICEN EL PROCESO.,3. REVISAR, VERIFICAR Y MANTENER ACTUALIZADA LA INFORMACION GEOGRAFICA SUMINISTRADA POR EL IGAC Y POR ENTIDADES NACIONALES E INTERNACIONALES QUE ESTEN VINCULADAS A LAS DIFERENTES INICIATIVAS LIDERADAS POR EL INSTITUTO.,4. ORGANIZAR, PREPARAR Y ANALIZAR LA INFORMACION GEOGRAFICA Y LA NORMATIVA PARA LOS DIFERENTES PROYECTOS DE LA SUBDIRECCION, CON EL FIN DE CUMPLIR CON LOS OBJETIVOS Y METAS DE LA ENTIDAD.,5. PROMOVER LA ARTICULACION DE LOS RECURSOS GEOGRAFICOS DISPONIBLES O RESULTADOS DE LOS PROCESOS CON LAS DIFERENTES INICIATIVAS Y/O PROCEDIMIENTOS DE LA DIRECCION.,6. DESARROLLAR LOS PROYECTOS Y/O ALIANZAS RELACIONADOS CON LOS PROCESOS GEOGRAFICOS, TENIENDO EN CUENTA LAS METAS DE LOS PLANES Y LOS LINEAMIENTOS TECNICOS ESTABLECIDOS.,7. ELABORAR CARTOGRAFIA TEMATICA Y DEMAS ANALISIS DE INFORMACION REQUERIDOS COMO APOYO A LAS ACTIVIDADES PROPIAS DE LA DEPENDENCIA.,8. CONTRIBUIR TECNICAMENTE EN LAS INICIATIVAS DE ORDEN NACIONAL, TERRITORIAL Y MUNICIPAL, ASOCIADAS A LA PLANIFICACION Y ORDENAMIENTO TERRITORIAL, DEMARCACION Y MANTENIMIENTO DE LAS FRONTERAS INTERNACIONALES Y DEMAS TERRITORIOS DE SU COMPETENCIA, DE CONFORMIDAD CON LOS PROCEDIMIENTOS Y LAS NORMAS VIGENTES.,9. ELABORAR LA RESPUESTA INSTITUCIONAL A CIUDADANOS Y ENTES GUBERNAMENTALES, TENIENDO EN CUENTA LAS NECESIDADES DEL SERVICIO Y LOS PARAMETROS NORMATIVOS Y ADMINISTRATIVOS QUE APLIQUEN EN CADA CASO.,10. REALIZAR LAS OPERACIONES DE DESLINDE Y AMOJONAMIENTO DE LAS ENTIDADES TERRITORIALES, ASI COMO APOYAR TECNICAMENTE LA EVALUACION DE EXPEDIENTES DE TITULACION Y LA DETERMINACION DE LOS LIMITES DE TIERRAS DE COMUNIDADES NEGRAS, RESGUARDOS INDIGENAS Y TERRITORIOS ANCESTRALES INDIGENAS, DE ACUERDO CON LA NORMATIVIDAD VIGENTE, CRITERIOS TECNICOS Y PROCEDIMIENTOS ESTABLECIDOS.,11. CUMPLIR CON LAS ACCIONES NECESARIAS PARA RESOLVER TECNICAMENTE LA SITUACION LIMITROFE DE LAS ENTIDADES TERRITORIALES Y DEMAS TERRITORIOS, DENTRO DEL MARCO DE LAS COMPETENCIAS Y TENIENDO EN CUENTA LA NORMATIVIDAD APLICABLE.,12. IMPLEMENTAR INSTRUMENTOS QUE PERMITAN ASEGURAR LA CALIDAD DE LOS RESULTADOS DEL CALCULO Y CERTIFICACION DE LAS AREAS GEOGRAFICAS DE LAS ENTIDADES TERRITORIALES, HACIENDO USO DE NUEVAS TENDENCIAS TECNOLOGICAS.,13. MANTENER ACTUALIZADA LA INFORMACION EN LOS SISTEMAS, APLICATIVOS U OTROS MEDIOS TECNOLOGICOS DE SU COMPETENCIA, DE ACUERDO CON LOS ESTANDARES DE SEGURIDAD Y PRIVACIDAD DE LA INFORMACION EN CUMPLIMIENTO DE LAS POLITICAS APROBADAS POR EL INSTITUTO.,14. EJECUTAR Y REALIZAR SEGUIMIENTO LOS PLANES, PROYECTOS, PROGRAMAS, PROCEDIMIENTOS, TRAMITES Y ACTIVIDADES ASOCIADAS A LA DEPENDENCIA CUANDO LE SEA REQUERIDO POR EL JEFE INMEDIATO, CUMPLIENDO LOS MAXIMOS CRITERIOS DE CALIDAD, OPORTUNIDAD Y EFECTIVIDAD.,15. PREPARAR LOS INFORMES QUE SEAN REQUERIDOS INTERNA O EXTERNAMENTE, OBSERVANDO CRITERIOS DE OPORTUNIDAD, VERACIDAD Y CONFIABILIDAD DE LA INFORMACION, EMPLEANDO LOS SISTEMAS DE INFORMACION, GESTION O BASES DE DATOS, GARANTIZANDO LA SEGURIDAD DE LA INFORMACION.,16. REALIZAR LEVANTAMIENTOS Y CAPTURA DE INFORMACION DE CAMPO PARA LOS PROYECTOS  GEOGRAFICOS Y/O ESPECIALES QUE SE REALICEN SEGUN REQUERIMIENTOS DE LOS CLIENTES INTERNOS Y EXTERNOS Y LINEAMIENTOS TECNICOS ESTABLECIDOS.,17. LAS DEMAS QUE LE SEAN ASIGNADAS Y QUE CORRESPONDAN A LA NATURALEZA DE LA DEPENDENCIA."/>
    <s v="ABIERTO"/>
    <e v="#N/A"/>
  </r>
  <r>
    <n v="988"/>
    <n v="11103"/>
    <x v="2"/>
    <x v="2"/>
    <x v="2"/>
    <x v="6"/>
    <x v="88"/>
    <x v="88"/>
    <x v="0"/>
    <x v="14"/>
    <s v="CARRERA ADMINISTRATIVA"/>
    <s v="VACANTE DEFINITIVA"/>
    <s v="ENCARGO"/>
    <s v="Si"/>
    <s v="AFECTADO POR EL CONCURSO"/>
    <n v="0"/>
    <m/>
    <n v="1015394815"/>
    <s v="OSCAR JAVIER PORRAS CUJAR"/>
    <x v="2"/>
    <s v="Lecciones aprendidas"/>
    <s v="Cápsulas de conocimiento"/>
    <s v="Individual"/>
    <n v="184300"/>
    <s v="1.  GENERAR, ADMINISTRAR Y MANTENER  LOS PRODUCTOS Y SERVICIOS RELACIONADOS CON LOS PROCESOS GEOGRAFICOS, DE ACUERDO CON LA NORMATIVIDAD VIGENTE Y NUEVAS TENDENCIAS ORGANIZACIONALES, TECNICAS Y TECNOLOGICAS.,2. REALIZAR EL REGISTRO, INTEGRACION Y GESTION DE LOS NOMBRES GEOGRAFICOS DEL PAIS, TENIENDO EN CUENTA LOS CRITERIOS TECNICOS Y PROCEDIMIENTOS ESTABLECIDOS POR LA ENTIDAD.,3. EJECUTAR LAS ACCIONES REQUERIDAS POR EL SUPERIOR INMEDIATO PARA LA PRODUCCION, ACTUALIZACION Y DISPOSICION DE ESTUDIOS E INVESTIGACIONES GEOGRAFICAS, ASI COMO DEL ATLAS NACIONAL DE COLOMBIA Y LOS REGIONALES, HACIENDO USO DE NUEVAS HERRAMIENTAS, TENDENCIAS ACTUALES E INNOVADORAS Y SIGUIENDO LOS PROCEDIMIENTOS ESTABLECIDOS.,3. REALIZAR LA VALIDACION DE LA INFORMACION Y PRODUCTOS QUE SE DESARROLLAN EN SU DEPENDENCIA TENIENDO EN CUENTA CRITERIOS TECNICOS Y PROCEDIMIENTOS ESTABLECIDOS.,4. PARTICIPAR Y APOYAR TECNICAMENTE EN LAS INVESTIGACIONES Y ESTUDIOS GEOGRAFICOS, ASI COMO ACTUALIZAR Y OPTIMIZAR LAS ESPECIFICACIONES TECNICAS DE LOS PRODUCTOS Y SERVICIOS DE LA DEPENDENCIA, SIGUIENDO LOS CRITERIOS TECNICOS ESTABLECIDOS.,5. ORIENTAR Y EJECUTAR ACTIVIDADES RELACIONADAS CON LA GENERACION Y/O ACTUALIZACION DE PRODUCTOS Y SERVICIOS GEOGRAFICOS, CON EL FIN DE CONTRIBUIR EN EL CUMPLIMIENTO DE LOS OBJETIVOS Y METAS INSTITUCIONALES.,6. REALIZAR MANTENIMIENTO Y ACTUALIZACION DE LA CARTOGRAFIA TEMATICA RELACIONADA CON LIMITES FRONTERIZOS, DEPARTAMENTALES Y MUNICIPALES DEL PAIS, ASI COMO INTEGRAR LA INFORMACION DE TERRITORIOS COLECTIVOS Y RESGUARDOS INDIGENAS.,7. RESPONDER OPORTUNAMENTE LAS SOLICITUDES DE CIUDADANOS Y ENTES GUBERNAMENTALES, TENIENDO EN CUENTA LAS NECESIDADES DEL SERVICIO Y LOS PARAMETROS NORMATIVOS Y ADMINISTRATIVOS QUE APLIQUEN EN CADA CASO.,8. GESTIONAR LOS CONVENIOS, CONTRATOS Y PROYECTOS ACORDADOS EN LA DEPENDENCIA, CONFORME A LOS PROCEDIMIENTOS Y LAS NORMAS VIGENTES.,9. MANTENER ACTUALIZADA LA DOCUMENTACION Y DEMAS COMPONENTES DEL SISTEMA INTEGRADO DE GESTION DE CALIDAD EN LO REFERENTE A LOS PROCESOS DE LA DEPENDENCIA, DE ACUERDO CON LOS PROCEDIMIENTOS Y NORMAS VIGENTES.,10. BRINDAR ASISTENCIA TECNICA Y EMITIR CONCEPTOS TECNICOS EN MATERIA DE GEOGRAFIA, DE ACUERDO CON LA NORMATIVA VIGENTE.,11. PREPARAR Y PRESENTAR LOS INFORMES QUE SEAN REQUERIDOS INTERNA O EXTERNAMENTE, OBSERVANDO CRITERIOS DE OPORTUNIDAD, VERACIDAD Y CONFIABILIDAD DE LA INFORMACION, EMPLEANDO LOS SISTEMAS DE INFORMACION, GESTION O BASES DE DATOS, GARANTIZANDO LA SEGURIDAD DE LA INFORMACION.,12. REALIZAR LEVANTAMIENTOS Y CAPTURA DE INFORMACION DE CAMPO PARA LOS PROYECTOS  GEOGRAFICOS Y/O ESPECIALES QUE SE REALICEN SEGUN REQUERIMIENTOS DE LOS CLIENTES INTERNOS Y EXTERNOS Y LINEAMIENTOS TECNICOS ESTABLECIDOS.,13. LAS DEMAS QUE LE SEAN ASIGNADAS Y QUE CORRESPONDAN A LA NATURALEZA DE LA DEPENDENCIA."/>
    <s v="ABIERTO"/>
    <e v="#N/A"/>
  </r>
  <r>
    <n v="989"/>
    <n v="11104"/>
    <x v="2"/>
    <x v="3"/>
    <x v="3"/>
    <x v="4"/>
    <x v="267"/>
    <x v="267"/>
    <x v="0"/>
    <x v="14"/>
    <s v="CARRERA ADMINISTRATIVA"/>
    <s v="VACANTE DEFINITIVA"/>
    <s v="VACANTE"/>
    <s v="Si"/>
    <s v="AFECTADO POR EL CONCURSO"/>
    <n v="0"/>
    <m/>
    <s v="-"/>
    <s v="-"/>
    <x v="1"/>
    <s v="Enseñanza aprendizaje organizacional"/>
    <s v="Taller O Circulo de saber"/>
    <s v="Grupal"/>
    <n v="184143"/>
    <s v="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
    <s v="ABIERTO"/>
    <e v="#N/A"/>
  </r>
  <r>
    <n v="990"/>
    <n v="10971"/>
    <x v="1"/>
    <x v="6"/>
    <x v="6"/>
    <x v="5"/>
    <x v="66"/>
    <x v="66"/>
    <x v="1"/>
    <x v="39"/>
    <s v="CARRERA ADMINISTRATIVA"/>
    <s v="VACANTE TEMPORAL"/>
    <s v="NOMBRAMIENTO PROVISIONAL"/>
    <s v="No"/>
    <s v="PUEDE RETORNAR AL EMPLEO EL TITULAR DEL CARGO"/>
    <n v="78035057"/>
    <s v="JHON JAIRO SALCEDO BARON"/>
    <n v="64704661"/>
    <s v="MARIA OLINDA CHAVEZ BOHORQUEZ"/>
    <x v="2"/>
    <s v="Lecciones aprendidas"/>
    <s v="Cápsulas de conocimiento"/>
    <s v="Individual"/>
    <e v="#N/A"/>
    <e v="#N/A"/>
    <e v="#N/A"/>
    <e v="#N/A"/>
  </r>
  <r>
    <n v="991"/>
    <n v="11105"/>
    <x v="2"/>
    <x v="3"/>
    <x v="3"/>
    <x v="4"/>
    <x v="267"/>
    <x v="267"/>
    <x v="0"/>
    <x v="14"/>
    <s v="CARRERA ADMINISTRATIVA"/>
    <s v="VACANTE DEFINITIVA"/>
    <s v="ENCARGO"/>
    <s v="Si"/>
    <s v="AFECTADO POR EL CONCURSO"/>
    <n v="0"/>
    <m/>
    <n v="51896641"/>
    <s v="ANDREA ANTONIA CORDOBA PINZON"/>
    <x v="2"/>
    <s v="Lecciones aprendidas"/>
    <s v="Cápsulas de conocimiento"/>
    <s v="Individual"/>
    <n v="184143"/>
    <s v="1.  EJECUTAR ACTIVIDADES RELACIONADAS CON LA GENERACION DE PRODUCTOS Y SERVICIOS GEOGRAFICOS, DE CONFORMIDAD CON LOS LINEAMIENTOS ESTABLECIDOS.,2. REALIZAR ACTIVIDADES ORIENTADAS A LA GESTION DE INFORMACION DE ORDENAMIENTO TERRITORIAL, NOMBRES GEOGRAFICOS Y DEMAS REQUERIDA EN LA DEPENDENCIA.,4. COADYUVAR EN EL CONTROL DE CALIDAD DE LA INFORMACION GESTIONADA, TENIENDO EN CUENTA CRITERIOS TECNICOS Y PROCEDIMIENTOS ESTABLECIDOS.,5. EJECUTAR LAS ACTIVIDADES RELACIONADAS CON EL DESARROLLO DE PRODUCTOS Y SERVICIOS GEOGRAFICOS, DE CONFORMIDAD CON LOS LINEAMIENTOS ESTABLECIDOS.,6. IDENTIFICAR, DOCUMENTAR E IMPLEMENTAR MEJORES PRACTICAS EN LA GESTION, LEVANTAMIENTO Y DISPOSICION DE INFORMACION GEOGRAFICA.,7. IDENTIFICAR, GESTIONAR, CONTROLAR Y SALVAGUARDAR LA INFORMACION REQUERIDA EN LOS PROCESOS, ASI COMO SUS RESPECTIVOS CUSTODIOS, DE ACUERDO CON LAS PRIORIDADES Y VELANDO POR SU ACTUALIZACION Y OPORTUNIDAD.,8. DEFINIR E IMPLEMENTAR ESTRATEGIAS QUE FACILITEN LA GESTION Y MANTENIMIENTO DE LA INFORMACION REQUERIDA PARA EL DESARROLLO DE PRODUCTOS Y SERVICIOS GEOGRAFICOS.,9. BRINDAR ASISTENCIA TECNICA EN MATERIA DE GEOGRAFIA, DE ACUERDO CON LA NORMATIVA VIGENTE.,10. ANALIZAR Y DESARROLLAR EL COMPONENTE TEMATICO DE LOS ESTUDIOS Y/O INVESTIGACIONES GEOGRAFICAS ASIGNADAS, DE CONFORMIDAD CON LOS LINEAMIENTOS ESTABLECIDOS.,11. GESTIONAR LOS CONVENIOS, CONTRATOS Y PROYECTOS ACORDADOS EN LA DEPENDENCIA, CONFORME A LOS PROCEDIMIENTOS Y LAS NORMAS VIGENTES.,12. ORIENTAR LA GENERACION DE CERTIFICACIONES ASOCIADAS A LA DELIMITACION DE LAS ENTIDADES TERRITORIALES, ASI COMO GESTIONAR LA INFORMACION REQUERIDA PARA TAL FIN, REALIZANDO EL RESPECTIVO CONTROL Y ACTUALIZACION DE ESTAS CUANDO SEA REQUERIDO.,12. MANTENER ACTUALIZADA LA DOCUMENTACION Y DEMAS COMPONENTES DEL SISTEMA INTEGRADO DE GESTION DE CALIDAD EN LO REFERENTE A LOS PROCESOS DE LA DEPENDENCIA, DE ACUERDO CON LOS PROCEDIMIENTOS Y NORMAS VIGENTES.,13. ATENDER LAS SOLICITUDES A CIUDADANOS Y ENTES GUBERNAMENTALES, TENIENDO EN CUENTA LAS NECESIDADES DEL SERVICIO Y LOS PARAMETROS NORMATIVOS Y ADMINISTRATIVOS QUE APLIQUEN EN CADA CASO.,14. EJECUTAR Y REALIZAR SEGUIMIENTO A LOS PLANES, PROYECTOS, PROGRAMAS, PROCEDIMIENTOS, TRAMITES Y ACTIVIDADES ASOCIADAS A LA DEPENDENCIA CUANDO LE SEA REQUERIDO POR EL JEFE INMEDIATO, CUMPLIENDO LOS MAXIMOS CRITERIOS DE CALIDAD, OPORTUNIDAD Y EFECTIVIDAD.,15. PREPARAR Y PRESENTAR LOS INFORMES QUE SEAN REQUERIDOS INTERNA O EXTERNAMENTE, OBSERVANDO CRITERIOS DE OPORTUNIDAD, VERACIDAD Y CONFIABILIDAD DE LA INFORMACION, EMPLEANDO LOS SISTEMAS DE INFORMACION, GESTION O BASES DE DATOS, GARANTIZANDO LA SEGURIDAD DE LA INFORMACION.,16. LAS DEMAS QUE LE SEAN ASIGNADAS Y QUE CORRESPONDAN A LA NATURALEZA DE LA DEPENDENCIA."/>
    <s v="ABIERTO"/>
    <e v="#N/A"/>
  </r>
  <r>
    <n v="992"/>
    <n v="10973"/>
    <x v="1"/>
    <x v="10"/>
    <x v="10"/>
    <x v="14"/>
    <x v="79"/>
    <x v="79"/>
    <x v="1"/>
    <x v="39"/>
    <s v="CARRERA ADMINISTRATIVA"/>
    <s v="PROVISTO"/>
    <s v="EN PROPIEDAD"/>
    <s v="No"/>
    <s v="NO AFECTADO POR EL CONCURSO"/>
    <n v="11040122"/>
    <s v="FLORENTINO RODRIGUEZ MEZA"/>
    <n v="11040122"/>
    <s v="FLORENTINO RODRIGUEZ MEZA"/>
    <x v="2"/>
    <s v="Lecciones aprendidas"/>
    <s v="Cápsulas de conocimiento"/>
    <s v="Individual"/>
    <e v="#N/A"/>
    <e v="#N/A"/>
    <e v="#N/A"/>
    <e v="#N/A"/>
  </r>
  <r>
    <n v="993"/>
    <n v="11154"/>
    <x v="0"/>
    <x v="20"/>
    <x v="4"/>
    <x v="1"/>
    <x v="268"/>
    <x v="268"/>
    <x v="0"/>
    <x v="44"/>
    <s v="LIBRE NOMBRAMIENTO"/>
    <s v="PROVISTO"/>
    <s v="EN PROPIEDAD"/>
    <s v="No"/>
    <s v="NO AFECTADO POR EL CONCURSO"/>
    <n v="52389267"/>
    <s v="CAMILA GUTIERREZ BARRAGAN"/>
    <n v="52389267"/>
    <s v="CAMILA GUTIERREZ BARRAGAN"/>
    <x v="0"/>
    <s v="Saberes Institucionales"/>
    <s v="Curso O ponencia"/>
    <s v="Grupal"/>
    <e v="#N/A"/>
    <e v="#N/A"/>
    <e v="#N/A"/>
    <e v="#N/A"/>
  </r>
  <r>
    <n v="994"/>
    <n v="10153"/>
    <x v="2"/>
    <x v="2"/>
    <x v="2"/>
    <x v="13"/>
    <x v="269"/>
    <x v="269"/>
    <x v="0"/>
    <x v="3"/>
    <s v="CARRERA ADMINISTRATIVA"/>
    <s v="VACANTE DEFINITIVA"/>
    <s v="VACANTE"/>
    <s v="Si"/>
    <s v="AFECTADO POR EL CONCURSO"/>
    <n v="0"/>
    <m/>
    <s v="-"/>
    <s v="-"/>
    <x v="2"/>
    <s v="Lecciones aprendidas"/>
    <s v="Cápsulas de conocimiento"/>
    <s v="Individual"/>
    <n v="184192"/>
    <s v="1. EJECUTAR LAS ACTIVIDADES DE PLANEACION Y DISEÑO DEL COMPONENTE DE DATOS, EN PARTICULAR EN LA IDENTIFICACION Y DESCRIPCION DE LAS FUENTES, FLUJOS Y ESTRUCTURA LOGICA DE CREACION Y DE ALMACENAMIENTO.,2. REALIZAR LA VALIDACION DE LA ARQUITECTURA ACTUAL DE DATOS PARA LA ELABORACION DEL CATALOGO DE DATOS Y LOS SISTEMAS DE INFORMACION QUE LO ALIMENTAN.,3. EVALUAR LAS DIFERENTES PERSPECTIVAS Y HERRAMIENTAS TECNOLOGICAS QUE PERMITAN DISPONER EL CATALOGO DE DATOS DE LA ENTIDAD.,4. REALIZAR EL DISEÑO ARQUITECTONICO DE LOS PROYECTOS DE GOBIERNO DE DATOS INCLUYENDO TEMAS DE INTEROPERABILIDAD, CALIDAD DE DATOS Y DISPONIBILIDAD DE LOS MISMOS,5. PROPONER Y ADELANTAR EL DISEÑO Y FORMULACION DEL REPOSITORIO DE DATOS DE LA ENTIDAD, DE ACUERDO CON LOS PROCEDIMIENTOS DETERMINADOS PARA TAL FIN.,6. GARANTIZAR LA CONFIDENCIALIDAD, INTEGRIDAD Y DISPONIBILIDAD DE LOS ACTIVOS DE INFORMACION DE ACUERDO CON ESTANDARES INTERNACIONALES, LINEAMIENTOS GUBERNAMENTALES, SECTORIALES E INSTITUCIONALES.,7. PRESTAR LOS SERVICIOS DE ADMINISTRACION, MANTENIMIENTO Y SOPORTE TECNICO SEGUN REQUERIMIENTOS Y ACUERDOS DE NIVELES DE SERVICIO.,8. RECOGER Y CONSOLIDAR INFORMACION DEL INSTITUTO EN INSTRUMENTOS DESTINADOS POR LA DIRECCION DE TECNOLOGIAS DE LA INFORMACION PARA TAL FIN Y SEGUN PROCEDIMIENTOS ESTABLECIDOS.,9. CONSTRUIR LAS SOLUCIONES INFORMATICAS SEGUN REQUERIMIENTOS Y CRITERIOS TECNICOS.,10. PONER EN PRODUCCION LAS SOLUCIONES INFORMATICAS SEGUN PROCEDIMIENTOS Y ESTANDARES TECNIC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BIERTO"/>
    <e v="#N/A"/>
  </r>
  <r>
    <n v="995"/>
    <n v="10168"/>
    <x v="2"/>
    <x v="3"/>
    <x v="3"/>
    <x v="8"/>
    <x v="270"/>
    <x v="270"/>
    <x v="0"/>
    <x v="3"/>
    <s v="CARRERA ADMINISTRATIVA"/>
    <s v="VACANTE DEFINITIVA"/>
    <s v="VACANTE"/>
    <s v="Si"/>
    <s v="AFECTADO POR EL CONCURSO"/>
    <n v="0"/>
    <m/>
    <s v="-"/>
    <s v="-"/>
    <x v="2"/>
    <s v="Lecciones aprendidas"/>
    <s v="Cápsulas de conocimiento"/>
    <s v="Individual"/>
    <n v="183779"/>
    <s v="﻿1. COADYUVAR EN LAS ACTIVIDADES DE CONTROL DE CALIDAD DE LOS DESARROLLOS Y MANTENIMIENTOS A LAS APLICACIONES DE ENTIDAD DE CONFORMIDAD CON LOS LINEAMIENTOS Y PROCEDIMIENTOS ESTABLECIDOS,2. ADOPTAR, IMPLEMENTAR Y MANTENER UNA METODOLOGIA DE GESTION DE PRUEBAS DE SOFTWARE PARA SER INCLUIDA EN LOS ESTANDARES Y PROCEDIMIENTOS DEFINIDOS POR LA ENTIDAD.,3. REALIZAR LA ACTUALIZACION DEL CODIGO FUENTE PROPIA, DURANTE EL CICLO DE DESARROLLO Y MANTENIMIENTO DE LOS COMPONENTES DE SOFTWARE, SIGUIENDO PROCEDIMIENTOS ESTABLECIDOS.,4. PARTICIPAR EN LA DEFINICION DE POLITICAS, ESTANDARES Y METODOLOGIAS EN MATERIA DE INGENIERIA DE SOFTWARE DE ACUERDO A LOS LINEAMIENTOS FIJADOS POR LA DIRECCION DE TECNOLOGIAS DE LA INFORMACION DE LA ENTIDAD.,5. PREPARAR Y PRESENTAR LOS INFORMES QUE SEAN REQUERIDOS INTERNA O EXTERNAMENTE, BAJO CRITERIOS DE OPORTUNIDAD, VERACIDAD Y CONFIABILIDAD, HACIENDO USO DE LOS SISTEMAS DE INFORMACION, GESTION O BASES DE DATOS, PROPENDIENDO POR GARANTIZAR SU SEGURIDAD, EN CONCORDANCIA CON LOS LINEAMIENTOS INSTITUIDOS.,6. REALIZAR SEGUIMIENTO A LA IMPLEMENTACION DE LOS PLANES, PROGRAMAS Y PROYECTOS DEL AREA Y/O DEPENDENCIA, EN LAS DIRECCIONES TERRITORIALES, DE ACUERDO CON LAS NECESIDADES DEL SERVICIO.,7. LAS DEMAS FUNCIONES QUE SE LE SEAN ASIGNADAS Y QUE PERTENEZCAN A LA NATURALEZA DE LA DEPENDENCIA."/>
    <s v="ASCENSO"/>
    <d v="2024-04-12T00:00:00"/>
  </r>
  <r>
    <n v="996"/>
    <n v="10012"/>
    <x v="2"/>
    <x v="2"/>
    <x v="2"/>
    <x v="12"/>
    <x v="271"/>
    <x v="271"/>
    <x v="0"/>
    <x v="44"/>
    <s v="CARRERA ADMINISTRATIVA"/>
    <s v="VACANTE TEMPORAL"/>
    <s v="ENCARGO"/>
    <s v="No"/>
    <s v="PUEDE RETORNAR AL EMPLEO EL TITULAR DEL CARGO"/>
    <n v="69006443"/>
    <s v="GLORIA INES DUQUE CASTRILLÓN"/>
    <n v="19460137"/>
    <s v="ORLANDO BUSTAMANTE MENDEZ"/>
    <x v="0"/>
    <s v="Saberes Institucionales"/>
    <s v="Curso O ponencia"/>
    <s v="Grupal"/>
    <e v="#N/A"/>
    <e v="#N/A"/>
    <e v="#N/A"/>
    <e v="#N/A"/>
  </r>
  <r>
    <n v="997"/>
    <n v="10013"/>
    <x v="2"/>
    <x v="2"/>
    <x v="2"/>
    <x v="1"/>
    <x v="272"/>
    <x v="272"/>
    <x v="0"/>
    <x v="44"/>
    <s v="CARRERA ADMINISTRATIVA"/>
    <s v="PROVISTO"/>
    <s v="EN PROPIEDAD"/>
    <s v="No"/>
    <s v="NO AFECTADO POR EL CONCURSO"/>
    <n v="52362404"/>
    <s v="YENLY JOANA ROMERO DUARTE"/>
    <n v="52362404"/>
    <s v="YENLY JOANA ROMERO DUARTE"/>
    <x v="1"/>
    <s v="Enseñanza aprendizaje organizacional"/>
    <s v="Taller O Circulo de saber"/>
    <s v="Grupal"/>
    <e v="#N/A"/>
    <e v="#N/A"/>
    <e v="#N/A"/>
    <e v="#N/A"/>
  </r>
  <r>
    <n v="998"/>
    <n v="10016"/>
    <x v="2"/>
    <x v="2"/>
    <x v="2"/>
    <x v="1"/>
    <x v="273"/>
    <x v="273"/>
    <x v="0"/>
    <x v="44"/>
    <s v="CARRERA ADMINISTRATIVA"/>
    <s v="PROVISTO"/>
    <s v="EN PROPIEDAD"/>
    <s v="No"/>
    <s v="NO AFECTADO POR EL CONCURSO"/>
    <n v="52312894"/>
    <s v="NATALIA ELIZABETH PLATA PEÑAFORT"/>
    <n v="52312894"/>
    <s v="NATALIA ELIZABETH PLATA PEÑAFORT"/>
    <x v="0"/>
    <s v="Saberes Institucionales"/>
    <s v="Curso O ponencia"/>
    <s v="Grupal"/>
    <e v="#N/A"/>
    <e v="#N/A"/>
    <e v="#N/A"/>
    <e v="#N/A"/>
  </r>
  <r>
    <n v="999"/>
    <n v="10018"/>
    <x v="2"/>
    <x v="2"/>
    <x v="2"/>
    <x v="1"/>
    <x v="274"/>
    <x v="274"/>
    <x v="0"/>
    <x v="44"/>
    <s v="LIBRE NOMBRAMIENTO"/>
    <s v="PROVISTO"/>
    <s v="COMISIÓN"/>
    <s v="No"/>
    <s v="NO AFECTADO POR EL CONCURSO"/>
    <n v="0"/>
    <m/>
    <n v="51863696"/>
    <s v="MARIA BERENICE DEVIA RODRIGUEZ"/>
    <x v="0"/>
    <s v="Saberes Institucionales"/>
    <s v="Curso O ponencia"/>
    <s v="Grupal"/>
    <e v="#N/A"/>
    <e v="#N/A"/>
    <e v="#N/A"/>
    <e v="#N/A"/>
  </r>
  <r>
    <n v="1000"/>
    <n v="10177"/>
    <x v="1"/>
    <x v="6"/>
    <x v="6"/>
    <x v="16"/>
    <x v="275"/>
    <x v="275"/>
    <x v="0"/>
    <x v="3"/>
    <s v="CARRERA ADMINISTRATIVA"/>
    <s v="VACANTE DEFINITIVA"/>
    <s v="ENCARGO"/>
    <s v="Si"/>
    <s v="AFECTADO POR EL CONCURSO"/>
    <n v="0"/>
    <m/>
    <n v="39748266"/>
    <s v="NUBIA CECILIA GUTIERREZ PATARROYO"/>
    <x v="2"/>
    <s v="Lecciones aprendidas"/>
    <s v="Cápsulas de conocimiento"/>
    <s v="Individu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1001"/>
    <n v="11114"/>
    <x v="2"/>
    <x v="2"/>
    <x v="2"/>
    <x v="1"/>
    <x v="276"/>
    <x v="276"/>
    <x v="0"/>
    <x v="3"/>
    <s v="CARRERA ADMINISTRATIVA"/>
    <s v="VACANTE DEFINITIVA"/>
    <s v="ENCARGO"/>
    <s v="Si"/>
    <s v="AFECTADO POR EL CONCURSO"/>
    <n v="0"/>
    <m/>
    <n v="32740226"/>
    <s v="MERLY ESTHER ANDRADE CAMPO"/>
    <x v="2"/>
    <s v="Lecciones aprendidas"/>
    <s v="Cápsulas de conocimiento"/>
    <s v="Individual"/>
    <n v="18432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02"/>
    <n v="11118"/>
    <x v="2"/>
    <x v="2"/>
    <x v="2"/>
    <x v="2"/>
    <x v="277"/>
    <x v="277"/>
    <x v="0"/>
    <x v="3"/>
    <s v="CARRERA ADMINISTRATIVA"/>
    <s v="VACANTE DEFINITIVA"/>
    <s v="ENCARGO"/>
    <s v="Si"/>
    <s v="AFECTADO POR EL CONCURSO"/>
    <n v="0"/>
    <m/>
    <n v="79671652"/>
    <s v="JUAN CARLOS VERA AVILA"/>
    <x v="2"/>
    <s v="Lecciones aprendidas"/>
    <s v="Cápsulas de conocimiento"/>
    <s v="Individual"/>
    <n v="184318"/>
    <s v="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
    <s v="ABIERTO"/>
    <e v="#N/A"/>
  </r>
  <r>
    <n v="1003"/>
    <n v="10020"/>
    <x v="2"/>
    <x v="2"/>
    <x v="2"/>
    <x v="13"/>
    <x v="278"/>
    <x v="278"/>
    <x v="0"/>
    <x v="44"/>
    <s v="CARRERA ADMINISTRATIVA"/>
    <s v="VACANTE TEMPORAL"/>
    <s v="VACANTE"/>
    <s v="No"/>
    <s v="PUEDE RETORNAR AL EMPLEO EL TITULAR DEL CARGO"/>
    <n v="79889173"/>
    <s v="LUIS HERNANDO GUARIN GAMBOA"/>
    <s v="-"/>
    <s v="-"/>
    <x v="2"/>
    <s v="Lecciones aprendidas"/>
    <s v="Cápsulas de conocimiento"/>
    <s v="Individual"/>
    <e v="#N/A"/>
    <e v="#N/A"/>
    <e v="#N/A"/>
    <e v="#N/A"/>
  </r>
  <r>
    <n v="1004"/>
    <n v="10021"/>
    <x v="2"/>
    <x v="2"/>
    <x v="2"/>
    <x v="13"/>
    <x v="213"/>
    <x v="213"/>
    <x v="0"/>
    <x v="44"/>
    <s v="CARRERA ADMINISTRATIVA"/>
    <s v="VACANTE TEMPORAL"/>
    <s v="ENCARGO"/>
    <s v="No"/>
    <s v="PUEDE RETORNAR AL EMPLEO EL TITULAR DEL CARGO"/>
    <n v="52145949"/>
    <s v="SONIA YANETH PLAZAS GARCIA"/>
    <n v="1085278911"/>
    <s v="JESICA DAMARIS AUX RODRÍGUEZ"/>
    <x v="1"/>
    <s v="Enseñanza aprendizaje organizacional"/>
    <s v="Taller O Circulo de saber"/>
    <s v="Grupal"/>
    <e v="#N/A"/>
    <e v="#N/A"/>
    <e v="#N/A"/>
    <e v="#N/A"/>
  </r>
  <r>
    <n v="1005"/>
    <n v="11119"/>
    <x v="2"/>
    <x v="2"/>
    <x v="2"/>
    <x v="2"/>
    <x v="277"/>
    <x v="277"/>
    <x v="0"/>
    <x v="3"/>
    <s v="CARRERA ADMINISTRATIVA"/>
    <s v="VACANTE DEFINITIVA"/>
    <s v="ENCARGO"/>
    <s v="Si"/>
    <s v="AFECTADO POR EL CONCURSO"/>
    <n v="0"/>
    <m/>
    <n v="11309767"/>
    <s v="CARLOS ALBERTO BOBADILLA CASTRO"/>
    <x v="2"/>
    <s v="Lecciones aprendidas"/>
    <s v="Cápsulas de conocimiento"/>
    <s v="Individual"/>
    <n v="183800"/>
    <s v="1. ORGANIZAR LA REALIZACION DEL ANALISIS DE BRECHAS EXISTENTES ENTRE LA ARQUITECTURA DE REFERENCIA INTEGRADA Y LA ARQUITECTURA DE SOPORTE DE LOS SISTEMAS MISIONALES Y DE APOYO QUE DEBEN ALIMENTAR EL CATALOGO DE DATOS DEL INSTITUTO, EN CONCORDANCIA CON LOS PROCEDIMIENTOS ESTABLECIDOS.,2. DEFINIR LAS ACTIVIDADES GENERALES QUE DEBEN SER INCORPORADAS EN EL PROCESO DE GOBIERNO DEL DATO, EN PARTICULAR DESDE LA PERSPECTIVA DE UN MODELO FEDERADO.,3. EVALUAR Y ESTABLECER LOS PATRONES DE ARQUITECTURA, DISEÑO E INTEGRACION QUE SEAN APLICABLES AL CONTEXTO DE REPOSITORIO DE DATOS DE LA ENTIDAD, DE ACUERDO CON LOS PROCEDIMIENTOS ESTABLECIDOS.,4. REALIZAR EL DISEÑO ARQUITECTONICO DEL COMPONENTE DE DATOS QUE INCLUYA FUENTES, FLUJOS Y ESTRUCTURA LOGICA DE ALMACENAMIENTO, DE CONFORMIDAD CON LOS LINEAMIENTOS EXISTENTES.,5. DEFINIR LA ESTRUCTURA DE ALMACENAMIENTO DE INFORMACION ALFANUMERICA Y GEOGRAFICA BAJO LOS LINEAMIENTOS Y ESTANDARES ESTABLECIDOS POR LA ENTIDAD.,6. REALIZAR LA VALIDACION FORMAL DE LA ARQUITECTURA DE DATOS DEFINIDA PARA EL MANEJO DE DATOS DE LA ENTIDAD BAJO LOS ESTANDARES APLICABLES DE GOBIERNO DIGITAL.,7. ELABORAR ESTUDIOS TECNICOS DE IMPLEMENTACION DE TIC Y MANEJO DE LA INFORMACION SIGUIENDO ESPECIFICACIONES TECNICAS.,8. PRIORIZAR NECESIDADES DE TIC DE ACUERDO CON POLITICAS ESTABLECIDAS Y RESULTADOS DE EVALUACIONES.,9. DAR CUMPLIMIENTO AL COMPONENTE DE SEGURIDAD Y PRIVACIDAD DE LA INFORMACION DE LA ESTRATEGIA DE GOBIERNO DIGITAL Y A LOS ESTANDARES INTERNACIONALES APLICABLES.,10. PRESTAR LOS SERVICIOS DE ADMINISTRACION, MANTENIMIENTO Y SOPORTE TECNICO SEGUN REQUERIMIENTOS Y ACUERDOS DE NIVELES DE SERVICIO.,11. REALIZAR SEGUIMIENTO A LA IMPLEMENTACION DE LOS PLANES, PROGRAMAS Y PROYECTOS DEL AREA Y/O DEPENDENCIA, EN LAS DIRECCIONES TERRITORIALES, DE ACUERDO CON LAS NECESIDADES DEL SERVICIO.,12. REALIZAR LA SUPERVISION DE LOS CONTRATOS Y CONVENIOS QUE LE SEAN ASIGNADOS POR LA DIRECCION, DE CONFORMIDAD CON LOS PROCEDIMIENTOS ESTABLECIDOS PARA TAL FIN Y EN CONCORDANCIA CON LAS NORMAS VIGENTES QUE REGULAN LA MATERIA.,13. LAS DEMAS FUNCIONES QUE SE LE SEAN ASIGNADAS Y QUE PERTENEZCAN A LA NATURALEZA DE LA DEPENDENCIA."/>
    <s v="ASCENSO"/>
    <d v="2024-04-12T00:00:00"/>
  </r>
  <r>
    <n v="1006"/>
    <n v="10023"/>
    <x v="2"/>
    <x v="2"/>
    <x v="2"/>
    <x v="13"/>
    <x v="278"/>
    <x v="278"/>
    <x v="0"/>
    <x v="44"/>
    <s v="CARRERA ADMINISTRATIVA"/>
    <s v="VACANTE TEMPORAL"/>
    <s v="ENCARGO"/>
    <s v="No"/>
    <s v="PUEDE RETORNAR AL EMPLEO EL TITULAR DEL CARGO"/>
    <n v="1099203106"/>
    <s v="EYMAR GILBERTO JIMENEZ OVALLE"/>
    <n v="63502145"/>
    <s v="DORIS MIREYA LIZARAZO LAGOS"/>
    <x v="1"/>
    <s v="Enseñanza aprendizaje organizacional"/>
    <s v="Taller O Circulo de saber"/>
    <s v="Grupal"/>
    <e v="#N/A"/>
    <e v="#N/A"/>
    <e v="#N/A"/>
    <e v="#N/A"/>
  </r>
  <r>
    <n v="1007"/>
    <n v="10028"/>
    <x v="2"/>
    <x v="2"/>
    <x v="2"/>
    <x v="14"/>
    <x v="279"/>
    <x v="279"/>
    <x v="0"/>
    <x v="44"/>
    <s v="CARRERA ADMINISTRATIVA"/>
    <s v="VACANTE TEMPORAL"/>
    <s v="ENCARGO"/>
    <s v="No"/>
    <s v="PUEDE RETORNAR AL EMPLEO EL TITULAR DEL CARGO"/>
    <n v="19316911"/>
    <s v="OSCAR EDGARDO MARIN ROJAS"/>
    <n v="1093744862"/>
    <s v="ADRIANA PATRICIA GRANADOS JAIMES"/>
    <x v="1"/>
    <s v="Enseñanza aprendizaje organizacional"/>
    <s v="Taller O Circulo de saber"/>
    <s v="Grupal"/>
    <e v="#N/A"/>
    <e v="#N/A"/>
    <e v="#N/A"/>
    <e v="#N/A"/>
  </r>
  <r>
    <n v="1008"/>
    <n v="10130"/>
    <x v="2"/>
    <x v="2"/>
    <x v="2"/>
    <x v="14"/>
    <x v="280"/>
    <x v="280"/>
    <x v="0"/>
    <x v="44"/>
    <s v="CARRERA ADMINISTRATIVA"/>
    <s v="VACANTE TEMPORAL"/>
    <s v="ENCARGO"/>
    <s v="No"/>
    <s v="PUEDE RETORNAR AL EMPLEO EL TITULAR DEL CARGO"/>
    <n v="1049607517"/>
    <s v="JUAN PABLO LOPEZ MELENDEZ"/>
    <n v="52861611"/>
    <s v="ANGELA MARIA DIAZ BERMUDEZ"/>
    <x v="0"/>
    <s v="Saberes Institucionales"/>
    <s v="Curso O ponencia"/>
    <s v="Grupal"/>
    <e v="#N/A"/>
    <e v="#N/A"/>
    <e v="#N/A"/>
    <e v="#N/A"/>
  </r>
  <r>
    <n v="1009"/>
    <n v="10029"/>
    <x v="2"/>
    <x v="2"/>
    <x v="2"/>
    <x v="6"/>
    <x v="281"/>
    <x v="281"/>
    <x v="0"/>
    <x v="44"/>
    <s v="CARRERA ADMINISTRATIVA"/>
    <s v="VACANTE TEMPORAL"/>
    <s v="VACANTE"/>
    <s v="No"/>
    <s v="PUEDE RETORNAR AL EMPLEO EL TITULAR DEL CARGO"/>
    <n v="51939689"/>
    <s v="SANDRA ISABEL LOPEZ DULCEY"/>
    <s v="-"/>
    <s v="-"/>
    <x v="2"/>
    <s v="Lecciones aprendidas"/>
    <s v="Cápsulas de conocimiento"/>
    <s v="Individual"/>
    <e v="#N/A"/>
    <e v="#N/A"/>
    <e v="#N/A"/>
    <e v="#N/A"/>
  </r>
  <r>
    <n v="1010"/>
    <n v="11121"/>
    <x v="2"/>
    <x v="2"/>
    <x v="2"/>
    <x v="14"/>
    <x v="282"/>
    <x v="282"/>
    <x v="0"/>
    <x v="3"/>
    <s v="CARRERA ADMINISTRATIVA"/>
    <s v="VACANTE DEFINITIVA"/>
    <s v="ENCARGO"/>
    <s v="Si"/>
    <s v="AFECTADO POR EL CONCURSO"/>
    <n v="0"/>
    <m/>
    <n v="23497521"/>
    <s v="MYRIAM ORTIZ OSORIO"/>
    <x v="1"/>
    <s v="Enseñanza aprendizaje organizacional"/>
    <s v="Taller O Circulo de saber"/>
    <s v="Grupal"/>
    <n v="184109"/>
    <s v="1. EJECUTAR LAS ACTIVIDADES DE DESARROLLO DEL COMPONENTE DE DATOS, EN PARTICULAR EN LA IDENTIFICACION Y DESCRIPCION DE LAS FUENTES, FLUJOS Y ESTRUCTURA LOGICA DE CREACION Y DE ALMACENAMIENTO, DE ACUERDO CON LOS PROCEDIMIENTOS ESTABLECIDOS.,2. PROPONER ARTEFACTOS ALINEADOS A LA ARQUITECTURA ACTUAL DE DATOS PARA IMPLEMENTAR EL CATALOGO DE DATOS DE LA ENTIDAD Y LOS SISTEMAS DE INFORMACION QUE LO ALIMENTAN.,3. ADMINISTRAR LA GENERACION DE VISTAS DE GESTION DE DATOS, MODELOS DE DISEMINACION DE DATOS, CICLO DE VIDA DE LOS DATOS, SEGURIDAD DE DATOS Y GESTION DE DATOS, ATENDIENDO LOS PROCEDIMIENTOS FIJADOS.,4. EJECUTAR LAS OPERACIONES GENERALES NECESARIAS PARA LA IMPLEMENTACION DEL REPOSITORIO DE DATOS DE LA ENTIDAD, DE ACUERDO CON LOS PROCEDIMIENTOS DETERMINADOS PARA TAL FIN.,5. GARANTIZAR LA CONFIDENCIALIDAD, INTEGRIDAD Y DISPONIBILIDAD DE LOS ACTIVOS DE INFORMACION DE ACUERDO CON ESTANDARES INTERNACIONALES, LINEAMIENTOS GUBERNAMENTALES, SECTORIALES E INSTITUCIONALES.,6. PRESTAR LOS SERVICIOS DE ADMINISTRACION, MANTENIMIENTO Y SOPORTE TECNICO SEGUN REQUERIMIENTOS Y ACUERDOS DE NIVELES DE SERVICIO.,7. PROPONER LA CONSTRUCCION DE LAS SOLUCIONES INFORMATICAS SEGUN REQUERIMIENTOS Y CRITERIOS TECNICOS.,8. EJECUTAR LAS SOLUCIONES INFORMATICAS SEGUN PROCEDIMIENTOS Y ESTANDARES TECNIC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11"/>
    <n v="11128"/>
    <x v="2"/>
    <x v="2"/>
    <x v="2"/>
    <x v="1"/>
    <x v="276"/>
    <x v="276"/>
    <x v="0"/>
    <x v="3"/>
    <s v="CARRERA ADMINISTRATIVA"/>
    <s v="VACANTE DEFINITIVA"/>
    <s v="ENCARGO"/>
    <s v="Si"/>
    <s v="AFECTADO POR EL CONCURSO"/>
    <n v="0"/>
    <m/>
    <n v="37626882"/>
    <s v="HAZBLEIDY RINCON MARTINEZ"/>
    <x v="2"/>
    <s v="Lecciones aprendidas"/>
    <s v="Cápsulas de conocimiento"/>
    <s v="Individual"/>
    <n v="18432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12"/>
    <n v="10033"/>
    <x v="2"/>
    <x v="3"/>
    <x v="3"/>
    <x v="3"/>
    <x v="216"/>
    <x v="216"/>
    <x v="0"/>
    <x v="44"/>
    <s v="CARRERA ADMINISTRATIVA"/>
    <s v="VACANTE TEMPORAL"/>
    <s v="VACANTE"/>
    <s v="No"/>
    <s v="PUEDE RETORNAR AL EMPLEO EL TITULAR DEL CARGO"/>
    <n v="1085278911"/>
    <s v="JESICA DAMARIS AUX RODRÍGUEZ"/>
    <s v="-"/>
    <s v="-"/>
    <x v="2"/>
    <s v="Lecciones aprendidas"/>
    <s v="Cápsulas de conocimiento"/>
    <s v="Individual"/>
    <e v="#N/A"/>
    <e v="#N/A"/>
    <e v="#N/A"/>
    <e v="#N/A"/>
  </r>
  <r>
    <n v="1013"/>
    <n v="11129"/>
    <x v="2"/>
    <x v="2"/>
    <x v="2"/>
    <x v="1"/>
    <x v="276"/>
    <x v="276"/>
    <x v="0"/>
    <x v="3"/>
    <s v="CARRERA ADMINISTRATIVA"/>
    <s v="VACANTE DEFINITIVA"/>
    <s v="ENCARGO"/>
    <s v="Si"/>
    <s v="AFECTADO POR EL CONCURSO"/>
    <n v="0"/>
    <m/>
    <n v="19352047"/>
    <s v="LUIS ALEJANDRO FIORENZANO CONTRERAS"/>
    <x v="2"/>
    <s v="Lecciones aprendidas"/>
    <s v="Cápsulas de conocimiento"/>
    <s v="Individual"/>
    <n v="183816"/>
    <s v="1. CONSTRUIR SERVICIOS TECNOLOGICOS PARA LA DISPOSICION E INTEROPERABILIDAD DE LOS DATOS DE LA ICDE, LA INFORMACION Y SU INTEGRACION CON OTRAS FUENTES Y SISTEMAS DE INFORMACION, DE CONFORMIDAD CON LOS ESTANDARES ADOPTADOS PARA TAL FIN.,2. DESARROLLAR HERRAMIENTAS TECNOLOGICAS, MECANISMOS O PROCEDIMIENTOS PARA EL PROCESAMIENTO DE DATOS Y LA GENERACION INFORMACION DE VALOR AGREGADO COMO ESTRATEGIA DE APROVECHAMIENTO DE LOS DATOS GEOGRAFICOS GESTIONADOS EN EL MARCO DE LA ICDE ACATANDO LOS LINEAMIENTOS DE LA SUBDIRECCION, LOS LINEAMIENTOS TECNOLOGICOS INSTITUCIONALES Y LOS PROCEDIMIENTOS ESTABLECIDOS PARA TAL FIN.,3. DEFINIR E IMPLEMENTAR MODELOS DE DATOS PARA EL ALMACENAMIENTO Y DISPOSICION DE LA INFORMACION GEOGRAFICA Y ALFANUMERICA REQUERIDA EN LOS PROYECTOS DE LA SUBDIRECCION DE CONFORMIDAD CON LOS LINEAMIENTOS TECNICOS Y TECNOLOGICOS DEFINIDOS.,4. IMPLEMENTAR TECNOLOGIAS EMERGENTES EN EL PROCESAMIENTO DE DATOS Y EN LA GENERACION DE INFORMACION INSUMO PARA LA GESTION INSTITUCIONAL Y LA ACTUALIZACION DE POLITICAS PUBLICAS, DE ACUERDO CON LOS PROCESOS Y EL MARCO NORMATIVO VIGENTES.,5. IMPLEMENTAR LOS SERVICIOS QUE GARANTICEN LOS PROCESOS DE INTEROPERABILIDAD ENTRE SISTEMAS DE INFORMACION, DE CONFORMIDAD CON LOS PARAMETROS ESTABLECIDOS EN LOS ESTANDARES TECNOLOGICOS Y DE DATOS.,6. GESTIONAR LOS PROCESOS DE ADQUISICIONES REQUERIDOS PARA EL DESARROLLO, ACTUALIZACION Y MANTENIMIENTO DE LAS SOLUCIONES TECNOLOGICAS INSTITUCIONALES EMPLEADAS PARA LA DISPOSICION Y APERTURA DE LA INFORMACION GEOESPACIAL DE COLOMBIA, EN CONCORDANCIA CON LOS PROCEDIMIENTOS FIJADOS.,7. REALIZAR LA SUPERVISION DE LOS CONTRATOS Y CONVENIOS QUE LE SEAN ASIGNADOS POR LA SUBDIRECCION, DE CONFORMIDAD CON LOS PROCEDIMIENTOS ESTABLECIDOS PARA TAL FIN Y EN CONCORDANCIA CON LAS NORMAS VIGENTES QUE REGULAN LA MATERIA.,8. MANTENER ACTUALIZADA LA DOCUMENTACION Y DEMAS COMPONENTES DEL SISTEMA INTEGRADO DE GESTION DE CALIDAD EN LO REFERENTE A LOS PROCESOS DE LA DEPENDENCIA, DE ACUERDO CON LOS PROCEDIMIENTOS Y NORMAS VIGENTE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SCENSO"/>
    <d v="2024-04-12T00:00:00"/>
  </r>
  <r>
    <n v="1014"/>
    <n v="10035"/>
    <x v="2"/>
    <x v="3"/>
    <x v="3"/>
    <x v="3"/>
    <x v="283"/>
    <x v="283"/>
    <x v="0"/>
    <x v="44"/>
    <s v="CARRERA ADMINISTRATIVA"/>
    <s v="VACANTE TEMPORAL"/>
    <s v="NOMBRAMIENTO PROVISIONAL"/>
    <s v="No"/>
    <s v="PUEDE RETORNAR AL EMPLEO EL TITULAR DEL CARGO"/>
    <n v="1109491770"/>
    <s v="GUSTAVO ADOLFO ACOSTA CUELLAR"/>
    <n v="1076661450"/>
    <s v="ERIKA DEL PILAR SOLANO CASTRO"/>
    <x v="1"/>
    <s v="Enseñanza aprendizaje organizacional"/>
    <s v="Taller O Circulo de saber"/>
    <s v="Grupal"/>
    <e v="#N/A"/>
    <e v="#N/A"/>
    <e v="#N/A"/>
    <e v="#N/A"/>
  </r>
  <r>
    <n v="1015"/>
    <n v="10039"/>
    <x v="2"/>
    <x v="3"/>
    <x v="3"/>
    <x v="3"/>
    <x v="216"/>
    <x v="216"/>
    <x v="0"/>
    <x v="44"/>
    <s v="CARRERA ADMINISTRATIVA"/>
    <s v="VACANTE TEMPORAL"/>
    <s v="NOMBRAMIENTO PROVISIONAL"/>
    <s v="No"/>
    <s v="NO AFECTADO POR EL CONCURSO"/>
    <n v="80025863"/>
    <s v="CESAR AUGUSTO CORREA HERNANDEZ"/>
    <n v="1033700177"/>
    <s v="MIREYA ARTUNDUAGA CALDERON"/>
    <x v="1"/>
    <s v="Enseñanza aprendizaje organizacional"/>
    <s v="Taller O Circulo de saber"/>
    <s v="Grupal"/>
    <e v="#N/A"/>
    <e v="#N/A"/>
    <e v="#N/A"/>
    <e v="#N/A"/>
  </r>
  <r>
    <n v="1016"/>
    <n v="10166"/>
    <x v="2"/>
    <x v="2"/>
    <x v="2"/>
    <x v="6"/>
    <x v="284"/>
    <x v="284"/>
    <x v="0"/>
    <x v="7"/>
    <s v="CARRERA ADMINISTRATIVA"/>
    <s v="VACANTE DEFINITIVA"/>
    <s v="NOMBRAMIENTO PROVISIONAL"/>
    <s v="Si"/>
    <s v="AFECTADO POR EL CONCURSO"/>
    <n v="0"/>
    <m/>
    <n v="80112304"/>
    <s v="JEISSON ORLANDO LEMUS CRUZ"/>
    <x v="0"/>
    <s v="Saberes Institucionales"/>
    <s v="Curso O ponencia"/>
    <s v="Grupal"/>
    <n v="184131"/>
    <s v="1. ADMINISTRAR LOS EQUIPOS ACTIVOS DE RED Y ENLACES DE COMUNICACIONES, CON EL FIN DE GARANTIZAR LA DISPONIBILIDAD, CONTINUIDAD Y SEGURIDAD DE LOS SERVICIOS QUE PRESTA LA ENTIDAD, BRINDANDO SOPORTE A LOS MISMOS PARA LA GARANTIA DE LA CONTINUIDAD DEL SERVICIO, DE ACUERDO CON LOS PROCEDIMIENTOS ESTABLECIDOS.,2. MANTENER ACTUALIZADA LA DOCUMENTACION Y ESQUEMAS GRAFICOS RELACIONADOS CON LA GESTION DE LAS FUNCIONES A CARGO DE CONFORMIDAD CON LOS PROCEDIMIENTOS ESTABLECIDOS.,3. EJECUTAR LAS ACTIVIDADES DE SOPORTE Y MANTENIMIENTO PARA LOS SISTEMAS DE RED REGULADA Y REDES DE VOZ Y DATOS DE LA ENTIDAD.,4. PROPORCIONAR SOLUCIONES INFORMATICAS PARA LOS REQUERIMIENTOS DEL INSTITUTO, SEGUN PROCEDIMIENTOS Y ESTANDARES TECNICOS.,5. EJECUTAR LAS TAREAS DE ADMINISTRACION DE CENTROS DE COMPUTO Y CABLEADO ESTRUCTURADO, GARANTIZANDO LA DISPONIBILIDAD DE LOS SERVICIOS DE RED DE DATOS DE LA ENTIDAD DE CONFORMIDAD CON LOS PROCEDIMIENTOS ESTABLECIDOS.,6. ATENDER Y GESTIONAR DENTRO DE LOS TIEMPOS ESTABLECIDOS TODAS LAS SOLICITUDES, INCIDENTES, REQUERIMIENTOS Y CAMBIOS QUE SE GENERAN DESDE LA MESA DE SERVICIOS, DE CONFORMIDAD CON LOS PROCEDIMIENTOS VIGENTES ESTABLECIDOS.,7. APOYAR LA ADMINISTRACION DE LAS PLATAFORMAS DE SEGURIDAD CUANDO SEA REQUERIDO, CON EL FIN DE GARANTIZAR LA DISPONIBILIDAD Y SEGURIDAD DE LOS SERVICIOS QUE PRESTA LA ENTIDAD, EN CONCORDANCIA CON LOS PROCEDIMIENTOS FIJADOS.,8. ADMINISTRAR, GESTIONAR, DOCUMENTAR, ALIMENTAR Y GARANTIZAR LA SEGURIDAD DE LA INFORMACION, CODIGOS FUENTE Y/O BASES DE DATOS A SU CARGO, PRESENTANDO LOS INFORMES QUE SEAN REQUERIDOS INTERNA O EXTERNAMENTE, BAJO CRITERIOS DE OPORTUNIDAD, VERACIDAD Y CONFIABILIDAD DE LA INFORMACION,9. ADELANTAR LAS ACTIVIDADES PRECONTRACTUALES Y CONTRACTUALES ASIGNADAS DE LOS PRODUCTOS Y/O SERVICIOS A ADQUIRIR EN EL PLAN ANUAL DE ADQUISICIONES POR PARTE DE LA SUBDIRECCION DE INFRAESTRUCTURA TECNOLOGICA DE ACUERDO CON LOS REQUERIMIENTOS Y PROCEDIMIENTOS ESTABLECIDOS.,10.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1. REALIZAR SEGUIMIENTO A LA IMPLEMENTACION DE LOS PLANES, PROGRAMAS Y PROYECTOS DEL AREA Y/O DEPENDENCIA, EN LAS DIRECCIONES TERRITORIALES, DE ACUERDO CON LAS NECESIDADES DEL SERVICIO.,12. LAS DEMAS FUNCIONES QUE SE LE SEAN ASIGNADAS Y QUE PERTENEZCAN A LA NATURALEZA DE LA DEPENDENCIA."/>
    <s v="ABIERTO"/>
    <e v="#N/A"/>
  </r>
  <r>
    <n v="1017"/>
    <n v="10041"/>
    <x v="2"/>
    <x v="3"/>
    <x v="3"/>
    <x v="11"/>
    <x v="285"/>
    <x v="285"/>
    <x v="0"/>
    <x v="44"/>
    <s v="CARRERA ADMINISTRATIVA"/>
    <s v="VACANTE TEMPORAL"/>
    <s v="NOMBRAMIENTO PROVISIONAL"/>
    <s v="No"/>
    <s v="PUEDE RETORNAR AL EMPLEO EL TITULAR DEL CARGO"/>
    <n v="52861611"/>
    <s v="ANGELA MARIA DIAZ BERMUDEZ"/>
    <n v="85469523"/>
    <s v="DAVID AUGUSTO ZABARAIN COGOLLO"/>
    <x v="1"/>
    <s v="Enseñanza aprendizaje organizacional"/>
    <s v="Taller O Circulo de saber"/>
    <s v="Grupal"/>
    <e v="#N/A"/>
    <e v="#N/A"/>
    <e v="#N/A"/>
    <e v="#N/A"/>
  </r>
  <r>
    <n v="1018"/>
    <n v="10180"/>
    <x v="1"/>
    <x v="1"/>
    <x v="1"/>
    <x v="1"/>
    <x v="286"/>
    <x v="286"/>
    <x v="0"/>
    <x v="7"/>
    <s v="CARRERA ADMINISTRATIVA"/>
    <s v="VACANTE DEFINITIVA"/>
    <s v="ENCARGO"/>
    <s v="Si"/>
    <s v="AFECTADO POR EL CONCURSO"/>
    <n v="0"/>
    <m/>
    <n v="36275439"/>
    <s v="SANDRA VIOLETH TRUJILLO TRUJILLO"/>
    <x v="2"/>
    <s v="Lecciones aprendidas"/>
    <s v="Cápsulas de conocimiento"/>
    <s v="Individu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019"/>
    <n v="10047"/>
    <x v="3"/>
    <x v="5"/>
    <x v="5"/>
    <x v="6"/>
    <x v="218"/>
    <x v="218"/>
    <x v="0"/>
    <x v="44"/>
    <s v="CARRERA ADMINISTRATIVA"/>
    <s v="PROVISTO"/>
    <s v="EN PROPIEDAD"/>
    <s v="No"/>
    <s v="NO AFECTADO POR EL CONCURSO"/>
    <n v="79117457"/>
    <s v="OSCAR AQUILEO ÑUNGO CASTILLO"/>
    <n v="79117457"/>
    <s v="OSCAR AQUILEO ÑUNGO CASTILLO"/>
    <x v="1"/>
    <s v="Enseñanza aprendizaje organizacional"/>
    <s v="Taller O Circulo de saber"/>
    <s v="Grupal"/>
    <e v="#N/A"/>
    <e v="#N/A"/>
    <e v="#N/A"/>
    <e v="#N/A"/>
  </r>
  <r>
    <n v="1020"/>
    <n v="11120"/>
    <x v="2"/>
    <x v="2"/>
    <x v="2"/>
    <x v="2"/>
    <x v="287"/>
    <x v="287"/>
    <x v="0"/>
    <x v="7"/>
    <s v="CARRERA ADMINISTRATIVA"/>
    <s v="VACANTE DEFINITIVA"/>
    <s v="ENCARGO"/>
    <s v="Si"/>
    <s v="AFECTADO POR EL CONCURSO"/>
    <n v="0"/>
    <m/>
    <n v="1075540316"/>
    <s v="DANIEL AUGUSTO DUSSAN ROA"/>
    <x v="0"/>
    <s v="Saberes Institucionales"/>
    <s v="Curso O ponencia"/>
    <s v="Grupal"/>
    <n v="185209"/>
    <s v="1. ADMINISTRAR Y GESTIONAR LOS RECURSOS TECNOLOGICOS QUE COMPONEN LA INFRAESTRUCTURA TECNOLOGICA DEL CENTRO DE COMPUTO Y DE COMUNICACIONES DE LA ENTIDAD, SEGUN LOS PROCEDIMIENTOS ESTABLECIDOS.,2. ADMINISTRAR LOS SERVIDORES DE DOMINIO, CORREO ELECTRONICO, SERVIDORES DE ARCHIVOS, SISTEMA DE ALMACENAMIENTO, APLICANDO LAS POLITICAS Y ESTANDARES SEÑALADOS POR LA SUBGERENCIA DE INFRAESTRUCTURA TECNOLOGICA, DE CONFORMIDAD CON LAS NORMAS ESTABLECIDAS.,3. ATENDER Y GESTIONAR DENTRO DE LOS TIEMPOS ESTABLECIDOS TODAS LAS SOLICITUDES, INCIDENTES, REQUERIMIENTOS Y CAMBIOS QUE SE GENERAN DESDE LA MESA DE SERVICIOS, DE CONFORMIDAD CON LOS PROCEDIMIENTOS VIGENTE ESTABLECIDOS.,4. GESTIONAR LA IMPLEMENTACION DE PLANES DE RESPALDO Y RECUPERACION DE ACUERDO CON EL MODELO DE CONTINUIDAD DE NEGOCIO, EL MODELO DE RECUPERACION ANTE DESASTRES Y EL MODELO DE SEGURIDAD DE LA INFORMACION.,5. ACOMPAÑAR LAS ACCIONES A SER REALIZADAS EN LOS MANTENIMIENTOS PREVENTIVOS CONTRATADOS CON LOS FABRICANTES DE LA INFRAESTRUCTURA Y VELAR POR LA RENOVACION DE LOS RESPECTIVOS SOPORTES PREVENTIVOS, DE ACUERDO CON LAS POLITICAS DE MANTENIMIENTOS Y RENOVACIONES ESTABLECIDAS POR LA ENTIDAD.,6. ADMINISTRAR, GESTIONAR, DOCUMENTAR, ALIMENTAR Y GARANTIZAR LA SEGURIDAD DE LA INFORMACION, CODIGOS FUENTE Y/O BASES DE DATOS A SU CARGO, PRESENTANDO LOS INFORMES QUE SEAN REQUERIDOS INTERNA O EXTERNAMENTE, BAJO CRITERIOS DE OPORTUNIDAD, VERACIDAD Y CONFIABILIDAD DE LA INFORMACION.,7. ADELANTAR LAS ACTIVIDADES PRECONTRACTUALES Y CONTRACTUALES ASIGNADAS, DE LOS PRODUCTOS Y/O SERVICIOS A ADQUIRIR EN EL PLAN ANUAL DE ADQUISICIONES POR PARTE DE LA DIRECCION DE TECNOLOGIAS DE LA INFORMACION Y COMUNICACIONES DE ACUERDO CON LOS REQUERIMIENTOS Y PROCEDIMIENTOS ESTABLECIDOS.,8. EJECUTAR LOS PLANES, PROYECTOS, PROGRAMAS, PROCEDIMIENTOS, TRAMITES Y ACTIVIDADES ASOCIADAS A LA DEPENDENCIA CUANDO LE SEA REQUERIDO POR EL JEFE INMEDIATO, CUMPLIENDO LOS MAXIMOS CRITERIOS DE CALIDAD, OPORTUNIDAD Y EFECTIVIDAD.,9.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10. REALIZAR SEGUIMIENTO A LA IMPLEMENTACION DE LOS PLANES, PROGRAMAS Y PROYECTOS DEL AREA Y/O DEPENDENCIA, EN LAS DIRECCIONES TERRITORIALES, DE ACUERDO CON LAS NECESIDADES DEL SERVICIO.,11. LAS DEMAS FUNCIONES QUE SE LE SEAN ASIGNADAS Y QUE PERTENEZCAN A LA NATURALEZA DE LA DEPENDENCIA."/>
    <s v="ASCENSO"/>
    <d v="2024-04-12T00:00:00"/>
  </r>
  <r>
    <n v="1021"/>
    <n v="10051"/>
    <x v="3"/>
    <x v="5"/>
    <x v="5"/>
    <x v="6"/>
    <x v="218"/>
    <x v="218"/>
    <x v="0"/>
    <x v="44"/>
    <s v="CARRERA ADMINISTRATIVA"/>
    <s v="VACANTE DEFINITIVA"/>
    <s v="NOMBRAMIENTO PROVISIONAL"/>
    <s v="No"/>
    <s v="NO AFECTADO POR EL CONCURSO"/>
    <n v="0"/>
    <m/>
    <n v="1033679715"/>
    <s v="MARIA ANGELICA ALVAREZ ARDILA"/>
    <x v="1"/>
    <s v="Enseñanza aprendizaje organizacional"/>
    <s v="Taller O Circulo de saber"/>
    <s v="Grupal"/>
    <e v="#N/A"/>
    <e v="#N/A"/>
    <e v="#N/A"/>
    <e v="#N/A"/>
  </r>
  <r>
    <n v="1022"/>
    <n v="10110"/>
    <x v="1"/>
    <x v="1"/>
    <x v="1"/>
    <x v="1"/>
    <x v="288"/>
    <x v="288"/>
    <x v="0"/>
    <x v="8"/>
    <s v="CARRERA ADMINISTRATIVA"/>
    <s v="VACANTE DEFINITIVA"/>
    <s v="NOMBRAMIENTO PROVISIONAL"/>
    <s v="Si"/>
    <s v="AFECTADO POR EL CONCURSO"/>
    <m/>
    <m/>
    <n v="51906708"/>
    <s v="NANCY AMPARO VEGA RUIZ"/>
    <x v="0"/>
    <s v="Saberes Institucionales"/>
    <s v="Curso O ponencia"/>
    <s v="Grupal"/>
    <n v="184291"/>
    <s v="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2. APOYAR EL DESARROLLO DE LAS ACTIVIDADES ADMINISTRATIVAS DE LA DEPENDENCIA QUE LE SEAN ASIGNADAS, SEGUN PROCEDIMIENTOS Y NECESIDADES ESTABLECIDAS.,3. ATENDER Y ORIENTAR AL PERSONAL DEL INSTITUTO Y A LOS VISITANTES POR LOS DIFERENTES CANALES DE ATENCION, CONFORME A LOS PROTOCOLOS ESTABLECIDOS.,4.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ORGANIZAR, MANTENER ACTUALIZADO, CUSTODIAR Y LLEVAR EL INVENTARIO DEL ARCHIVO DE GESTION DE LA DEPENDENCIA, CON UN REGISTRO DE LOS DOCUMENTOS QUE ENTRAN Y SALEN DEL ARCHIVO, QUE PERMITA LA BUSQUEDA Y RECUPERACION FACIL Y RAPIDA DE LOS MISMOS.,6. TRAMITAR LOS APOYOS LOGISTICOS QUE REQUIERA LA GESTION DE LA DEPENDENCIA TENIENDO EN CUENTA PARTICULARIDADES DE LOS MISMOS Y PROCEDIMIENTOS ESTABLECIDOS.,7. APOYAR LA ADMINISTRACION DE LOS SUMINISTROS DE PAPELERIA QUE REQUIERA LA DEPENDENCIA, TENIENDO EN CUENTA ESTADISTICAS DE CONSUMO Y LINEAMIENTOS INSTITUCIONALES.,8. SUMINISTRAR INFORMACION TELEFONICA O EN FORMA PERSONAL SOBRE ASUNTOS PROPIOS DE LA DEPENDENCIA, BASANDOSE EN LA CONSULTA DE DOCUMENTOS O INFORMACION QUE INDAGA EN OTRAS DEPENDENCIAS.,9. PROVEER INFORMACION ASOCIADA A LA OPERACION DE LOS PROCESOS RELACIONADOS CON EL SISTEMA DE GESTION INTEGRADO.,10. CONTRIBUIR DESDE EL AMBITO DE SU COMPETENCIA EN LA IDENTIFICACION Y EJECUCION DE ACCIONES PARA LA MITIGACION DE LOS RIESGOS INSTITUCIONALES.,11. ADELANTAR ACCIONES QUE CONTRIBUYAN A LA GESTION DEL CONOCIMIENTO EN TEMAS PROPIOS DE LA DEPENDENCIA.,12. MANTENER ACTUALIZADA LA INFORMACION EN LOS DIFERENTES MEDIOS DISPUESTOS POR LA ENTIDAD, EN CUMPLIMIENTO DE LAS POLITICAS DE OPERACION VIGENTES.,13. LAS DEMAS QUE LE SEAN ASIGNADAS Y QUE CORRESPONDAN A LA NATURALEZA DE LA DEPENDENCIA"/>
    <s v="ABIERTO"/>
    <e v="#N/A"/>
  </r>
  <r>
    <n v="1023"/>
    <n v="10391"/>
    <x v="2"/>
    <x v="3"/>
    <x v="3"/>
    <x v="8"/>
    <x v="43"/>
    <x v="43"/>
    <x v="0"/>
    <x v="8"/>
    <s v="CARRERA ADMINISTRATIVA"/>
    <s v="VACANTE DEFINITIVA"/>
    <s v="VACANTE"/>
    <s v="Si"/>
    <s v="AFECTADO POR EL CONCURSO"/>
    <m/>
    <m/>
    <s v="-"/>
    <s v="-"/>
    <x v="0"/>
    <s v="Saberes Institucionales"/>
    <s v="Curso O ponencia"/>
    <s v="Grupal"/>
    <n v="183777"/>
    <s v="﻿1.EJECUTAR LA LOGISTICA TECNICA Y ADMINISTRATIVA REQUERIDA PARA ADELANTAR LOS PROCESOS DE LA GESTION CATASTRAL QUE REALICE EL INSTITUTO CONFORME CON LA PLANEACION REALIZADA Y LOS PROCEDIMIENTOS DE LA ENTIDAD.,2.DEFINIR LAS ESTRATEGIAS DE INTERVENCION DEL RECONOCIMIENTO PREDIAL A TRAVES DE LAS CUALES SE DEBE ABORDAR LA OPERACION CATASTRAL EN LOS TERRITORIOS A CARGO DEL INSTITUTO ENMARCADOS EN LA NORMATIVIDAD VIGENTE.,3.PROYECTAR Y GESTIONAR LA PUBLICACION DE LOS ACTOS ADMINISTRATIVOS QUE SE ORIGINEN POR LOS PROCESOS DE FORMACION Y ACTUALIZACION CATASTRAL A CARGO CONFORME A LAS POLITICAS Y NORMATIVIDAD VIGENTE.,4.VERIFICAR QUE LA INFORMACION RESULTANTE DE LOS PROCESOS CATASTRALES SEA REGISTRADA EN EL SISTEMA CATASTRAL DISPUESTO PARA TAL FIN.,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PREPARAR Y PRESENTAR LOS INFORMES QUE SEAN REQUERIDOS INTERNA O EXTERNAMENTE, OBSERVANDO CRITERIOS DE OPORTUNIDAD, VERACIDAD Y CONFIABILIDAD DE LA INFORMACION, EMPLEANDO LOS SISTEMAS DE INFORMACION, GESTION O BASES DE DATOS, GARANTIZANDO LA SEGURIDAD DE LA INFORMACION,9.LAS DEMAS FUNCIONES QUE SE LE SEAN ASIGNADAS Y QUE CORRESPONDAN A LA NATURALEZA DE LA DEPENDENCIA"/>
    <s v="ASCENSO"/>
    <d v="2024-04-12T00:00:00"/>
  </r>
  <r>
    <n v="1024"/>
    <n v="10046"/>
    <x v="3"/>
    <x v="12"/>
    <x v="12"/>
    <x v="6"/>
    <x v="289"/>
    <x v="289"/>
    <x v="0"/>
    <x v="44"/>
    <s v="CARRERA ADMINISTRATIVA"/>
    <s v="VACANTE TEMPORAL"/>
    <s v="NOMBRAMIENTO PROVISIONAL"/>
    <s v="No"/>
    <s v="PUEDE RETORNAR AL EMPLEO EL TITULAR DEL CARGO"/>
    <n v="1032461082"/>
    <s v="ERIKA BIBIANA RODRIGUEZ MUÑOZ"/>
    <n v="1032455916"/>
    <s v="JUAN SEBASTIAN GONZALEZ BAUTISTA"/>
    <x v="1"/>
    <s v="Enseñanza aprendizaje organizacional"/>
    <s v="Taller O Circulo de saber"/>
    <s v="Grupal"/>
    <e v="#N/A"/>
    <e v="#N/A"/>
    <e v="#N/A"/>
    <e v="#N/A"/>
  </r>
  <r>
    <n v="1025"/>
    <n v="10357"/>
    <x v="3"/>
    <x v="8"/>
    <x v="8"/>
    <x v="8"/>
    <x v="290"/>
    <x v="290"/>
    <x v="0"/>
    <x v="44"/>
    <s v="CARRERA ADMINISTRATIVA"/>
    <s v="VACANTE TEMPORAL"/>
    <s v="NOMBRAMIENTO PROVISIONAL"/>
    <s v="No"/>
    <s v="PUEDE RETORNAR AL EMPLEO EL TITULAR DEL CARGO"/>
    <n v="80062175"/>
    <s v="WILSON GERARDO GOMEZ TORRES"/>
    <n v="52178896"/>
    <s v="ADRIANA BAQUERO ROSAS"/>
    <x v="1"/>
    <s v="Enseñanza aprendizaje organizacional"/>
    <s v="Taller O Circulo de saber"/>
    <s v="Grupal"/>
    <e v="#N/A"/>
    <e v="#N/A"/>
    <e v="#N/A"/>
    <e v="#N/A"/>
  </r>
  <r>
    <n v="1026"/>
    <n v="10054"/>
    <x v="1"/>
    <x v="6"/>
    <x v="6"/>
    <x v="6"/>
    <x v="219"/>
    <x v="219"/>
    <x v="0"/>
    <x v="44"/>
    <s v="CARRERA ADMINISTRATIVA"/>
    <s v="VACANTE TEMPORAL"/>
    <s v="NOMBRAMIENTO PROVISIONAL"/>
    <s v="No"/>
    <s v="PUEDE RETORNAR AL EMPLEO EL TITULAR DEL CARGO"/>
    <n v="52032386"/>
    <s v="GLORIA MARIA GARCIA MURILLO"/>
    <n v="79501946"/>
    <s v="JOSE RICARDO VIASUS MORENO"/>
    <x v="1"/>
    <s v="Enseñanza aprendizaje organizacional"/>
    <s v="Taller O Circulo de saber"/>
    <s v="Grupal"/>
    <e v="#N/A"/>
    <e v="#N/A"/>
    <e v="#N/A"/>
    <e v="#N/A"/>
  </r>
  <r>
    <n v="1027"/>
    <n v="10416"/>
    <x v="1"/>
    <x v="6"/>
    <x v="6"/>
    <x v="5"/>
    <x v="291"/>
    <x v="291"/>
    <x v="0"/>
    <x v="8"/>
    <s v="CARRERA ADMINISTRATIVA"/>
    <s v="VACANTE DEFINITIVA"/>
    <s v="NOMBRAMIENTO PROVISIONAL"/>
    <s v="Si"/>
    <s v="AFECTADO POR EL CONCURSO"/>
    <m/>
    <m/>
    <n v="1072653596"/>
    <s v="PAOLA ANDREA LOPEZ FIGUEROA"/>
    <x v="0"/>
    <s v="Saberes Institucionales"/>
    <s v="Curso O ponencia"/>
    <s v="Grup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028"/>
    <n v="11061"/>
    <x v="2"/>
    <x v="2"/>
    <x v="2"/>
    <x v="1"/>
    <x v="292"/>
    <x v="292"/>
    <x v="0"/>
    <x v="8"/>
    <s v="CARRERA ADMINISTRATIVA"/>
    <s v="VACANTE DEFINITIVA"/>
    <s v="ENCARGO"/>
    <s v="Si"/>
    <s v="AFECTADO POR EL CONCURSO"/>
    <m/>
    <m/>
    <n v="1014191609"/>
    <s v="LINETTE MAGGERLY CUBILLOS HERNANDEZ"/>
    <x v="0"/>
    <s v="Saberes Institucionales"/>
    <s v="Curso O ponencia"/>
    <s v="Grupal"/>
    <n v="184182"/>
    <s v="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
    <s v="ABIERTO"/>
    <e v="#N/A"/>
  </r>
  <r>
    <n v="1029"/>
    <n v="10058"/>
    <x v="1"/>
    <x v="6"/>
    <x v="6"/>
    <x v="6"/>
    <x v="219"/>
    <x v="219"/>
    <x v="0"/>
    <x v="44"/>
    <s v="CARRERA ADMINISTRATIVA"/>
    <s v="VACANTE TEMPORAL"/>
    <s v="NOMBRAMIENTO PROVISIONAL"/>
    <s v="No"/>
    <s v="PUEDE RETORNAR AL EMPLEO EL TITULAR DEL CARGO"/>
    <n v="93152162"/>
    <s v="ALEXANDER GUARNIZO LOZANO"/>
    <n v="80381832"/>
    <s v="JOSE RICARDO ROMERO ALONSO"/>
    <x v="1"/>
    <s v="Enseñanza aprendizaje organizacional"/>
    <s v="Taller O Circulo de saber"/>
    <s v="Grupal"/>
    <e v="#N/A"/>
    <e v="#N/A"/>
    <e v="#N/A"/>
    <e v="#N/A"/>
  </r>
  <r>
    <n v="1030"/>
    <n v="10059"/>
    <x v="1"/>
    <x v="6"/>
    <x v="6"/>
    <x v="6"/>
    <x v="219"/>
    <x v="219"/>
    <x v="0"/>
    <x v="44"/>
    <s v="CARRERA ADMINISTRATIVA"/>
    <s v="VACANTE DEFINITIVA"/>
    <s v="NOMBRAMIENTO PROVISIONAL"/>
    <s v="No"/>
    <s v="NO AFECTADO POR EL CONCURSO"/>
    <n v="0"/>
    <m/>
    <n v="1012325478"/>
    <s v="GEYSMAR ALVAREZ GIL"/>
    <x v="1"/>
    <s v="Enseñanza aprendizaje organizacional"/>
    <s v="Taller O Circulo de saber"/>
    <s v="Grupal"/>
    <e v="#N/A"/>
    <e v="#N/A"/>
    <e v="#N/A"/>
    <e v="#N/A"/>
  </r>
  <r>
    <n v="1031"/>
    <n v="10062"/>
    <x v="1"/>
    <x v="6"/>
    <x v="6"/>
    <x v="6"/>
    <x v="219"/>
    <x v="219"/>
    <x v="0"/>
    <x v="44"/>
    <s v="CARRERA ADMINISTRATIVA"/>
    <s v="VACANTE TEMPORAL"/>
    <s v="VACANTE"/>
    <s v="No"/>
    <s v="NO AFECTADO POR EL CONCURSO"/>
    <n v="79129269"/>
    <s v="EDGAR OTALORA TRUJILLO"/>
    <s v="-"/>
    <s v="-"/>
    <x v="2"/>
    <s v="Lecciones aprendidas"/>
    <s v="Cápsulas de conocimiento"/>
    <s v="Individual"/>
    <e v="#N/A"/>
    <e v="#N/A"/>
    <e v="#N/A"/>
    <e v="#N/A"/>
  </r>
  <r>
    <n v="1032"/>
    <n v="11062"/>
    <x v="2"/>
    <x v="2"/>
    <x v="2"/>
    <x v="1"/>
    <x v="292"/>
    <x v="292"/>
    <x v="0"/>
    <x v="8"/>
    <s v="CARRERA ADMINISTRATIVA"/>
    <s v="VACANTE DEFINITIVA"/>
    <s v="ENCARGO"/>
    <s v="Si"/>
    <s v="AFECTADO POR EL CONCURSO"/>
    <m/>
    <m/>
    <n v="19316911"/>
    <s v="OSCAR EDGARDO MARIN ROJAS"/>
    <x v="0"/>
    <s v="Saberes Institucionales"/>
    <s v="Curso O ponencia"/>
    <s v="Grupal"/>
    <n v="184182"/>
    <s v="1. ELABORAR LOS CRONOGRAMAS Y PLANES DE TRABAJO NECESARIOS PARA ALCANZAR LOS RESULTADOS ESPERADOS EN LOS PROCESOS CATASTRALES DE CONFORMIDAD CON LOS LINEAMIENTOS ESTRATEGICOS ESTABLECIDOS.,2.REALIZAR SEGUIMIENTO A LA ENTREGA DE LOS PRODUCTOS Y SERVICIOS PRESTADOS DERIVADOS DE LOS PROCESOS CATASTRALES DE ACUERDO CON LOS PROCEDIMIENTOS ESTABLECIDOS.,3.APOYAR EL RELACIONAMIENTO Y COORDINACION DE ACTIVIDADES CON LOS DIFERENTES ACTORES QUE PARTICIPAN EN LOS PROCESOS CATASTRALES DE CONFORMIDAD CON LOS LINEAMIENTOS ESTRATEGICOS ESTABLECIDOS.,4.REALIZAR SEGUIMIENTO A LA IMPLEMENTACION DE LOS PLANES, PROGRAMAS Y PROYECTOS DEL AREA Y/O DEPENDENCIA, EN LAS DIRECCIONES TERRITORIALES, DE ACUERDO CON LAS NECESIDADES DEL SERVICIO.,5.COADYUVAR CON LAS ACCIONES ADMINISTRATIVAS, LEGALES, TECNICAS Y OPERACIONALES NECESARIAS PARA LA OPTIMA GESTION DE LA SUBDIRECCION DE CONFORMIDAD CON LOS LINEAMIENTOS ESTRATEGICOS DEFINIDOS.,6.ATENDER LAS SOLICITUDES PRESENTADAS POR LOS USUARIOS EN LOS TERMINOS Y CONDICIONES DE LEY, DE ACUERDO CON LOS PROCEDIMIENTOS Y NORMAS VIGENTES.,7.PREPARAR Y PRESENTAR LOS INFORMES QUE SEAN REQUERIDOS INTERNA O EXTERNAMENTE, OBSERVANDO CRITERIOS DE OPORTUNIDAD, VERACIDAD Y CONFIABILIDAD DE LA INFORMACION, EMPLEANDO LOS SISTEMAS DE INFORMACION, GESTION O BASES DE DATOS, GARANTIZANDO LA SEGURIDAD DE LA INFORMACION.,8.LAS DEMAS FUNCIONES QUE SE LE SEAN ASIGNADAS Y QUE CORRESPONDAN A LA NATURALEZA DE LA DEPENDENCIA"/>
    <s v="ABIERTO"/>
    <e v="#N/A"/>
  </r>
  <r>
    <n v="1033"/>
    <n v="10063"/>
    <x v="1"/>
    <x v="6"/>
    <x v="6"/>
    <x v="5"/>
    <x v="220"/>
    <x v="220"/>
    <x v="0"/>
    <x v="44"/>
    <s v="CARRERA ADMINISTRATIVA"/>
    <s v="VACANTE DEFINITIVA"/>
    <s v="NOMBRAMIENTO PROVISIONAL"/>
    <s v="No"/>
    <s v="NO AFECTADO POR EL CONCURSO"/>
    <n v="0"/>
    <m/>
    <n v="80469257"/>
    <s v="JOSE HERNAN TAUTIVA RUIZ"/>
    <x v="1"/>
    <s v="Enseñanza aprendizaje organizacional"/>
    <s v="Taller O Circulo de saber"/>
    <s v="Grupal"/>
    <e v="#N/A"/>
    <e v="#N/A"/>
    <e v="#N/A"/>
    <e v="#N/A"/>
  </r>
  <r>
    <n v="1034"/>
    <n v="11063"/>
    <x v="2"/>
    <x v="2"/>
    <x v="2"/>
    <x v="14"/>
    <x v="293"/>
    <x v="293"/>
    <x v="0"/>
    <x v="8"/>
    <s v="CARRERA ADMINISTRATIVA"/>
    <s v="VACANTE DEFINITIVA"/>
    <s v="ENCARGO"/>
    <s v="Si"/>
    <s v="AFECTADO POR EL CONCURSO"/>
    <m/>
    <m/>
    <n v="1023877764"/>
    <s v="SONIA FERNANDA NIEVES CUERVO"/>
    <x v="0"/>
    <s v="Saberes Institucionales"/>
    <s v="Curso O ponencia"/>
    <s v="Grupal"/>
    <n v="183752"/>
    <s v="1. APOYAR TECNICAMENTE EL DESARROLLO DE LAS ACTIVIDADES ESTABLECIDAS EN LOS CRONOGRAMAS Y PLANES DE TRABAJO DE LOS PROCESOS CATASTRALES DE CONFORMIDAD CON LOS LINEAMIENTOS ESTRATEGICOS ESTABLECIDOS.,2.EJECUTAR LAS ACCIONES QUE SE LE ASIGNEN PARA LA FORMULACION DE LAS ESPECIFICACIONES TECNICAS Y ESTANDARES PARA REGULAR LA PRESTACION DEL SERVICIO PUBLICO CATASTRAL SIGUIENDO LAS INSTRUCCIONES Y DENTRO DE LOS PROCEDIMIENTOS ESTABLECIDOS.,3.PROYECTAR LOS CONCEPTOS SE REQUIERAN EN MATERIA CATASTRAL, EN COORDINACION CON LA SUBDIRECCION DE PROYECTOS Y OTRAS DEPENDENCIAS INVOLUCRADAS, DE ACUERDO CON LOS LINEAMIENTOS INSTITUCIONALES Y NORMATIVOS ESTABLECIDOS.,4. APOYAR LA CONSOLIDACION DE LOS RESULTADOS OBTENIDOS EN CADA UNO DE LOS PROCESOS CATASTRALES DE CONFORMIDAD CON LOS LINEAMIENTOS ESTRATEGICOS ESTABLECIDOS.,5.REALIZAR SEGUIMIENTO A LA IMPLEMENTACION DE LOS PLANES, PROGRAMAS Y PROYECTOS DEL AREA Y/O DEPENDENCIA, EN LAS DIRECCIONES TERRITORIALES, DE ACUERDO CON LAS NECESIDADES DEL SERVICIO,6.COADYUVAR CON LAS ACCIONES ADMINISTRATIVAS, LEGALES, TECNICAS Y OPERACIONALES NECESARIAS PARA LA OPTIMA GESTION DE LA SUBDIRECCION DE CONFORMIDAD CON LOS LINEAMIENTOS ESTRATEGICOS DEFINIDOS.,7.ATENDER LAS SOLICITUDES PRESENTADAS POR LOS USUARIOS EN LOS TERMINOS Y CONDICIONES DE LEY, DE ACUERDO CON LOS PROCEDIMIENTOS Y NORMAS VIGENTES.,8. PREPARAR Y PRESENTAR LOS INFORMES QUE SEAN REQUERIDOS INTERNA O EXTERNAMENTE, OBSERVANDO CRITERIOS DE OPORTUNIDAD, VERACIDAD Y CONFIABILIDAD DE LA INFORMACION, EMPLEANDO LOS SISTEMAS DE INFORMACION, GESTION O BASES DE DATOS, GARANTIZANDO LA SEGURIDAD DE LA INFORMACION,9. LAS DEMAS FUNCIONES QUE SE LE SEAN ASIGNADAS Y QUE  CORRESPONDAN A LA NATURALEZA DE LA DEPENDENCIA."/>
    <s v="ASCENSO"/>
    <d v="2024-04-12T00:00:00"/>
  </r>
  <r>
    <n v="1035"/>
    <n v="10164"/>
    <x v="2"/>
    <x v="2"/>
    <x v="2"/>
    <x v="1"/>
    <x v="294"/>
    <x v="294"/>
    <x v="0"/>
    <x v="5"/>
    <s v="CARRERA ADMINISTRATIVA"/>
    <s v="VACANTE DEFINITIVA"/>
    <s v="ENCARGO"/>
    <s v="Si"/>
    <s v="AFECTADO POR EL CONCURSO"/>
    <n v="0"/>
    <m/>
    <n v="79563426"/>
    <s v="ELKIN ENRIQUE VIRGEN GALAN"/>
    <x v="0"/>
    <s v="Saberes Institucionales"/>
    <s v="Curso O ponencia"/>
    <s v="Grupal"/>
    <n v="184184"/>
    <s v="1. PLANEAR, ORGANIZAR, EJECUTAR Y EVALUAR LOS SISTEMAS DE INFORMACION DE ACUERDO CON LA METODOLOGIA DE SOFTWARE QUE SE ESTABLEZCA Y CUMPLIR CON EL CICLO DE VIDA DE DESARROLLO DE DICHOS SISTEMAS DE INFORMACION, DESCOMPONIENDOLOS EN LOS NIVELES PREVISTOS Y CON TODOS LOS ENFOQUES NECESARIOS DE ACUERDO CON LOS PROCEDIMIENTOS ESTABLECIDOS.,2. REVISAR Y ASEGURAR EL CONTENIDO DE LOS DOCUMENTOS QUE SOPORTAN EL MANTENIMIENTO Y/O DESARROLLO DE LOS SISTEMAS DE INFORMACION QUE REQUIERA DE ACUERDO CON LOS PROCESOS Y PROCEDIMIENTOS DEFINIDOS POR EL INSTITUTO.,3. DEFINIR LA ESTRATEGIA PARA LA ACTUALIZACION DEL CODIGO FUENTE PROPIA, DURANTE EL CICLO DE DESARROLLO Y MANTENIMIENTO DE LOS COMPONENTES DE SOFTWARE, SIGUIENDO LOS PROCEDIMIENTOS ESTABLECIDOS.,4. VERIFICAR QUE LOS PROYECTOS DE DESARROLLO DE SISTEMAS DE INFORMACION ESTEN ALINEADOS CON LOS OBJETIVOS ESTRATEGICOS DEL PLAN ESTRATEGICO DE TI, ARQUITECTURA DE REFERENCIA ESTABLECIDA POR LA ENTIDAD.,5. ORGANIZAR LAS ACTIVIDADES DE DEFINICION DE LA ARQUITECTURA DE INFORMACION Y DE LOS SISTEMAS DE INFORMACION DE LA ENTIDAD, EN CONCORDANCIA CON LOS PROCEDIMIENTOS ESTABLECIDOS.,6. ADELANTAR LAS ACTIVIDADES PRECONTRACTUALES Y CONTRACTUALES ASIGNADAS, DE LOS PRODUCTOS Y/O SERVICIOS A ADQUIRIR EN EL PLAN ANUAL DE ADQUISICIONES POR PARTE DE LA SUBGERENCIA DE SISTEMAS DE INFORMACION DE ACUERDO CON LOS REQUERIMIENTOS Y PROCEDIMIENTOS ESTABLECIDOS.,7. EJECUTAR LOS PLANES, PROYECTOS, PROGRAMAS, PROCEDIMIENTOS, TRAMITES Y ACTIVIDADES ASOCIADAS A LA DEPENDENCIA CUANDO LE SEA REQUERIDO POR EL JEFE INMEDIATO, CUMPLIENDO LOS MAXIMOS CRITERIOS DE CALIDAD, OPORTUNIDAD Y EFECTIVIDAD.,8.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36"/>
    <n v="10165"/>
    <x v="2"/>
    <x v="2"/>
    <x v="2"/>
    <x v="1"/>
    <x v="295"/>
    <x v="295"/>
    <x v="0"/>
    <x v="5"/>
    <s v="CARRERA ADMINISTRATIVA"/>
    <s v="VACANTE DEFINITIVA"/>
    <s v="ENCARGO"/>
    <s v="Si"/>
    <s v="AFECTADO POR EL CONCURSO"/>
    <n v="0"/>
    <m/>
    <n v="79999483"/>
    <s v="JUAN ANDRES NOVA GOMEZ"/>
    <x v="0"/>
    <s v="Saberes Institucionales"/>
    <s v="Curso O ponencia"/>
    <s v="Grupal"/>
    <n v="184187"/>
    <s v="1. EJECUTAR LAS ACTIVIDADES DE ESPECIFICACION, ANALISIS, DISEÑO, CONSTRUCCION E IMPLEMENTACION PARA LA GESTION DEL SOPORTE Y MANTENIMIENTO DE LOS SISTEMAS DE INFORMACION EXISTENTES, SEGUN LOS ESTANDARES Y PROCEDIMIENTOS DEFINIDOS POR LA ENTIDAD.,2. ELABORAR Y REALIZAR LOS AJUSTES REQUERIDOS EN LA DOCUMENTACION TECNICA Y DE USO DE LOS APLICATIVOS Y SISTEMAS DE INFORMACION, SEGUN LOS PROCEDIMIENTOS DEFINIDOS POR LA ENTIDAD.,3. ATENDER Y GENERAR LAS ACCIONES CORRECTIVAS SOBRE LAS SOLICITUDES DE SOPORTE DE SEGUNDO NIVEL QUE REALIZAN LAS AREAS DE LA ENTIDAD SOBRE LAS APLICACIONES, CONFORME A LOS PROCEDIMIENTOS ESTABLECIDOS.,4. SOCIALIZAR LAS SOLUCIONES Y SERVICIOS INFORMATICOS IMPLEMENTADOS DE ACUERDO CON LOS PROTOCOLOS Y/O PROCEDIMIENTOS ESTABLECIDOS.,5. ELABORAR LA DOCUMENTACION FUNCIONAL Y TECNICA QUE SE DERIVE DE LA EJECUCION DE LA GESTION DEL SOPORTE Y MANTENIMIENTO DE LOS SISTEMAS DE INFORMACION EXISTENTES, SEGUN LOS PROCEDIMIENTOS DEFINIDOS POR LA ENTIDAD.,6. LLEVAR A CABO LA ACTUALIZACION DEL CODIGO FUENTE PROPIOS, DURANTE EL CICLO DE DESARROLLO Y MANTENIMIENTO DE LOS COMPONENTES DE SOFTWARE, SIGUIENDO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REALIZAR SEGUIMIENTO A LA IMPLEMENTACION DE LOS PLANES, PROGRAMAS Y PROYECTOS DEL AREA Y/O DEPENDENCIA, EN LAS DIRECCIONES TERRITORIALES, DE ACUERDO CON LAS NECESIDADES DEL SERVICIO.,10. LAS DEMAS FUNCIONES QUE SE LE SEAN ASIGNADAS Y QUE PERTENEZCAN A LA NATURALEZA DE LA DEPENDENCIA."/>
    <s v="ABIERTO"/>
    <e v="#N/A"/>
  </r>
  <r>
    <n v="1037"/>
    <n v="10169"/>
    <x v="2"/>
    <x v="3"/>
    <x v="3"/>
    <x v="3"/>
    <x v="296"/>
    <x v="296"/>
    <x v="0"/>
    <x v="5"/>
    <s v="CARRERA ADMINISTRATIVA"/>
    <s v="VACANTE DEFINITIVA"/>
    <s v="NOMBRAMIENTO PROVISIONAL"/>
    <s v="Si"/>
    <s v="AFECTADO POR EL CONCURSO"/>
    <n v="0"/>
    <m/>
    <n v="75076196"/>
    <s v="CESAR AUGUSTO SALAZAR SERNA"/>
    <x v="0"/>
    <s v="Saberes Institucionales"/>
    <s v="Curso O ponencia"/>
    <s v="Grupal"/>
    <n v="183783"/>
    <s v="﻿1. COLABORAR CON LAS ACTIVIDADES DE CONTROL DE CALIDAD DE LOS DESARROLLOS Y MANTENIMIENTOS A LAS APLICACIONES DE LA ENTIDAD DE CONFORMIDAD CON LOS LINEAMIENTOS Y PROCEDIMIENTOS ESTABLECIDOS.,2. ELABORAR LA DOCUMENTACION TECNICA QUE SE REQUIERA Y DE USO DE LOS SISTEMAS DE INFORMACION, SEGUN LOS ESTANDARES DEFINIDOS POR LA ENTIDAD.,3. ADOPTAR, IMPLEMENTAR Y MANTENER UNA METODOLOGIA DE GESTION DE PRUEBAS DE SOFTWARE PARA SER INCLUIDA EN LOS ESTANDARES Y PROCEDIMIENTOS DEFINIDOS POR LA ENTIDAD.,4. REALIZAR LA ACTUALIZACION DEL CODIGO FUENTE PROPIA, DURANTE EL CICLO DE DESARROLLO Y MANTENIMIENTO DE LOS COMPONENTES DE SOFTWARE, SIGUIENDO PROCEDIMIENTOS ESTABLECIDOS.,5. PARTICIPAR EN LA DEFINICION DE POLITICAS, ESTANDARES Y METODOLOGIAS EN MATERIA DE INGENIERIA DE SOFTWARE DE ACUERDO A LOS LINEAMIENTOS FIJADOS POR LA DIRECCION DE TECNOLOGIAS DE LA INFORMACION Y LAS COMUNICACIONES DE LA ENTIDAD.,6. PREPARAR Y PRESENTAR LOS INFORMES QUE SEAN REQUERIDOS INTERNA O EXTERNAMENTE, BAJO CRITERIOS DE OPORTUNIDAD, VERACIDAD Y CONFIABILIDAD DE LA INFORMACION, HACIENDO USO DE LOS SISTEMAS DE INFORMACION, GESTION O BASES DE DATOS, PROPENDIENDO POR GARANTIZAR SU SEGURIDAD EN CONCORDANCIA CON LOS LINEAMIENTOS INSTITUIDOS.,7. REALIZAR SEGUIMIENTO A LA IMPLEMENTACION DE LOS PLANES, PROGRAMAS Y PROYECTOS DEL AREA Y/O DEPENDENCIA, EN LAS DIRECCIONES TERRITORIALES, DE ACUERDO CON LAS NECESIDADES DEL SERVICIO.,8. LAS DEMAS FUNCIONES QUE SE LE SEAN ASIGNADAS Y QUE PERTENEZCAN A LA NATURALEZA DE LA DEPENDENCIA."/>
    <s v="ASCENSO"/>
    <d v="2024-04-12T00:00:00"/>
  </r>
  <r>
    <n v="1038"/>
    <n v="10176"/>
    <x v="3"/>
    <x v="8"/>
    <x v="8"/>
    <x v="6"/>
    <x v="20"/>
    <x v="20"/>
    <x v="0"/>
    <x v="5"/>
    <s v="CARRERA ADMINISTRATIVA"/>
    <s v="VACANTE DEFINITIVA"/>
    <s v="VACANTE"/>
    <s v="Si"/>
    <s v="AFECTADO POR EL CONCURSO"/>
    <n v="0"/>
    <m/>
    <s v="-"/>
    <s v="-"/>
    <x v="2"/>
    <s v="Lecciones aprendidas"/>
    <s v="Cápsulas de conocimiento"/>
    <s v="Individual"/>
    <n v="184019"/>
    <s v="1. DIAGNOSTICAR Y RESOLVER LAS NECESIDADES DEL INSTITUTO EN MATERIA DE INFRAESTRUCTURA TECNOLOGICA DE SOFTWARE, DE ACUERDO CON PARAMETROS TECNICOS ESTABLECIDOS POR EL INSTITUTO, DOCUMENTANDO LA APERTURA, DESARROLLO Y CIERRE DEL SERVICIO, OPERACION Y/O MANTENIMIENTO.,2. RECOGER Y CONSOLIDAR INFORMACION EN INSTRUMENTOS DESTINADOS PARA TAL FIN, SEGUN PROCEDIMIENTOS ESTABLECIDOS POR LA SUBDIRECCION DE SISTEMAS DE INFORMACION.,3. APOYAR EN EL ENTRENAMIENTO EN LAS SOLUCIONES Y SERVICIOS INFORMATICOS SEGUN MANUALES Y MEJORES PRACTICAS.,4. LAS DEMAS FUNCIONES QUE SE LE SEAN ASIGNADAS Y QUE PERTENEZCAN A LA NATURALEZA DE LA DEPENDENCIA."/>
    <s v="ABIERTO"/>
    <e v="#N/A"/>
  </r>
  <r>
    <n v="1039"/>
    <n v="10082"/>
    <x v="1"/>
    <x v="10"/>
    <x v="10"/>
    <x v="14"/>
    <x v="223"/>
    <x v="223"/>
    <x v="0"/>
    <x v="44"/>
    <s v="CARRERA ADMINISTRATIVA"/>
    <s v="PROVISTO"/>
    <s v="EN PROPIEDAD"/>
    <s v="No"/>
    <s v="NO AFECTADO POR EL CONCURSO"/>
    <n v="79128532"/>
    <s v="HERNANDO ACOSTA LIMA"/>
    <n v="79128532"/>
    <s v="HERNANDO ACOSTA LIMA"/>
    <x v="2"/>
    <s v="Lecciones aprendidas"/>
    <s v="Cápsulas de conocimiento"/>
    <s v="Individual"/>
    <e v="#N/A"/>
    <e v="#N/A"/>
    <e v="#N/A"/>
    <e v="#N/A"/>
  </r>
  <r>
    <n v="1040"/>
    <n v="10083"/>
    <x v="1"/>
    <x v="10"/>
    <x v="10"/>
    <x v="14"/>
    <x v="223"/>
    <x v="223"/>
    <x v="0"/>
    <x v="44"/>
    <s v="CARRERA ADMINISTRATIVA"/>
    <s v="PROVISTO"/>
    <s v="EN PROPIEDAD"/>
    <s v="No"/>
    <s v="NO AFECTADO POR EL CONCURSO"/>
    <n v="79057769"/>
    <s v="WILLIAMS HERNANDEZ VELASCO"/>
    <n v="79057769"/>
    <s v="WILLIAMS HERNANDEZ VELASCO"/>
    <x v="2"/>
    <s v="Lecciones aprendidas"/>
    <s v="Cápsulas de conocimiento"/>
    <s v="Individual"/>
    <e v="#N/A"/>
    <e v="#N/A"/>
    <e v="#N/A"/>
    <e v="#N/A"/>
  </r>
  <r>
    <n v="1041"/>
    <n v="10084"/>
    <x v="1"/>
    <x v="10"/>
    <x v="10"/>
    <x v="14"/>
    <x v="223"/>
    <x v="223"/>
    <x v="0"/>
    <x v="44"/>
    <s v="CARRERA ADMINISTRATIVA"/>
    <s v="PROVISTO"/>
    <s v="EN PROPIEDAD"/>
    <s v="No"/>
    <s v="NO AFECTADO POR EL CONCURSO"/>
    <n v="80271032"/>
    <s v="NELSON ALFONSO CRUZ"/>
    <n v="80271032"/>
    <s v="NELSON ALFONSO CRUZ"/>
    <x v="2"/>
    <s v="Lecciones aprendidas"/>
    <s v="Cápsulas de conocimiento"/>
    <s v="Individual"/>
    <e v="#N/A"/>
    <e v="#N/A"/>
    <e v="#N/A"/>
    <e v="#N/A"/>
  </r>
  <r>
    <n v="1042"/>
    <n v="10085"/>
    <x v="1"/>
    <x v="10"/>
    <x v="10"/>
    <x v="14"/>
    <x v="223"/>
    <x v="223"/>
    <x v="0"/>
    <x v="44"/>
    <s v="CARRERA ADMINISTRATIVA"/>
    <s v="VACANTE TEMPORAL"/>
    <s v="VACANTE"/>
    <s v="No"/>
    <s v="PUEDE RETORNAR AL EMPLEO EL TITULAR DEL CARGO"/>
    <n v="79310940"/>
    <s v="JORGE ALBERTO LEAL SANTOS"/>
    <s v="-"/>
    <s v="-"/>
    <x v="2"/>
    <s v="Lecciones aprendidas"/>
    <s v="Cápsulas de conocimiento"/>
    <s v="Individual"/>
    <e v="#N/A"/>
    <e v="#N/A"/>
    <e v="#N/A"/>
    <e v="#N/A"/>
  </r>
  <r>
    <n v="1043"/>
    <n v="10086"/>
    <x v="1"/>
    <x v="10"/>
    <x v="10"/>
    <x v="14"/>
    <x v="223"/>
    <x v="223"/>
    <x v="0"/>
    <x v="44"/>
    <s v="CARRERA ADMINISTRATIVA"/>
    <s v="PROVISTO"/>
    <s v="EN PROPIEDAD"/>
    <s v="No"/>
    <s v="NO AFECTADO POR EL CONCURSO"/>
    <n v="79315075"/>
    <s v="MIGUEL ANTONIO RONCANCIO GARZON"/>
    <n v="79315075"/>
    <s v="MIGUEL ANTONIO RONCANCIO GARZON"/>
    <x v="2"/>
    <s v="Lecciones aprendidas"/>
    <s v="Cápsulas de conocimiento"/>
    <s v="Individual"/>
    <e v="#N/A"/>
    <e v="#N/A"/>
    <e v="#N/A"/>
    <e v="#N/A"/>
  </r>
  <r>
    <n v="1044"/>
    <n v="10087"/>
    <x v="1"/>
    <x v="10"/>
    <x v="10"/>
    <x v="14"/>
    <x v="223"/>
    <x v="223"/>
    <x v="0"/>
    <x v="44"/>
    <s v="CARRERA ADMINISTRATIVA"/>
    <s v="PROVISTO"/>
    <s v="EN PROPIEDAD"/>
    <s v="No"/>
    <s v="NO AFECTADO POR EL CONCURSO"/>
    <n v="19469199"/>
    <s v="JUAN FRANCISCO CARDENAS RODRIGUEZ"/>
    <n v="19469199"/>
    <s v="JUAN FRANCISCO CARDENAS RODRIGUEZ"/>
    <x v="2"/>
    <s v="Lecciones aprendidas"/>
    <s v="Cápsulas de conocimiento"/>
    <s v="Individual"/>
    <e v="#N/A"/>
    <e v="#N/A"/>
    <e v="#N/A"/>
    <e v="#N/A"/>
  </r>
  <r>
    <n v="1045"/>
    <n v="10088"/>
    <x v="1"/>
    <x v="10"/>
    <x v="10"/>
    <x v="14"/>
    <x v="223"/>
    <x v="223"/>
    <x v="0"/>
    <x v="44"/>
    <s v="CARRERA ADMINISTRATIVA"/>
    <s v="PROVISTO"/>
    <s v="EN PROPIEDAD"/>
    <s v="No"/>
    <s v="NO AFECTADO POR EL CONCURSO"/>
    <n v="19498387"/>
    <s v="WILLIAM TOMAS MENESES RODRIGUEZ"/>
    <n v="19498387"/>
    <s v="WILLIAM TOMAS MENESES RODRIGUEZ"/>
    <x v="2"/>
    <s v="Lecciones aprendidas"/>
    <s v="Cápsulas de conocimiento"/>
    <s v="Individual"/>
    <e v="#N/A"/>
    <e v="#N/A"/>
    <e v="#N/A"/>
    <e v="#N/A"/>
  </r>
  <r>
    <n v="1046"/>
    <n v="11117"/>
    <x v="2"/>
    <x v="2"/>
    <x v="2"/>
    <x v="2"/>
    <x v="297"/>
    <x v="297"/>
    <x v="0"/>
    <x v="5"/>
    <s v="CARRERA ADMINISTRATIVA"/>
    <s v="VACANTE DEFINITIVA"/>
    <s v="ENCARGO"/>
    <s v="Si"/>
    <s v="AFECTADO POR EL CONCURSO"/>
    <n v="0"/>
    <m/>
    <n v="19432145"/>
    <s v="CARLOS ALBERTO RAMIREZ MENDOZA"/>
    <x v="1"/>
    <s v="Enseñanza aprendizaje organizacional"/>
    <s v="Taller O Circulo de saber"/>
    <s v="Grupal"/>
    <n v="184158"/>
    <s v="1. PLANEAR LOS PROYECTOS DE DESARROLLO DE APLICACIONES Y SISTEMAS DE INFORMACION, CUMPLIENDO LOS PROCEDIMIENTOS ESTABLECIDOS DE ACUERDO CON LOS PLANES ESTRATEGICOS INSTITUCIONAL Y SECTORIAL, EL PLAN NACIONAL DE DESARROLLO Y LAS NECESIDADES DEL SERVICIO.,2. GESTIONAR LOS PLANES ESTRATEGICOS DE CONTINUIDAD DE SOFTWARE, CONTINGENCIA DE SOFTWARE Y SEGURIDAD DE SOFTWARE, EN LAS ACCIONES QUE LE SEAN PERTINENTES, CUMPLIENDO CRITERIOS DE CALIDAD Y OPORTUNIDAD.,3. GESTIONAR LOS SERVICIOS ASOCIADOS A LOS APLICATIVOS Y SISTEMAS DE INFORMACION, DENTRO DE LOS ACUERDOS DE NIVEL DE SERVICIO ESTABLECIDOS, SOPORTANDOSE EN EL CATALOGO DE SERVICIOS TECNOLOGICOS DE LA DIRECCION DE TECNOLOGIAS DE LA INFORMACION Y COMUNICACIONES.,4. REALIZAR SEGUIMIENTO A LOS PRODUCTOS E INDICADORES DE LOS PROYECTOS DE SOFTWARE, TENIENDO COMO REFERENTE LA PLANEACION REALIZADA, CRITERIOS TECNICOS Y LINEAMIENTOS INSTITUCIONALES Y NORMATIVOS QUE APLIQUEN.,5. GESTIONAR EL INTERCAMBIO DE INFORMACION QUE SE REQUIERA A NIVEL INSTITUCIONAL Y/O SECTORIAL Y/O TRANSVERSAL, ACORDE CON LAS COMPETENCIAS DE LA ENTIDAD, FLUJOS DE INFORMACION Y LOS CRITERIOS DE CALIDAD, SEGURIDAD E INTEROPERABILIDAD RELACIONADOS CON LA SUBDIRECCION DE SISTEMAS DE INFORMACION.,6. ASIGNAR Y HACER SEGUIMIENTO A LAS ACCIONES CORRECTIVAS SOBRE LAS SOLICITUDES DE SOPORTE DE SOFTWARE DE SEGUNDO NIVEL QUE REALIZAN LAS AREAS DE LA ENTIDAD SOBRE LAS APLICACIONES, CONFORME A LOS PROCEDIMIENTOS ESTABLECIDOS.,7. ADELANTAR LAS ACTIVIDADES PRECONTRACTUALES Y CONTRACTUALES ASIGNADAS, DE LOS PRODUCTOS Y/O SERVICIOS A ADQUIRIR EN EL PLAN ANUAL DE ADQUISICIONES POR PARTE DE LA GERENCIA DE TECNOLOGIA DE ACUERDO CON LOS REQUERIMIENTOS Y PROCEDIMIENTOS ESTABLECIDOS.,8. PREPARAR Y PRESENTAR LOS INFORMES QUE SEAN REQUERIDOS INTERNA O EXTERNAMENTE, BAJO CRITERIOS DE OPORTUNIDAD, VERACIDAD Y CONFIABILIDAD DE LA INFORMACION, HACIENDO USO DE LOS SISTEMAS DE INFORMACION, GESTION O BASES DE DATOS, PROPENDIENDO POR GARANTIZAR LA SEGURIDAD DE LA INFORMACION EN CONCORDANCIA CON LOS LINEAMIENTOS INSTITUIDOS.,9. LAS DEMAS FUNCIONES QUE SE LE SEAN ASIGNADAS Y QUE PERTENEZCAN A LA NATURALEZA DE LA DEPENDENCIA."/>
    <s v="ABIERTO"/>
    <e v="#N/A"/>
  </r>
  <r>
    <n v="1047"/>
    <n v="10014"/>
    <x v="2"/>
    <x v="2"/>
    <x v="2"/>
    <x v="1"/>
    <x v="298"/>
    <x v="298"/>
    <x v="0"/>
    <x v="45"/>
    <s v="CARRERA ADMINISTRATIVA"/>
    <s v="VACANTE DEFINITIVA"/>
    <s v="ENCARGO"/>
    <s v="Si"/>
    <s v="AFECTADO POR EL CONCURSO"/>
    <n v="0"/>
    <m/>
    <n v="52264013"/>
    <s v="MARIA VICTORIA MAFLA SANCHEZ"/>
    <x v="1"/>
    <s v="Enseñanza aprendizaje organizacional"/>
    <s v="Taller O Circulo de saber"/>
    <s v="Grupal"/>
    <n v="183831"/>
    <s v="1. REALIZAR LOS ESTUDIOS TECNICOS REQUERIDOS PARA LA ELABORACION, ACTUALIZACION, MODIFICACION O ADICION DEL MANUAL DE FUNCIONES Y COMPETENCIAS LABORALES DE LA ENTIDAD, ACORDE CON LAS METODOLOGIAS Y NORMATIVIDAD,2. MANTENER ACTUALIZADO EL MANUAL DE FUNCIONES, REQUISITOS Y COMPETENCIAS DEL INSTITUTO, ACORDE CON LAS METODOLOGIAS Y NORMATIVIDAD VIGENTE Y GARANTIZAR EL CONOCIMIENTO DEL MISMO POR LOS FUNCIONARIOS DEL INSTITUTO.,3. ORGANIZAR, ADMINISTRAR Y MANTENER ACTUALIZADO UN REGISTRO SISTEMATIZADO CON INFORMACION CONFIABLE DE LOS FUNCIONARIOS DE LA ENTIDAD, QUE PERMITA LA FORMULACION DE PROGRAMAS INTERNOS Y LA TOMA DE DECISIONES ACORDE CON LOS LINEAMIENTOS ESTABLECIDOS POR DAFP Y LA NORMATIVIDAD VIGENTE.,4. VERIFICAR Y GARANTIZAR LA PERMANENTE ACTUALIZACION DE LOS SISTEMAS DE INFORMACION QUE POR LEY ESTEN A CARGO DE LA SUBDIRECCION, ACORDE CON LA NORMATIVIDAD VIGENTE.,5. GESTIONAR Y ORGANIZAR LOS CONVENIOS U OTRAS FORMAS DE VINCULACION DE PASANTES, PRACTICANTES, JUDICANTES, ETC. QUE SE SUSCRIBAN CON OTRAS ENTIDADES PARA EL INGRESO, PERMANENCIA Y RETIRO DE LOS MISMOS, ACORDE CON LA NORMATIVIDAD VIGENTE.,6. REALIZAR LAS ACTIVIDADES REQUERIDAS PARA EL CUMPLIMIENTO DEL ROL DE SECRETARIA TECNICA DE LAS COMISIONES DE PERSONAL DE LA SUBDIRECCION DE TALENTO HUMANO, ACORDE CON LO ESTABLECIDO EN LA NORMATIVIDAD VIGENTE Y PROCEDIMIENTOS DE LA ENTIDAD.,7. LLEVAR EL CONTROL DEL CUMPLIMIENTO DE LOS ACUERDOS Y PERMISOS SINDICALES DE CONFORMIDAD CON LOS LINEAMIENTOS INSTITUCIONALES.,8. COORDINAR LA ADECUADA PLANEACION, EJECUCION Y SEGUIMIENTO DEL SISTEMA DE GESTION DE SEGURIDAD Y SALUD EN EL TRABAJO.,9. REALIZAR EL ANALISIS DE LA INFORMACION DERIVADA DEL SG-SST Y ELABORAR LAS ESTADISTICAS, CON EL FIN DE DISEÑAR ESTRATEGIAS PARA LA INTERVENCION Y LA MEJORA CONTINUA, PARA SER PRESENTADOS A LA ALTA DIRECCION.,10. REALIZAR ACOMPAÑAMIENTO A LAS DIRECCIONES TERRITORIALES TENIENDO EN CUENTA SUS CARACTERISTICAS, LOS REQUERIMIENTOS DEL SERVICIO Y LOS LINEAMIENTOS TECNICOS Y NORMATIVOS QUE CORRESPONDA.,11. ELABORAR LA RESPUESTA INSTITUCIONAL A CIUDADANOS Y ENTES GUBERNAMENTALES, TENIENDO EN CUENTA LAS NECESIDADES DEL SERVICIO Y LOS PARAMETROS NORMATIVOS Y ADMINISTRATIVOS QUE APLIQUEN EN CADA CASO.,12. REALIZAR LA ETAPA PRECONTRACTUAL DE LOS PROCESOS QUE VERSEN RESPECTO DEL CUBRIMIENTO DE NECESIDADES O AL DESARROLLO DE ACTIVIDADES QUE DEBAN SER CONTRATADAS PARA EL CUMPLIMIENTO DE LAS LABORES PROPIAS DEL PROCESO.,13. DESEMPEÑAR LAS DEMAS FUNCIONES QUE SE LE SEAN ASIGNADAS, INHERENTES A LA NATURALEZA DE LA DEPENDENCIA."/>
    <s v="ASCENSO"/>
    <d v="2024-04-12T00:00:00"/>
  </r>
  <r>
    <n v="1048"/>
    <n v="10091"/>
    <x v="1"/>
    <x v="10"/>
    <x v="10"/>
    <x v="14"/>
    <x v="223"/>
    <x v="223"/>
    <x v="0"/>
    <x v="44"/>
    <s v="CARRERA ADMINISTRATIVA"/>
    <s v="PROVISTO"/>
    <s v="EN PROPIEDAD"/>
    <s v="No"/>
    <s v="NO AFECTADO POR EL CONCURSO"/>
    <n v="19481880"/>
    <s v="DAGOBERTO MORENO CORREDOR"/>
    <n v="19481880"/>
    <s v="DAGOBERTO MORENO CORREDOR"/>
    <x v="2"/>
    <s v="Lecciones aprendidas"/>
    <s v="Cápsulas de conocimiento"/>
    <s v="Individual"/>
    <e v="#N/A"/>
    <e v="#N/A"/>
    <e v="#N/A"/>
    <e v="#N/A"/>
  </r>
  <r>
    <n v="1049"/>
    <n v="10027"/>
    <x v="2"/>
    <x v="2"/>
    <x v="2"/>
    <x v="14"/>
    <x v="299"/>
    <x v="299"/>
    <x v="0"/>
    <x v="45"/>
    <s v="CARRERA ADMINISTRATIVA"/>
    <s v="VACANTE DEFINITIVA"/>
    <s v="NOMBRAMIENTO PROVISIONAL"/>
    <s v="Si"/>
    <s v="AFECTADO POR EL CONCURSO"/>
    <n v="0"/>
    <m/>
    <n v="1023924415"/>
    <s v="YESID ORLANDO CORTES SARMIENTO"/>
    <x v="0"/>
    <s v="Saberes Institucionales"/>
    <s v="Curso O ponencia"/>
    <s v="Grupal"/>
    <n v="184197"/>
    <s v="1. DISEÑAR Y EJECUTAR LOS PROGRAMAS DEL SISTEMA DE GESTION DE SEGURIDAD Y SALUD EN EL TRABAJO, CON EL FIN DE PREVENIR LOS RIESGOS QUE PUEDAN AFECTAR LA SEGURIDAD Y LA SALUD EN LOS ESPACIOS LABORALES.,2. REALIZAR EL SEGUIMIENTO A LA IMPLEMENTACION DE LOS PLANES, PROGRAMAS Y PROYECTOS DE LA DEPENDENCIA, DE ACUERDO CON LAS NECESIDADES DEL SERVICIO.,3. REALIZAR LA MEDICION Y SEGUIMIENTO DE LOS INDICADORES DE LOS PROGRAMAS Y PLANES DEL SG-SST.,4. ARTICULAR CON LAS DIRECCIONES TERRITORIALES LA EJECUCION DE LOS PROGRAMAS Y PLANES DEL SG-SST.,5. CONSOLIDAR LA INFORMACION DEL SG-SST, QUE EVIDENCIE LA EJECUCION DEL PLAN DE TRABAJO, PARA SER PRESENTADA DE ACUERDO CON LOS REQUERIMIENTOS.,6. ANALIZAR EL INFORME DE CONDICIONES DE SALUD DE LOS SERVIDORES, CON EL FIN DE DISEÑAR LAS ESTRATEGIAS DE INTERVENCION QUE CORRESPONDAN.,7. IMPLEMENTAR LAS ACCIONES PREVENTIVAS, CORRECTIVAS Y DE MEJORA DERIVADAS DE LAS EVALUACIONES REALIZADAS AL SG-SST.,8. DETERMINAR LAS NECESIDADES DE PRESUPUESTO QUE LE PERMITAN DESARROLLAR LOS PLANES DE ACCION PROPUESTOS EN SST, ACORDE CON LOS PROCEDIMIENTOS ESTABLECIDOS,9. REALIZAR EL ANALISIS DE LA INFORMACION DERIVADA DEL SG-SST Y ELABORAR LAS ESTADISTICAS, CON EL FIN DE DISEÑAR ESTRATEGIAS PARA LA INTERVENCION Y LA MEJORA CONTINUA.,10. REALIZAR ACOMPAÑAMIENTO A LAS DIRECCIONES TERRITORIALES TENIENDO EN CUENTA SUS CARACTERISTICAS, LOS REQUERIMIENTOS DEL SERVICIO Y LOS LINEAMIENTOS TECNICOS Y NORMATIVOS QUE CORRESPONDA.,11. MANTENER CANALES DE COMUNICACION ABIERTOS CON LAS ENTIDADES ASESORAS EN SST Y TOMAR PARTE ACTIVA EN LOS PROGRAMAS QUE ESTAS DESARROLLEN QUE PUEDAN SER DE BENEFICIO PARA LA ENTIDAD Y EL CUMPLIMIENTO DE METAS RELACIONADAS CON SST.,12. ASEGURAR LA AFILIACION DE SERVIDORES Y CONTRATISTAS A ARL.,11. LAS DEMAS QUE SE LE SEAN ASIGNADAS Y CORRESPONDAN A LA NATURALEZA DE LA DEPENDENCIA."/>
    <s v="ABIERTO"/>
    <e v="#N/A"/>
  </r>
  <r>
    <n v="1050"/>
    <n v="10317"/>
    <x v="1"/>
    <x v="10"/>
    <x v="10"/>
    <x v="14"/>
    <x v="223"/>
    <x v="223"/>
    <x v="0"/>
    <x v="44"/>
    <s v="CARRERA ADMINISTRATIVA"/>
    <s v="PROVISTO"/>
    <s v="EN PROPIEDAD"/>
    <s v="No"/>
    <s v="NO AFECTADO POR EL CONCURSO"/>
    <n v="79420733"/>
    <s v="LUIS FERNANDO VARGAS "/>
    <n v="79420733"/>
    <s v="LUIS FERNANDO VARGAS "/>
    <x v="2"/>
    <s v="Lecciones aprendidas"/>
    <s v="Cápsulas de conocimiento"/>
    <s v="Individual"/>
    <e v="#N/A"/>
    <e v="#N/A"/>
    <e v="#N/A"/>
    <e v="#N/A"/>
  </r>
  <r>
    <n v="1051"/>
    <n v="10031"/>
    <x v="2"/>
    <x v="3"/>
    <x v="3"/>
    <x v="4"/>
    <x v="300"/>
    <x v="300"/>
    <x v="0"/>
    <x v="45"/>
    <s v="CARRERA ADMINISTRATIVA"/>
    <s v="VACANTE DEFINITIVA"/>
    <s v="ENCARGO"/>
    <s v="Si"/>
    <s v="AFECTADO POR EL CONCURSO"/>
    <n v="0"/>
    <m/>
    <n v="51569398"/>
    <s v="CLARA EGELI VARGAS GUERRERO"/>
    <x v="2"/>
    <s v="Lecciones aprendidas"/>
    <s v="Cápsulas de conocimiento"/>
    <s v="Individual"/>
    <n v="183767"/>
    <s v="1. REALIZAR LOS PROCESOS DE NOMINA, REGIMEN SALARIAL, PRESTACIONAL Y DE APORTES AL SISTEMA DE SEGURIDAD SOCIAL Y PARAFISCALES DE LOS SERVIDORES, VERIFICANDO SU CONCORDANCIA CON LOS REGISTROS PRESUPUESTALES Y LA NORMATIVIDAD VIGENTE.,2. PROYECTAR COMUNICADOS, CERTIFICACIONES, ACTOS ADMINISTRATIVOS Y FORMULARIOS QUE SE DEBAN SUSCRIBIR EN RELACION CON EL PROCESO DE GESTION HUMANA DE ACUERDO CON LAS POLITICAS INSTITUCIONALES.,3. ELABORAR LOS ACTOS ADMINISTRATIVOS DE LAS NOVEDADES DE NOMINA PRESENTADAS EN EL PERIODO RESPECTIVO CON BASE EN LA NORMATIVIDAD VIGENTE.,4. ADMINISTRAR LOS PROCESOS DE AUSENTISMO Y DE RECOBRO ANTE LAS ENTIDADES PRESTADORAS DEL SALUD, ADMINISTRADORA DE RIESGOS LABORALES Y FONDOS DE PENSIONES,5. REALIZAR ACOMPAÑAMIENTO A LAS DIRECCIONES TERRITORIALES TENIENDO EN CUENTA SUS CARACTERISTICAS, LOS REQUERIMIENTOS DEL SERVICIO Y LOS LINEAMIENTOS TECNICOS Y NORMATIVOS QUE CORRESPONDA.,6. DESARROLLAR LOS PROCEDIMIENTOS Y PRODUCTOS QUE DESDE SU AREA DE RESPONSABILIDAD CONTRIBUYAN AL CUMPLIMIENTO A PLANES, PROGRAMAS Y PROYECTOS INSTITUCIONALES, SIGUIENDO LOS LINEAMIENTOS INSTITUCIONALES Y TECNICOS QUE APLIQUEN.,7. PROYECTAR LA RESPUESTA INSTITUCIONAL A CIUDADANOS Y ENTES GUBERNAMENTALES, TENIENDO EN CUENTA LAS NECESIDADES DEL SERVICIO Y LOS PARAMETROS NORMATIVOS Y ADMINISTRATIVOS QUE APLIQUEN EN CADA CASO.,8. REALIZAR SEGUIMIENTO A LA IMPLEMENTACION DE LOS PLANES, PROGRAMAS Y PROYECTOS DE LA DEPENDENCIA, DE ACUERDO CON LAS NECESIDADES DEL SERVICIO.,9. REALIZAR LA ETAPA PRECONTRACTUAL DE LOS PROCESOS QUE VERSEN RESPECTO AL CUBRIMIENTO DE NECESIDADES O AL DESARROLLO DE ACTIVIDADES QUE DEBAN SER CONTRATADAS PARA EL CUMPLIMIENTO DE LAS LABORES PROPIAS DEL PROCESO.,10. ELABORAR Y MANTENER ACTUALIZADA LA INFORMACION SOCIODEMOGRAFICA DE LOS SERVIDORES PUBLICOS DEL INSTITUTO EN EL SISTEMA DE PERSONAL Y NOMINA A EFECTOS DE GENERAR LOS INFORMES REQUERIDOS ACORDE CON LOS PROCEDIMIENTOS Y NORMATIVIDAD LEGAL VIGENTE.,11. DESEMPEÑAR LAS DEMAS FUNCIONES QUE SE LE SEAN ASIGNADAS, INHERENTES A LA NATURALEZA DE LA DEPENDENCIA."/>
    <s v="ASCENSO"/>
    <d v="2024-04-12T00:00:00"/>
  </r>
  <r>
    <n v="1052"/>
    <n v="10044"/>
    <x v="3"/>
    <x v="5"/>
    <x v="5"/>
    <x v="7"/>
    <x v="301"/>
    <x v="301"/>
    <x v="0"/>
    <x v="45"/>
    <s v="CARRERA ADMINISTRATIVA"/>
    <s v="VACANTE DEFINITIVA"/>
    <s v="NOMBRAMIENTO PROVISIONAL"/>
    <s v="Si"/>
    <s v="AFECTADO POR EL CONCURSO"/>
    <n v="0"/>
    <m/>
    <n v="1110560469"/>
    <s v="ADRIANA ROCIO CUJIÑO QUIJANO"/>
    <x v="2"/>
    <s v="Lecciones aprendidas"/>
    <s v="Cápsulas de conocimiento"/>
    <s v="Individual"/>
    <n v="183832"/>
    <s v="1. MANTENER ACTUALIZADAS LAS MATRICES DE IDENTIFICACION DE PELIGROS Y VALORACION DE RIESGOS DE TODAS LAS SEDES Y PROCESOS DEL INSTITUTO, ASI COMO LOS PLANES DE EMERGENCIAS.,2. REALIZAR INSPECCIONES PERIODICAS A LOS EQUIPOS E INSTALACIONES PARA IDENTIFICAR DEFICIENCIAS Y OPORTUNIDADES DE MEJORA,3. APOYAR TECNICAMENTE A LOS COPASST Y LAS BRIGADAS DE EMERGENCIA DEL INSTITUTO.,4. REALIZAR SEGUIMIENTO A LA CONFORMACION Y CAPACITACION DE LAS BRIGADAS DE EMERGENCIA DE TODAS LAS SEDES DEL INSTITUTO.,5. REALIZAR EL SEGUIMIENTO A LA IMPLEMENTACION DE LAS ACCIONES DE INTERVENCION COMO RESULTADO DE LOS ESTUDIOS DE HIGIENE QUE SE REALICEN EN EL INSTITUTO.,6. REALIZAR LAS INVESTIGACIONES DE LOS INCIDENTES Y ACCIDENTES DE TRABAJO Y REALIZAR SEGUIMIENTO A LA EJECUCION Y CIERRE DEL PLAN DE INTERVENCION DEFINIDO EN CADA CASO.,7. REALIZAR REPORTES ESTADISTICOS SOBRE ACCIDENTALIDAD Y MANTENER LOS INFORMES ACTUALIZADOS PARA LAS AUDITORIAS.,8. IDENTIFICAR LAS NECESIDADES DE EQUIPOS Y ELEMENTOS DE PROTECCION PERSONAL Y REALIZAR EL TRAMITE PARA SU ADQUISICION, INVENTARIO, SUMINISTRO Y ENTREGA A  LOS SERVIDORES.,9. LAS DEMAS  QUE SE LE SEAN ASIGNADAS Y QUE CORRESPONDAN A LA NATURALEZA DE LA DEPENDENCIA."/>
    <s v="ABIERTO"/>
    <e v="#N/A"/>
  </r>
  <r>
    <n v="1053"/>
    <n v="10696"/>
    <x v="1"/>
    <x v="10"/>
    <x v="10"/>
    <x v="14"/>
    <x v="223"/>
    <x v="223"/>
    <x v="0"/>
    <x v="44"/>
    <s v="CARRERA ADMINISTRATIVA"/>
    <s v="VACANTE DEFINITIVA"/>
    <s v="VACANTE"/>
    <s v="No"/>
    <s v="NO AFECTADO POR EL CONCURSO"/>
    <n v="0"/>
    <m/>
    <s v="-"/>
    <s v="-"/>
    <x v="2"/>
    <s v="Lecciones aprendidas"/>
    <s v="Cápsulas de conocimiento"/>
    <s v="Individual"/>
    <e v="#N/A"/>
    <e v="#N/A"/>
    <e v="#N/A"/>
    <e v="#N/A"/>
  </r>
  <r>
    <n v="1054"/>
    <n v="10048"/>
    <x v="3"/>
    <x v="8"/>
    <x v="8"/>
    <x v="6"/>
    <x v="302"/>
    <x v="302"/>
    <x v="0"/>
    <x v="45"/>
    <s v="CARRERA ADMINISTRATIVA"/>
    <s v="VACANTE DEFINITIVA"/>
    <s v="VACANTE"/>
    <s v="Si"/>
    <s v="AFECTADO POR EL CONCURSO"/>
    <n v="0"/>
    <m/>
    <s v="-"/>
    <s v="-"/>
    <x v="1"/>
    <s v="Enseñanza aprendizaje organizacional"/>
    <s v="Taller O Circulo de saber"/>
    <s v="Grupal"/>
    <n v="184205"/>
    <s v="1. EJECUTAR LAS ACTIVIDADES QUE LE SEAN ASIGNADAS DE LOS PLANES Y PROGRAMAS DE PROVISION,  CAPACITACION, DESARROLLO, SEGURIDAD SOCIAL, SEGURIDAD Y SALUD EN EL TRABAJO, BIENESTAR SOCIAL Y RELACIONES LABORALES, DESEMPEÑO, ACORDE CON LA NORMATIVIDAD VIGENTE,2. INGRESAR LA INFORMACION REQUERIDA EN EL SISTEMA DE INFORMACION Y GESTION DEL EMPLEO PUBLICO  SIGEP, O EL QUE HAGA SUS VECES, DE ACUERDO CON LOS DESARROLLOS DEL SISTEMA Y LOS LINEAMIENTOS INSTITUCIONALES.,3. PROYECTAR COMUNICADOS, CERTIFICACIONES, ACTOS ADMINISTRATIVOS Y FORMULARIOS QUE SE DEBAN SUSCRIBIR EN RELACION CON EL PROCESO DE GESTION HUMANA DE ACUERDO CON LAS POLITICAS INSTITUCIONALES.,4. INCORPORAR DOCUMENTOS, DATOS, INFORMACIONES Y NOVEDADES EN LA HISTORIA LABORAL DE LOS FUNCIONARIOS DE CONFORMIDAD CON LA NORMATIVIDAD VIGENTE.,5, INGRESAR LA INFORMACION QUE LE SEA REQUERIDA A LAS BASES DE DATOS DE LA SUBDIRECCION A FIN DE CUMPLIR CON LOS OBJETIVOS,6. INCORPORAR LOS DATOS QUE DAN CUENTA DE LA GESTION DE LA DEPENDENCIA EN EL SISTEMA DE INFORMACION INSTITUCIONAL, TENIENDO EN CUENTA LINEAMIENTOS TECNICOS QUE CORRESPONDAN.,7. MANTENER ACTUALIZADAS LAS BASES DE DATOS DE PLANTA, NOVEDADES ADMINISTRATIVAS Y EL ARCHIVO DE LOS ACTOS ADMINISTRATIVOS QUE SE GENEREN.,8.LAS DEMAS FUNCIONES QUE SE LE SEAN ASIGNADAS, INHERENTES A LA NATURALEZA DE LA DEPENDENCIA Y DE SU CARGO."/>
    <s v="ABIERTO"/>
    <e v="#N/A"/>
  </r>
  <r>
    <n v="1055"/>
    <n v="10093"/>
    <x v="1"/>
    <x v="10"/>
    <x v="10"/>
    <x v="5"/>
    <x v="303"/>
    <x v="303"/>
    <x v="0"/>
    <x v="44"/>
    <s v="CARRERA ADMINISTRATIVA"/>
    <s v="VACANTE TEMPORAL"/>
    <s v="VACANTE"/>
    <s v="No"/>
    <s v="PUEDE RETORNAR AL EMPLEO EL TITULAR DEL CARGO"/>
    <n v="79413772"/>
    <s v="GUSTAVO REY BOSA"/>
    <s v="-"/>
    <s v="-"/>
    <x v="2"/>
    <s v="Lecciones aprendidas"/>
    <s v="Cápsulas de conocimiento"/>
    <s v="Individual"/>
    <e v="#N/A"/>
    <e v="#N/A"/>
    <e v="#N/A"/>
    <e v="#N/A"/>
  </r>
  <r>
    <n v="1056"/>
    <n v="10094"/>
    <x v="1"/>
    <x v="10"/>
    <x v="10"/>
    <x v="5"/>
    <x v="303"/>
    <x v="303"/>
    <x v="0"/>
    <x v="44"/>
    <s v="CARRERA ADMINISTRATIVA"/>
    <s v="VACANTE DEFINITIVA"/>
    <s v="VACANTE"/>
    <s v="No"/>
    <s v="NO AFECTADO POR EL CONCURSO"/>
    <n v="0"/>
    <m/>
    <s v="-"/>
    <s v="-"/>
    <x v="2"/>
    <s v="Lecciones aprendidas"/>
    <s v="Cápsulas de conocimiento"/>
    <s v="Individual"/>
    <e v="#N/A"/>
    <e v="#N/A"/>
    <e v="#N/A"/>
    <e v="#N/A"/>
  </r>
  <r>
    <n v="1057"/>
    <n v="10095"/>
    <x v="1"/>
    <x v="10"/>
    <x v="10"/>
    <x v="5"/>
    <x v="303"/>
    <x v="303"/>
    <x v="0"/>
    <x v="44"/>
    <s v="CARRERA ADMINISTRATIVA"/>
    <s v="VACANTE TEMPORAL"/>
    <s v="VACANTE"/>
    <s v="No"/>
    <s v="PUEDE RETORNAR AL EMPLEO EL TITULAR DEL CARGO"/>
    <n v="19446813"/>
    <s v="HILMO BUITRAGO BUITRAGO"/>
    <s v="-"/>
    <s v="-"/>
    <x v="2"/>
    <s v="Lecciones aprendidas"/>
    <s v="Cápsulas de conocimiento"/>
    <s v="Individual"/>
    <e v="#N/A"/>
    <e v="#N/A"/>
    <e v="#N/A"/>
    <e v="#N/A"/>
  </r>
  <r>
    <n v="1058"/>
    <n v="10096"/>
    <x v="1"/>
    <x v="10"/>
    <x v="10"/>
    <x v="5"/>
    <x v="303"/>
    <x v="303"/>
    <x v="0"/>
    <x v="44"/>
    <s v="CARRERA ADMINISTRATIVA"/>
    <s v="VACANTE TEMPORAL"/>
    <s v="VACANTE"/>
    <s v="No"/>
    <s v="PUEDE RETORNAR AL EMPLEO EL TITULAR DEL CARGO"/>
    <n v="79366129"/>
    <s v="LUIS ROBERTO LARA TAMAYO"/>
    <s v="-"/>
    <s v="-"/>
    <x v="2"/>
    <s v="Lecciones aprendidas"/>
    <s v="Cápsulas de conocimiento"/>
    <s v="Individual"/>
    <e v="#N/A"/>
    <e v="#N/A"/>
    <e v="#N/A"/>
    <e v="#N/A"/>
  </r>
  <r>
    <n v="1059"/>
    <n v="10097"/>
    <x v="1"/>
    <x v="9"/>
    <x v="9"/>
    <x v="5"/>
    <x v="225"/>
    <x v="225"/>
    <x v="0"/>
    <x v="44"/>
    <s v="CARRERA ADMINISTRATIVA"/>
    <s v="VACANTE TEMPORAL"/>
    <s v="VACANTE"/>
    <s v="No"/>
    <s v="NO AFECTADO POR EL CONCURSO"/>
    <n v="38261968"/>
    <s v="ESPERANZA GARZON BERMUDEZ"/>
    <s v="-"/>
    <s v="-"/>
    <x v="2"/>
    <s v="Lecciones aprendidas"/>
    <s v="Cápsulas de conocimiento"/>
    <s v="Individual"/>
    <e v="#N/A"/>
    <e v="#N/A"/>
    <e v="#N/A"/>
    <e v="#N/A"/>
  </r>
  <r>
    <n v="1060"/>
    <n v="10055"/>
    <x v="1"/>
    <x v="6"/>
    <x v="6"/>
    <x v="6"/>
    <x v="304"/>
    <x v="304"/>
    <x v="0"/>
    <x v="45"/>
    <s v="CARRERA ADMINISTRATIVA"/>
    <s v="VACANTE DEFINITIVA"/>
    <s v="VACANTE"/>
    <s v="Si"/>
    <s v="AFECTADO POR EL CONCURSO"/>
    <n v="0"/>
    <m/>
    <s v="-"/>
    <s v="-"/>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1"/>
    <n v="10060"/>
    <x v="1"/>
    <x v="6"/>
    <x v="6"/>
    <x v="6"/>
    <x v="304"/>
    <x v="304"/>
    <x v="0"/>
    <x v="45"/>
    <s v="CARRERA ADMINISTRATIVA"/>
    <s v="VACANTE DEFINITIVA"/>
    <s v="VACANTE"/>
    <s v="Si"/>
    <s v="AFECTADO POR EL CONCURSO"/>
    <n v="0"/>
    <m/>
    <s v="-"/>
    <s v="-"/>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2"/>
    <n v="10061"/>
    <x v="1"/>
    <x v="6"/>
    <x v="6"/>
    <x v="6"/>
    <x v="304"/>
    <x v="304"/>
    <x v="0"/>
    <x v="45"/>
    <s v="CARRERA ADMINISTRATIVA"/>
    <s v="VACANTE DEFINITIVA"/>
    <s v="NOMBRAMIENTO PROVISIONAL"/>
    <s v="Si"/>
    <s v="AFECTADO POR EL CONCURSO"/>
    <n v="0"/>
    <m/>
    <n v="1015475017"/>
    <s v="BRAYAN STIVEN BOLIVAR ATEHORTUA"/>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063"/>
    <n v="10071"/>
    <x v="1"/>
    <x v="6"/>
    <x v="6"/>
    <x v="8"/>
    <x v="305"/>
    <x v="305"/>
    <x v="0"/>
    <x v="45"/>
    <s v="CARRERA ADMINISTRATIVA"/>
    <s v="VACANTE DEFINITIVA"/>
    <s v="NOMBRAMIENTO PROVISIONAL"/>
    <s v="Si"/>
    <s v="AFECTADO POR EL CONCURSO"/>
    <n v="0"/>
    <m/>
    <n v="1033726540"/>
    <s v="DIANA PAOLA CERVANTES FANDIÑO"/>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64"/>
    <n v="10207"/>
    <x v="1"/>
    <x v="1"/>
    <x v="1"/>
    <x v="1"/>
    <x v="226"/>
    <x v="226"/>
    <x v="0"/>
    <x v="44"/>
    <s v="CARRERA ADMINISTRATIVA"/>
    <s v="VACANTE TEMPORAL"/>
    <s v="NOMBRAMIENTO PROVISIONAL"/>
    <s v="No"/>
    <s v="PUEDE RETORNAR AL EMPLEO EL TITULAR DEL CARGO"/>
    <n v="51569398"/>
    <s v="CLARA EGELI VARGAS GUERRERO"/>
    <n v="53177068"/>
    <s v="MARIA DEICY ROJAS GOMEZ"/>
    <x v="1"/>
    <s v="Enseñanza aprendizaje organizacional"/>
    <s v="Taller O Circulo de saber"/>
    <s v="Grupal"/>
    <e v="#N/A"/>
    <e v="#N/A"/>
    <e v="#N/A"/>
    <e v="#N/A"/>
  </r>
  <r>
    <n v="1065"/>
    <n v="10073"/>
    <x v="1"/>
    <x v="6"/>
    <x v="6"/>
    <x v="8"/>
    <x v="305"/>
    <x v="305"/>
    <x v="0"/>
    <x v="45"/>
    <s v="CARRERA ADMINISTRATIVA"/>
    <s v="VACANTE DEFINITIVA"/>
    <s v="NOMBRAMIENTO PROVISIONAL"/>
    <s v="Si"/>
    <s v="AFECTADO POR EL CONCURSO"/>
    <n v="0"/>
    <m/>
    <n v="52353083"/>
    <s v="ANDREA JANETH DUARTE NAVARRETE"/>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66"/>
    <n v="10358"/>
    <x v="1"/>
    <x v="6"/>
    <x v="6"/>
    <x v="16"/>
    <x v="306"/>
    <x v="306"/>
    <x v="0"/>
    <x v="45"/>
    <s v="CARRERA ADMINISTRATIVA"/>
    <s v="VACANTE DEFINITIVA"/>
    <s v="NOMBRAMIENTO PROVISIONAL"/>
    <s v="Si"/>
    <s v="AFECTADO POR EL CONCURSO"/>
    <n v="0"/>
    <m/>
    <n v="1031152679"/>
    <s v="PAULA CAMILA ANGARITA GARCIA"/>
    <x v="1"/>
    <s v="Enseñanza aprendizaje organizacional"/>
    <s v="Taller O Circulo de saber"/>
    <s v="Grupal"/>
    <n v="184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BIERTO"/>
    <e v="#N/A"/>
  </r>
  <r>
    <n v="1067"/>
    <n v="10402"/>
    <x v="1"/>
    <x v="1"/>
    <x v="1"/>
    <x v="1"/>
    <x v="226"/>
    <x v="226"/>
    <x v="0"/>
    <x v="44"/>
    <s v="CARRERA ADMINISTRATIVA"/>
    <s v="PROVISTO"/>
    <s v="EN PROPIEDAD"/>
    <s v="No"/>
    <s v="NO AFECTADO POR EL CONCURSO"/>
    <n v="39640065"/>
    <s v="NELLY LEON VALBUENA"/>
    <n v="39640065"/>
    <s v="NELLY LEON VALBUENA"/>
    <x v="1"/>
    <s v="Enseñanza aprendizaje organizacional"/>
    <s v="Taller O Circulo de saber"/>
    <s v="Grupal"/>
    <e v="#N/A"/>
    <e v="#N/A"/>
    <e v="#N/A"/>
    <e v="#N/A"/>
  </r>
  <r>
    <n v="1068"/>
    <n v="10937"/>
    <x v="1"/>
    <x v="6"/>
    <x v="6"/>
    <x v="16"/>
    <x v="306"/>
    <x v="306"/>
    <x v="0"/>
    <x v="45"/>
    <s v="CARRERA ADMINISTRATIVA"/>
    <s v="VACANTE DEFINITIVA"/>
    <s v="NOMBRAMIENTO PROVISIONAL"/>
    <s v="Si"/>
    <s v="AFECTADO POR EL CONCURSO"/>
    <n v="0"/>
    <m/>
    <n v="1079408337"/>
    <s v="DAIRO JAVIER MARINEZ ACHURY"/>
    <x v="0"/>
    <s v="Saberes Institucionales"/>
    <s v="Curso O ponencia"/>
    <s v="Grupal"/>
    <n v="18374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CLASIFICAR, TRAMITAR Y ARCHIVAR LA CORRESPONDENCIA Y DOCUMENTOS DE LA DEPENDENCIA, DE ACUERDO CON LAS POLITICAS DE OPERACION DEL INSTITUTO.,4. APOYAR LA ELABORACION DE REPORTES DE EJECUCION DE LOS DIFERENTES PLANES, PROGRAMAS O PROYECTOS DEL AREA SEGUN REQUERIMIENTOS Y EN LOS MEDIOS ESTABLECIDOS.,5. PRODUCIR DOCUMENTOS DE APOYO ADMINISTRATIVO EN LOS TIEMPOS ESTABLECIDOS Y SEGUN NORMAS TECNICAS DE PRODUCCION DOCUMENTAL.,6. RECOPILAR LA INFORMACION Y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LLEVAR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ADELANTAR ACCIONES QUE CONTRIBUYAN A LA GESTION DEL CONOCIMIENTO EN TEMAS PROPIOS DE LA DEPENDENCIA.,13. MANTENER ACTUALIZADA LA INFORMACION EN LOS DIFERENTES MEDIOS DISPUESTOS POR LA ENTIDAD, EN CUMPLIMIENTO DE LAS POLITICAS DE OPERACION VIGENTES.,14. DESEMPEÑAR LAS DEMAS FUNCIONES QUE SE LE SEAN ASIGNADAS, INHERENTES A LA NATURALEZA DE LA DEPENDENCIA Y DE SU CARGO."/>
    <s v="ASCENSO"/>
    <e v="#N/A"/>
  </r>
  <r>
    <n v="1069"/>
    <n v="11135"/>
    <x v="2"/>
    <x v="2"/>
    <x v="2"/>
    <x v="14"/>
    <x v="307"/>
    <x v="307"/>
    <x v="0"/>
    <x v="45"/>
    <s v="CARRERA ADMINISTRATIVA"/>
    <s v="VACANTE DEFINITIVA"/>
    <s v="VACANTE"/>
    <s v="Si"/>
    <s v="AFECTADO POR EL CONCURSO"/>
    <n v="0"/>
    <m/>
    <s v="-"/>
    <s v="-"/>
    <x v="1"/>
    <s v="Enseñanza aprendizaje organizacional"/>
    <s v="Taller O Circulo de saber"/>
    <s v="Grupal"/>
    <n v="184104"/>
    <s v="1. ELABORAR Y/O TRAMITAR LOS ACTOS ADMINISTRATIVOS CORRESPONDIENTES  A LAS SITUACIONES ADMINISTRATIVAS Y MOVIMIENTOS DE PERSONAL DE LOS FUNCIONARIOS DE LA PLANTA DEL INSTITUTO DE ACUERDO CON LAS NORMAS VIGENTES Y EL PROCEDIMIENTO ESTABLECIDO.,2. ACTUALIZAR LOS SISTEMAS DE INFORMACION DE TALENTO HUMANO EN LO REFERENTE A SITUACIONES ADMINISTRATIVAS Y NOVEDADES.,3. ELABORAR LAS CERTIFICACIONES DE INSUFICIENCIA DE PERSONAL REQUERIDOS PARA LOS PROCESOS DE CONTRATACION, ACORDE CON LA NORMATIVIDAD VIGENTE.,4. INGRESAR AL SISTEMA DE INFORMACION ESTABLECIDO POR LA CNSC, LAS NOVEDADES RELACIONADAS CON EL REGISTRO PUBLICO DE CARRERA ADMINISTRATIVA RPC,5. ELABORAR LOS CONCEPTOS TECNICOS REQUERIDOS POR LA COMISION DE PERSONAL ACORDE CON LA NORMATIVIDAD VIGENTE.,6. EJECUTAR EL PROCEDIMIENTO DE PROVISION DE EMPLEO MEDIANTE ENCARGO Y NOMBRAMIENTOS PROVISIONALES.,7. ELABORAR LA RESPUESTA INSTITUCIONAL A CIUDADANOS Y ENTES GUBERNAMENTALES, TENIENDO EN CUENTA LAS NECESIDADES DEL SERVICIO Y LOS PARAMETROS NORMATIVOS Y ADMINISTRATIVOS QUE APLIQUEN EN CADA CASO.,8. LAS DEMAS QUE SE LE SEAN ASIGNADAS Y CORRESPONDAN, A LA NATURALEZA DE LA DEPENDENCIA."/>
    <s v="ABIERTO"/>
    <e v="#N/A"/>
  </r>
  <r>
    <n v="1070"/>
    <n v="11136"/>
    <x v="2"/>
    <x v="2"/>
    <x v="2"/>
    <x v="1"/>
    <x v="308"/>
    <x v="308"/>
    <x v="0"/>
    <x v="45"/>
    <s v="CARRERA ADMINISTRATIVA"/>
    <s v="VACANTE DEFINITIVA"/>
    <s v="ENCARGO"/>
    <s v="Si"/>
    <s v="AFECTADO POR EL CONCURSO"/>
    <n v="0"/>
    <m/>
    <n v="80428424"/>
    <s v="ARMANDO ROJAS MARTINEZ"/>
    <x v="0"/>
    <s v="Saberes Institucionales"/>
    <s v="Curso O ponencia"/>
    <s v="Grupal"/>
    <n v="183810"/>
    <s v="1. VERIFICAR LA CORRECTA EJECUCION DEL PROCESO DE LIQUIDACION Y PAGO DE SALARIOS Y PRESTACIONES SOCIALES A LOS FUNCIONARIOS DEL INSTITUTO, ACORDE CON LA NORMATIVIDAD VIGENTE Y APLICABLE A LOS FUNCIONARIOS DEL INSTITUTO.,2. VERIFICAR QUE LA LIQUIDACION DE APORTES Y TRANSFERENCIAS AL SISTEMA DE SEGURIDAD SOCIAL SE REALICE CONFORME A LA NORMATIVIDAD LEGAL VIGENTE.,3. REALIZAR EL SEGUIMIENTO Y CONTROL AL SISTEMA DE CERTIFICACION ELECTRONICA DE TIEMPOS LABORADOS CETIL, A NIVEL NACIONAL, ACORDE CON LA NORMATIVIDAD VIGENTE, LOS PROCEDIMIENTOS ESTABLECIDOS Y CON LA OPORTUNIDAD REQUERIDA.,4. REALIZAR EL SEGUIMIENTO Y CONTROL AL RECOBRO DE INCAPACIDADES A LAS DIFERENTES ENTIDADES DE LA SEGURIDAD SOCIAL, ACORDE CON LOS PROCEDIMIENTOS ESTABLECIDOS Y CON LA OPORTUNIDAD REQUERIDA.,5. REALIZAR EL ANALISIS DE LOS DIFERENTES CONCEPTOS QUE CONFORMAN EL RUBRO DE GASTOS DE PERSONAL A NIVEL NACIONAL QUE PERMITAN LA CORRECTA Y OPORTUNA LIQUIDACION DEL ANTEPROYECTO DE PRESUPUESTO EN CADA VIGENCIA FISCAL.,6. REALIZAR EL ANALISIS PRESUPUESTAL DE CADA UNO DE LOS CONCEPTOS INHERENTES AL RUBRO GASTOS DE FUNCIONAMIENTO – GASTOS DE PERSONAL A FIN DE REALIZAR LOS MOVIMIENTOS Y TRASLADOS A QUE HAYA LUGAR QUE GARANTICEN EL PAGO DE LA NOMINA A NIVEL NACIONAL,7. REALIZAR LA LIQUIDACION DE PRESTACIONES DEFINITIVAS Y LA ELABORACION DE LOS ACTOS ADMINISTRATIVOS QUE CORRESPONDAN POR EL RETIRO DE LOS FUNCIONARIOS EN LA SEDE CENTRAL.,8. VERIFICAR Y GARANTIZAR LA PERMANENTE ACTUALIZACION DE LOS SISTEMAS DE INFORMACION QUE POR LEY ESTEN A CARGO DE LA SUBDIRECCION, ACORDE CON LA NORMATIVIDAD LEGAL VIGENTE.,9. REALIZAR EL SEGUIMIENTO Y CONTROL AL PROCESO DE LIQUIDACION Y PAGO DE CESANTIAS DE LOS SERVIDORES PUBLICOS DE LA ENTIDAD DE CONFORMIDAD CON LA NORMATIVIDAD LEGAL VIGENTE.,10. VERIFICAR LA CORRECTA PROGRAMACION MENSUAL DE CAJA PAC DE LA SEDE CENTRAL Y DIFERENTES DIRECCIONES TERRITORIALES DEL INSTITUTO EN TODO EL PAIS.,11. REALIZAR ACOMPAÑAMIENTO A LAS DIRECCIONES TERRITORIALES TENIENDO EN CUENTA SUS CARACTERISTICAS, LOS REQUERIMIENTOS DEL SERVICIO Y LOS LINEAMIENTOS TECNICOS Y NORMATIVOS QUE CORRESPONDA.,12. ELABORAR LA RESPUESTA INSTITUCIONAL A CIUDADANOS Y ENTES GUBERNAMENTALES, TENIENDO EN CUENTA LAS NECESIDADES DEL SERVICIO Y LOS PARAMETROS NORMATIVOS Y ADMINISTRATIVOS QUE APLIQUEN EN CADA CASO.,13. REALIZAR LA ETAPA PRECONTRACTUAL DE LOS PROCESOS QUE VERSEN RESPECTO DEL CUBRIMIENTO DE NECESIDADES O AL DESARROLLO DE ACTIVIDADES QUE DEBAN SER CONTRATADAS PARA EL CUMPLIMIENTO DE LAS LABORES PROPIAS DEL PROCESO.,14. REALIZAR LA SUPERVISION DE LOS CONTRATOS QUE LE SEAN ASIGNADOS Y QUE SEAN NECESARIOS PARA EL CUMPLIMIENTO DE LOS OBJETIVOS DEL AREA, ACORDE CON LA NORMATIVIDAD VIGENTE Y LOS PROCEDIMIENTOS ESTABLECIDOS.,15. LAS DEMAS QUE SE LE SEAN ASIGNADAS Y QUE CORRESPONDAN A LA NATURALEZA DE LA DEPENDENCIA."/>
    <s v="ASCENSO"/>
    <d v="2024-04-12T00:00:00"/>
  </r>
  <r>
    <n v="1071"/>
    <n v="10080"/>
    <x v="1"/>
    <x v="18"/>
    <x v="18"/>
    <x v="5"/>
    <x v="222"/>
    <x v="222"/>
    <x v="0"/>
    <x v="44"/>
    <s v="CARRERA ADMINISTRATIVA"/>
    <s v="PROVISTO"/>
    <s v="EN PROPIEDAD"/>
    <s v="No"/>
    <s v="NO AFECTADO POR EL CONCURSO"/>
    <n v="41627575"/>
    <s v="MARIA LUISA BALLESTEROS MOLINA"/>
    <n v="41627575"/>
    <s v="MARIA LUISA BALLESTEROS MOLINA"/>
    <x v="2"/>
    <s v="Lecciones aprendidas"/>
    <s v="Cápsulas de conocimiento"/>
    <s v="Individual"/>
    <e v="#N/A"/>
    <e v="#N/A"/>
    <e v="#N/A"/>
    <e v="#N/A"/>
  </r>
  <r>
    <n v="1072"/>
    <n v="10010"/>
    <x v="0"/>
    <x v="21"/>
    <x v="19"/>
    <x v="0"/>
    <x v="309"/>
    <x v="309"/>
    <x v="0"/>
    <x v="43"/>
    <s v="LIBRE NOMBRAMIENTO"/>
    <s v="PROVISTO"/>
    <s v="EN PROPIEDAD"/>
    <s v="No"/>
    <s v="NO AFECTADO POR EL CONCURSO"/>
    <n v="51975477"/>
    <s v="MARTHA LUCIA PARRA GARCIA"/>
    <n v="51975477"/>
    <s v="MARTHA LUCIA PARRA GARCIA"/>
    <x v="0"/>
    <s v="Saberes Institucionales"/>
    <s v="Curso O ponencia"/>
    <s v="Grupal"/>
    <e v="#N/A"/>
    <e v="#N/A"/>
    <e v="#N/A"/>
    <e v="#N/A"/>
  </r>
  <r>
    <n v="1073"/>
    <n v="10015"/>
    <x v="2"/>
    <x v="2"/>
    <x v="2"/>
    <x v="1"/>
    <x v="310"/>
    <x v="310"/>
    <x v="0"/>
    <x v="43"/>
    <s v="CARRERA ADMINISTRATIVA"/>
    <s v="PROVISTO"/>
    <s v="EN PROPIEDAD"/>
    <s v="No"/>
    <s v="NO AFECTADO POR EL CONCURSO"/>
    <n v="1014205213"/>
    <s v="EDNA CAROLINA GOMEZ PINEDO"/>
    <n v="1014205213"/>
    <s v="EDNA CAROLINA GOMEZ PINEDO"/>
    <x v="1"/>
    <s v="Enseñanza aprendizaje organizacional"/>
    <s v="Taller O Circulo de saber"/>
    <s v="Grupal"/>
    <e v="#N/A"/>
    <e v="#N/A"/>
    <e v="#N/A"/>
    <e v="#N/A"/>
  </r>
  <r>
    <n v="1074"/>
    <n v="10374"/>
    <x v="2"/>
    <x v="2"/>
    <x v="2"/>
    <x v="13"/>
    <x v="311"/>
    <x v="311"/>
    <x v="0"/>
    <x v="43"/>
    <s v="CARRERA ADMINISTRATIVA"/>
    <s v="VACANTE TEMPORAL"/>
    <s v="VACANTE"/>
    <s v="No"/>
    <s v="NO AFECTADO POR EL CONCURSO"/>
    <n v="1143334597"/>
    <s v="AARON ULISES ROMERO LUGO"/>
    <s v="-"/>
    <s v="-"/>
    <x v="1"/>
    <s v="Enseñanza aprendizaje organizacional"/>
    <s v="Taller O Circulo de saber"/>
    <s v="Grupal"/>
    <e v="#N/A"/>
    <e v="#N/A"/>
    <e v="#N/A"/>
    <e v="#N/A"/>
  </r>
  <r>
    <n v="1075"/>
    <n v="11138"/>
    <x v="2"/>
    <x v="2"/>
    <x v="2"/>
    <x v="2"/>
    <x v="312"/>
    <x v="312"/>
    <x v="0"/>
    <x v="45"/>
    <s v="CARRERA ADMINISTRATIVA"/>
    <s v="VACANTE DEFINITIVA"/>
    <s v="ENCARGO"/>
    <s v="Si"/>
    <s v="AFECTADO POR EL CONCURSO"/>
    <n v="0"/>
    <m/>
    <n v="52877561"/>
    <s v="MILENA PATRICIA ROJAS MORENO"/>
    <x v="1"/>
    <s v="Enseñanza aprendizaje organizacional"/>
    <s v="Taller O Circulo de saber"/>
    <s v="Grupal"/>
    <n v="183793"/>
    <s v="1. PROPONER PARA APROBACION, LOS PROGRAMAS DE FORMACION, CAPACITACION Y ESTIMULOS, BIENESTAR E INCENTIVOS, PARA LOS SERVIDORES DEL INSTITUTO, EN EL MARCO DEL MODELO INTEGRADO DE PLANEACION Y GESTION - MIPG, DE ACUERDO A LA NORMATIVIDAD VIGENTE.,2. COORDINAR LA IMPLEMENTACION, SEGUIMIENTO Y EVALUACION DE LA MODALIDAD DE TELETRABAJO EN EL INSTITUTO, SEGUN LOS LINEAMENTOS ESTABLECIDOS POR LA NORMATIVA VIGENTE.,3. VERIFICAR Y GARANTIZAR LA PERMANENTE ACTUALIZACION DE LOS SISTEMAS DE INFORMACION QUE POR LEY ESTEN A CARGO DE LA SUBDIRECCION, ACORDE CON LA NORMATIVIDAD VIGENTE.,4. DISEÑAR PARA APROBACION EL SISTEMA DE GESTION DE DESEMPEÑO PARA LAS DIFERENTES MODALIDADES DE VINCULACION ACORDE CON LA NORMATIVIDAD VIGENTE Y LOS LINEAMIENTOS DE LAS ENTIDADES COMPETENTES.,5. PRESENTAR PARA APROBACION EL PRESUPUESTO DE OPERACION REQUERIDO POR LA SUBDIRECCION EN CADA VIGENCIA FISCAL Y HACER SEGUIMIENTO A SU EJECUCION, ACORDE CON LOS PROCEDIMIENTOS, TIEMPOS Y NORMATIVIDAD ESTABLECIDA.,6. MONITOREAR TRIMESTRALMENTE LOS INDICADORES ESTABLECIDOS EN EL FORMULARIO UNICO DE REPORTE DE AVANCE DE LA GESTION - FURAG, A FIN DE GARANTIZAR EL CUMPLIMIENTO DEL 100 O GENERAR LAS ALERTAS CORRESPONDIENTES PARA TOMAR LAS ACCIONES REQUERIDAS.,7. VERIFICAR EL CUMPLIMIENTO DE LAS ACCIONES DE MEJORA SEGUN PROCEDIMIENTOS PREVISTOS POR LA ENTIDAD, APOYANDO EN LA EJECUCION DE LAS MISMAS.,8. REALIZAR EL SEGUIMIENTO Y CONTROL A LA EJECUCION DEL SISTEMA INTEGRADO DE GESTION, EN LA DIMENSION DE TALENTO HUMANO Y A LOS RECURSOS DEL PROYECTO DE INVERSION QUE ESTEN EN EJECUCION DE LA SUBDIRECCION DE TALENTO HUMANO.,9. GENERAR LAS ESTADISTICAS DE SEGUIMIENTO RESPECTO A LA INFORMACION REFERENTE A LA NOMINA, AUSENTISMOS, LAS SITUACIONES, PLAN DE FORMACION, PLAN DE BIENESTAR Y SISTEMA DE SST DEL INSTITUTO ACORDE A LOS LINEAMIENTOS ESTABLECIDOS, DE ACUERDO AL MODELO INTEGRADO DE PLANEACION Y GESTION (MIPG).,10. REALIZAR OPORTUNAMENTE LAS MEDIDAS CORRECTIVAS TENDIENTES AL CUMPLIMIENTO DEL PLAN DE ACCION DE ANUAL DE LA SUBDIRECCION DE TALENTO HUMANO, A NIVEL NACIONAL.,11. REALIZAR ACOMPAÑAMIENTO A LAS DIRECCIONES TERRITORIALES TENIENDO EN CUENTA SUS CARACTERISTICAS, LOS REQUERIMIENTOS DEL SERVICIO Y LOS LINEAMIENTOS TECNICOS Y NORMATIVOS QUE CORRESPONDAN.,12. IDENTIFICAR Y SOCIALIZAR LAS ACCIONES DE MEJORA TENDIENTES AL CUMPLIMIENTO DEL PLAN DE ACCION ANUAL, RIEGOS, PLAN ANTICORRUPCION Y FURAG DE LOS PROCESOS DE TALENTO HUMANO.,13. REALIZAR SEGUIMIENTO A LA IMPLEMENTACION DE LOS PLANES, PROGRAMAS Y PROYECTOS DE LA DEPENDENCIA, DE ACUERDO CON LAS NECESIDADES DEL SERVICIO.,14. LAS DEMAS QUE SE LE SEAN ASIGNADAS, Y CORRESPONDAN A LA NATURALEZA DE LA DEPENDENCIA."/>
    <s v="ASCENSO"/>
    <e v="#N/A"/>
  </r>
  <r>
    <n v="1076"/>
    <n v="11158"/>
    <x v="0"/>
    <x v="22"/>
    <x v="20"/>
    <x v="18"/>
    <x v="313"/>
    <x v="313"/>
    <x v="0"/>
    <x v="46"/>
    <s v="LIBRE NOMBRAMIENTO"/>
    <s v="VACANTE TEMPORAL"/>
    <s v="ENCARGO"/>
    <s v="No"/>
    <s v="NO AFECTADO POR EL CONCURSO"/>
    <n v="98559148"/>
    <s v="JUAN CARLOS GAVIRIA ZAPATA"/>
    <n v="1033680053"/>
    <s v="DIEGO FERNANDO CARRERO BARON"/>
    <x v="0"/>
    <s v="Saberes Institucionales"/>
    <s v="Curso O ponencia"/>
    <s v="Grupal"/>
    <e v="#N/A"/>
    <e v="#N/A"/>
    <e v="#N/A"/>
    <e v="#N/A"/>
  </r>
  <r>
    <n v="1077"/>
    <n v="10106"/>
    <x v="1"/>
    <x v="1"/>
    <x v="1"/>
    <x v="9"/>
    <x v="314"/>
    <x v="314"/>
    <x v="0"/>
    <x v="46"/>
    <s v="CARRERA ADMINISTRATIVA"/>
    <s v="VACANTE DEFINITIVA"/>
    <s v="NOMBRAMIENTO PROVISIONAL"/>
    <s v="Si"/>
    <s v="AFECTADO POR EL CONCURSO"/>
    <n v="0"/>
    <m/>
    <n v="1022985047"/>
    <s v="EVELYN PAOLA ZUÑIGA CASTAÑEDA"/>
    <x v="1"/>
    <s v="Enseñanza aprendizaje organizacional"/>
    <s v="Taller O Circulo de saber"/>
    <s v="Grupal"/>
    <n v="187821"/>
    <s v="13. DESEMPEÑAR LAS DEMAS FUNCIONES QUE SE LE SEAN ASIGNADAS, INHERENTES A LA NATURALEZA DE LA DEPENDENCIA Y DE SU CARGO.,12. MANTENER ACTUALIZADA LA INFORMACION EN LOS DIFERENTES MEDIOS DISPUESTOS POR LA ENTIDAD, EN CUMPLIMIENTO DE LAS POLITICAS DE OPERACION VIGENTES.,11. CONTRIBUIR DESDE EL AMBITO DE SU COMPETENCIA EN LA IDENTIFICACION Y EJECUCION DE ACCIONES PARA LA MITIGACION DE LOS RIESGOS INSTITUCIONALES. .,10. PROVEER INFORMACION ASOCIADA A LA OPERACION DE LOS PROCESOS RELACIONADOS CON EL SISTEMA DE GESTION INTEGRADO.,9. APOYAR LA ADMINISTRACION DE LOS SUMINISTROS DE PAPELERIA QUE REQUIERA LA DEPENDENCIA, TENIENDO EN CUENTA ESTADISTICAS DE CONSUMO Y LINEAMIENTOS INSTITUCIONALES.,8. TRAMITAR LOS APOYOS LOGISTICOS QUE REQUIERA LA GESTION DE LA DEPENDENCIA TENIENDO EN CUENTA PARTICULARIDADES DE LOS MISMOS Y PROCEDIMIENTOS ESTABLECIDOS.,7. ORGANIZAR, MANTENER ACTUALIZADO, CUSTODIAR Y LLEVAR EL INVENTARIO DEL ARCHIVO DE GESTION DE LA DEPENDENCIA, CON UN REGISTRO DE LOS DOCUMENTOS QUE ENTRAN Y SALEN DEL ARCHIVO, QUE PERMITA LA BUSQUEDA Y RECUPERACION FACIL Y RAPIDA DE LOS MISMOS.,6. RECIBIR, REDACTAR, DIRECCIONAR Y ARCHIVAR LOS DOCUMENTOS Y CORRESPONDENCIA PROPIOS DE LA DEPENDENCIA, ACTUALIZANDO EL SISTEMA DE GESTION DOCUMENTAL DE ACUERDO CON LAS POLITICAS DE OPERACION DEL INSTITUTO, Y LLEVAR EL CONTROL DE LA RECEPCION, RESPUESTA Y GENERACION DE INFORMES SEMANALES PARA REVISION DEL SUPERIOR INMEDIATO.,5. APOYAR LOS COMITES A LOS QUE ASISTA EL DIRECTOR GENERAL Y ELABORAR LOS DOCUMENTOS QUE SE REQUIERAN Y QUE LE SEAN ASIGNADOS POR SU SUPERIOR INMEDIATO.,4. PRODUCIR DOCUMENTOS DE APOYO ADMINISTRATIVO EN LOS TIEMPOS ESTABLECIDOS Y SEGUN NORMAS TECNICAS DE PRODUCCION DOCUMENTAL.,3. ATENDER Y ORIENTAR AL PERSONAL DEL INSTITUTO Y A LOS VISITANTES POR LOS DIFERENTES CANALES DE ATENCION, CONFORME A LOS PROTOCOLOS ESTABLECIDOS.,2. APOYAR EL DESARROLLO DE LAS ACTIVIDADES ADMINISTRATIVAS DE LA DEPENDENCIA QUE LE SEAN ASIGNADAS SEGUN PROCEDIMIENTOS Y NECESIDADES ESTABLECIDAS.,1. ADMINISTRAR LA AGENDA DE REUNIONES, DESPLAZAMIENTOS Y COMPROMISOS QUE DEBA ATENDER EL JEFE INMEDIATO, CONCERTANDO CON LOS SOLICITANTES LAS FECHAS, HORAS Y CONDICIONES PARA LAS REUNIONES, EVENTOS U OTRAS ACTIVIDADES DONDE SE REQUIERA SU PRESENCIA, CONSULTANDOLE CUANDO LOS ASUNTOS RELACIONADOS, NO ESTEN DENTRO DEL MANEJO DELEGADO DE LA AGENDA."/>
    <s v="ABIERTO"/>
    <e v="#N/A"/>
  </r>
  <r>
    <n v="1078"/>
    <n v="10188"/>
    <x v="3"/>
    <x v="12"/>
    <x v="12"/>
    <x v="6"/>
    <x v="315"/>
    <x v="315"/>
    <x v="0"/>
    <x v="46"/>
    <s v="CARRERA ADMINISTRATIVA"/>
    <s v="VACANTE DEFINITIVA"/>
    <s v="NOMBRAMIENTO PROVISIONAL"/>
    <s v="Si"/>
    <s v="AFECTADO POR EL CONCURSO"/>
    <n v="0"/>
    <m/>
    <n v="1000988811"/>
    <s v="OSCAR CAMILO PULIDO GONZÁLEZ"/>
    <x v="2"/>
    <s v="Lecciones aprendidas"/>
    <s v="Cápsulas de conocimiento"/>
    <s v="Individual"/>
    <n v="184016"/>
    <s v="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
    <s v="ASCENSO"/>
    <d v="2024-04-12T00:00:00"/>
  </r>
  <r>
    <n v="1079"/>
    <n v="10189"/>
    <x v="3"/>
    <x v="12"/>
    <x v="12"/>
    <x v="6"/>
    <x v="315"/>
    <x v="315"/>
    <x v="0"/>
    <x v="46"/>
    <s v="CARRERA ADMINISTRATIVA"/>
    <s v="VACANTE DEFINITIVA"/>
    <s v="VACANTE"/>
    <s v="Si"/>
    <s v="AFECTADO POR EL CONCURSO"/>
    <n v="0"/>
    <m/>
    <s v="-"/>
    <s v="-"/>
    <x v="2"/>
    <s v="Lecciones aprendidas"/>
    <s v="Cápsulas de conocimiento"/>
    <s v="Individual"/>
    <n v="184330"/>
    <s v="1. ORIENTAR AL USUARIO EN EL PROCEDIMIENTO DE ACCESO Y CONSULTA DE INFORMACION, SIGUIENDO LOS PROCEDIMIENTOS ESTABLECIDOS QUE CORRESPONDAN A CADA TIPO DE UNIDAD DE INFORMACION Y AREA DE CONSULTA.,2. MANTENER ACTUALIZADA LA INFORMACION EN LOS DIFERENTES MEDIOS DISPUESTOS POR LA ENTIDAD, EN CUMPLIMIENTO DE LAS POLITICAS DE OPERACION VIGENTES.,3. ACTUALIZAR LAS BASES DE DATOS DE LA SUBDIRECCION GENERAL, CON EL FIN DE CONTAR CON LA INFORMACION REQUERIDA POR LAS DIFERENTES AREAS, O PARA LA ELABORACION DE INFORMES DE GESTION DE LA DEPENDENCIA.,4. DAR APOYO TECNICO, ADMINISTRATIVO U OPERATIVO EN EL DESARROLLO DE LOS PLANES, PROGRAMAS Y PROYECTOS DEL AREA, SEGUN LOS REQUERIMIENTOS ESTABLECIDOS POR EL INSTITUTO.,5. PROYECTAR RESPUESTA A LAS SOLICITUDES DE INFORMACION, EN EL AMBITO DE SU COMPETENCIA, QUE SEAN FORMULADAS POR LOS GRUPOS DE VALOR EN TEMAS RELACIONADOS CON LA GESTION DE LA DEPENDENCIA.,6. BRINDAR APOYO, ASISTENCIA ADMINISTRATIVA Y LOGISTICA REQUERIDA PARA EL DESARROLLO DE ACTIVIDADES DE LA DEPENDENCIA.,7. ELABORAR Y PRESENTAR INFORMES SOBRE LAS ACTIVIDADES PROPIAS DE SU CARGO Y OTROS INFORMES SOLICITADOS POR SU JEFE INMEDIATO.,8. ORGANIZAR EL ARCHIVO DE LA DEPENDENCIA DE ACUERDO CON LA NORMATIVIDAD Y PROCEDIMIENTOS APLICABLES, EN ATENCION A LA POLITICA DE GESTION DOCUMENTAL DEL INSTITUTO.,9. DESEMPEÑAR LAS DEMAS FUNCIONES QUE SE LE SEAN ASIGNADAS, INHERENTES A LA NATURALEZA DE LA DEPENDENCIA CONFORME A LOS REQUERIMIENTOS Y LAS NORMAS VIGENTES QUE REGULAN LA MATERIA."/>
    <s v="ABIERTO"/>
    <e v="#N/A"/>
  </r>
  <r>
    <n v="1080"/>
    <n v="10200"/>
    <x v="1"/>
    <x v="6"/>
    <x v="6"/>
    <x v="8"/>
    <x v="316"/>
    <x v="316"/>
    <x v="0"/>
    <x v="46"/>
    <s v="CARRERA ADMINISTRATIVA"/>
    <s v="VACANTE DEFINITIVA"/>
    <s v="NOMBRAMIENTO PROVISIONAL"/>
    <s v="Si"/>
    <s v="AFECTADO POR EL CONCURSO"/>
    <n v="0"/>
    <m/>
    <n v="1033686725"/>
    <s v="DANIA AIDE REYES SARMIENTO"/>
    <x v="1"/>
    <s v="Enseñanza aprendizaje organizacional"/>
    <s v="Taller O Circulo de saber"/>
    <s v="Grupal"/>
    <n v="185252"/>
    <s v="1. ATENDER LOS REQUERIMIENTOS DE LA DEPENDENCIA DONDE PRESTE SUS SERVICIOS TENIENDO EN CUENTA LOS LINEAMIENTOS, PROCESOS Y PROCEDIMIENTOS DE LA ENTIDAD.,2. ATENDER LAS DILIGENCIAS REQUERIDAS EN LA DEPENDENCIA DONDE PRESTE SUS SERVICIOS, TENIENDO EN CUENTA LOS LINEAMIENTOS, PROCESOS Y PROCEDIMIENTOS DE LA ENTIDAD.,3. REALIZAR LAS ACTIVIDADES ADMINISTRATIVAS DE LA DEPENDENCIA, TENIENDO EN CUENTA LOS LINEAMIENTOS, PROCESOS Y PROCEDIMIENTOS DE LA ENTIDAD.,4. PARTICIPAR EN LA ELABORACION DE LOS INFORMES SOLICITADOS POR LOS ENTES INTERNOS Y EXTERNOS, SEGUN LOS PARAMETROS DADOS POR LAS INSTANCIAS QUE LOS REQUIERAN.,5. MANTENER ACTUALIZADA LA INFORMACION EN LOS DIFERENTES MEDIOS DISPUESTOS POR LA ENTIDAD, EN CUMPLIMIENTO DE LAS POLITICAS DE OPERACION VIGENTES.,6. REALIZAR PROCESO DE REPROGRAFIA Y ESCANEO DE DOCUMENTOS DE ACUERDO CON LA TECNOLOGIA DISPONIBLE Y POLITICAS ESTABLECIDAS.,7. DESEMPEÑAR LAS DEMAS FUNCIONES QUE SE LE SEAN ASIGNADAS, INHERENTES A LA NATURALEZA DE LA DEPENDENCIA Y DE SU CARGO."/>
    <s v="ABIERTO"/>
    <e v="#N/A"/>
  </r>
  <r>
    <n v="1081"/>
    <n v="10413"/>
    <x v="3"/>
    <x v="8"/>
    <x v="8"/>
    <x v="8"/>
    <x v="317"/>
    <x v="317"/>
    <x v="0"/>
    <x v="46"/>
    <s v="CARRERA ADMINISTRATIVA"/>
    <s v="VACANTE DEFINITIVA"/>
    <s v="NOMBRAMIENTO PROVISIONAL"/>
    <s v="Si"/>
    <s v="AFECTADO POR EL CONCURSO"/>
    <n v="0"/>
    <m/>
    <n v="1076658518"/>
    <s v="PAOLA ANDREA FRESNEDA DIAZ"/>
    <x v="2"/>
    <s v="Lecciones aprendidas"/>
    <s v="Cápsulas de conocimiento"/>
    <s v="Individual"/>
    <n v="184222"/>
    <s v="1. ORIENTAR AL USUARIO EN EL PROCEDIMIENTO DE ACCESO Y CONSULTA DE INFORMACION, SIGUIENDO LOS PROCEDIMIENTOS ESTABLECIDOS QUE CORRESPONDAN A CADA TIPO DE UNIDAD DE INFORMACION Y AREA DE CONSULTA.,2. REALIZAR ASISTENCIA TECNICA EN LA PREPARACION Y ELABORACION DEL MATERIAL DE APOYO PARA EL CUMPLIMIENTO DE LAS ACTIVIDADES QUE REALICE LA SUBDIRECCION GENERAL.,3. BRINDAR APOYO, ASISTENCIA ADMINISTRATIVA Y LOGISTICA REQUERIDA PARA EL DESARROLLO DE ACTIVIDADES DE LA DEPENDENCIA.,4. MANTENER LA INFORMACION ACTUALIZADA EN LAS BASES DE DATOS Y APOYAR EN LA CONSOLIDACION DE LA INFORMACION RELACIONADA CON EL CUMPLIMIENTO DE METAS, INDICADORES, EVIDENCIAS Y ENTREGABLES DEL PLAN DE ACCION DEL AREA DE DESEMPEÑO.,5. MANTENER ACTUALIZADA LA INFORMACION EN LOS DIFERENTES MEDIOS DISPUESTOS POR LA ENTIDAD, EN CUMPLIMIENTO DE LAS POLITICAS DE OPERACION VIGENTES.,6. ORGANIZAR EL ARCHIVO DE LA DEPENDENCIA DE ACUERDO CON LA NORMATIVIDAD Y PROCEDIMIENTOS APLICABLES, EN ATENCION DE LA POLITICA DE GESTION DOCUMENTAL DEL INSTITUTO.,7. DESEMPEÑAR LAS DEMAS FUNCIONES QUE  LE SEAN ASIGNADAS, INHERENTES A LA NATURALEZA DE LA DEPENDENCIA CONFORME A LOS REQUERIMIENTOS Y LAS NORMAS VIGENTES QUE REGULAN LA MATERIA."/>
    <s v="ABIERTO"/>
    <e v="#N/A"/>
  </r>
  <r>
    <n v="1082"/>
    <n v="11070"/>
    <x v="2"/>
    <x v="2"/>
    <x v="2"/>
    <x v="6"/>
    <x v="318"/>
    <x v="318"/>
    <x v="0"/>
    <x v="46"/>
    <s v="CARRERA ADMINISTRATIVA"/>
    <s v="VACANTE DEFINITIVA"/>
    <s v="VACANTE"/>
    <s v="Si"/>
    <s v="AFECTADO POR EL CONCURSO"/>
    <n v="0"/>
    <m/>
    <s v="-"/>
    <s v="-"/>
    <x v="1"/>
    <s v="Enseñanza aprendizaje organizacional"/>
    <s v="Taller O Circulo de saber"/>
    <s v="Grupal"/>
    <n v="184111"/>
    <s v="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
    <s v="ABIERTO"/>
    <e v="#N/A"/>
  </r>
  <r>
    <n v="1083"/>
    <n v="11078"/>
    <x v="2"/>
    <x v="2"/>
    <x v="2"/>
    <x v="6"/>
    <x v="318"/>
    <x v="318"/>
    <x v="0"/>
    <x v="46"/>
    <s v="CARRERA ADMINISTRATIVA"/>
    <s v="VACANTE DEFINITIVA"/>
    <s v="NOMBRAMIENTO PROVISIONAL"/>
    <s v="Si"/>
    <s v="AFECTADO POR EL CONCURSO"/>
    <n v="0"/>
    <m/>
    <n v="1052395871"/>
    <s v="ARLID JOHANNA ALVAREZ RINCON"/>
    <x v="0"/>
    <s v="Saberes Institucionales"/>
    <s v="Curso O ponencia"/>
    <s v="Grupal"/>
    <n v="184111"/>
    <s v="1. OTORGAR CONCEPTO TECNICO AL SUBDIRECTOR GENERAL, EN LOS ASUNTOS JURIDICOS DE SU COMPETENCIA, PARA DAR CUMPLIMIENTO A LOS OBJETIVOS DEL AREA, CONTRIBUYENDO A LA ADECUADA GESTION INSTITUCIONAL.,2. DESARROLLAR DESDE EL AMBITO JURIDICO, LAS ACTIVIDADES ADMINISTRATIVAS Y TECNICAS QUE SEAN REQUERIDAS EN EL DESARROLLO DE LA GESTION CATASTRAL, TENIENDO EN CUENTA LOS PARAMETROS TECNICOS Y NORMATIVOS VIGENTES.,3. PROYECTAR RESPUESTA A LAS CONSULTAS, PETICIONES O REQUERIMIENTOS EN MATERIA JURIDICA DE COMPETENCIA DE LA SUBDIRECCION GENERAL, DE CONFORMIDAD LA CON NORMATIVIDAD, TERMINOS Y PROCEDIMIENTOS ESTABLECIDOS.,4. PROYECTAR LOS ACTOS ADMINISTRATIVOS DE LA SUBDIRECCION GENERAL, INCLUYENDO LOS CONTENTIVOS DE LOS FALLOS DE SEGUNDA INSTANCIA QUE DEBAN SER RESUELTOS POR EL SUBDIRECTOR GENERAL, DE ACUERDO A SU DIRECTRIZ Y EN COORDINACION CON LOS LINEAMIENTOS DEL AREA MISIONAL FRENTE A LOS MISMOS.,5. REVISAR DESDE EL AMBITO JURIDICO LAS PUBLICACIONES Y COMUNICACIONES QUE SEAN REQUERIDAS POR LA SUBDIRECCION GENERAL, EN COORDINACION CON LA OFICINA ASESORA DE COMUNICACIONES.,6. ADELANTAR LA ETAPA PRECONTRACTUAL REQUERIDA EN LA ADQUISICION DE BIENES, OBRAS Y SERVICIOS DE LA SUBDIRECCION GENERAL DE CONFORMIDAD CON LA MODALIDAD DE SELECCION, LOS PROCEDIMIENTOS INSTITUCIONALES Y LA NORMATIVIDAD VIGENTE.,7. REALIZAR EL PROCESO DE IDENTIFICACION, MEDICION Y CONTROL DE LOS RIESGOS RELACIONADOS CON LOS PROCESOS DE LA DEPENDENCIA  VERIFICAR LAS ACCIONES, TRATAMIENTOS Y CONTROLES IMPLEMENTADOS, PARA LA MITIGACION DE LOS MISMOS.,8. REALIZAR SEGUIMIENTO A LA IMPLEMENTACION DE LOS PLANES, PROGRAMAS Y PROYECTOS DEL AREA Y/O DEPENDENCIA, EN LAS DIRECCIONES TERRITORIALES, DE ACUERDO CON LAS NECESIDADES DEL SERVICIO.,9. DESEMPEÑAR LAS DEMAS FUNCIONES QUE SE LE SEAN ASIGNADAS, INHERENTES A LA NATURALEZA DE LA DEPENDENCIA CONFORME A LOS REQUERIMIENTOS Y LAS NORMAS VIGENTES QUE REGULAN LA MATERIA."/>
    <s v="ABIERTO"/>
    <e v="#N/A"/>
  </r>
  <r>
    <n v="1084"/>
    <n v="11079"/>
    <x v="2"/>
    <x v="2"/>
    <x v="2"/>
    <x v="6"/>
    <x v="319"/>
    <x v="319"/>
    <x v="0"/>
    <x v="46"/>
    <s v="CARRERA ADMINISTRATIVA"/>
    <s v="VACANTE DEFINITIVA"/>
    <s v="ENCARGO"/>
    <s v="Si"/>
    <s v="AFECTADO POR EL CONCURSO"/>
    <n v="0"/>
    <m/>
    <n v="1026279493"/>
    <s v="LADY CAROLINA BERNAL DELGADO"/>
    <x v="2"/>
    <s v="Lecciones aprendidas"/>
    <s v="Cápsulas de conocimiento"/>
    <s v="Individual"/>
    <n v="184114"/>
    <s v="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
    <s v="ABIERTO"/>
    <e v="#N/A"/>
  </r>
  <r>
    <n v="1085"/>
    <n v="11086"/>
    <x v="2"/>
    <x v="2"/>
    <x v="2"/>
    <x v="6"/>
    <x v="319"/>
    <x v="319"/>
    <x v="0"/>
    <x v="46"/>
    <s v="CARRERA ADMINISTRATIVA"/>
    <s v="VACANTE DEFINITIVA"/>
    <s v="VACANTE"/>
    <s v="Si"/>
    <s v="AFECTADO POR EL CONCURSO"/>
    <n v="0"/>
    <m/>
    <s v="-"/>
    <s v="-"/>
    <x v="2"/>
    <s v="Lecciones aprendidas"/>
    <s v="Cápsulas de conocimiento"/>
    <s v="Individual"/>
    <n v="184114"/>
    <s v="1. EMITIR CONCEPTOS TECNICOS QUE SE REQUIERAN EN MATERIA CATASTRAL, DE AVALUOS, AGROLOGICA, CARTOGRAFICA Y GEOGRAFICA EN EL MARCO DE LA COMPETENCIA DE LA SUBDIRECCION GENERAL, DE ACUERDO CON LOS LINEAMIENTOS INSTITUCIONALES Y NORMATIVOS ESTABLECIDOS.,2. REVISAR Y ANALIZAR LOS EXPEDIENTES REMITIDOS POR LAS DIRECCIONES TERRITORIALES DE LOS RECURSOS PRESENTADOS EN ALZADA, CON EL FIN DE EMITIR CONCEPTO TECNICO QUE APOYE LOS FALLOS DE SEGUNDA INSTANCIA QUE DEBAN SER RESUELTOS POR LA SUBDIRECCION GENERAL.,3. ATENDER LOS ASUNTOS QUE EN MATERIA CATASTRAL Y AVALUATORIA QUE SEAN PUESTOS EN CONOCIMIENTO DE LA SUBDIRECCION GENERAL, TENIENDO EN CUENTA LOS ANTECEDENTES, LA NORMATIVIDAD APLICABLE Y LOS PROCEDIMIENTOS ESTABLECIDOS.,4. REALIZAR ACOMPAÑAMIENTO Y ASESORIA A LAS DIRECCIONES TERRITORIALES TENIENDO EN CUENTA SUS CARACTERISTICAS, LOS REQUERIMIENTOS DEL SERVICIO Y LOS LINEAMIENTOS TECNICOS Y NORMATIVOS QUE CORRESPONDAN.,5. COADYUVAR EN  DE LA MEDICION, SEGUIMIENTO Y ANALISIS DE LOS INDICADORES DE GESTION DE LOS PLANES, PROGRAMAS, PROYECTOS Y PROCESOS DE SUBDIRECCION GENERAL Y DE LAS DEPENDENCIAS QUE LA CONFORMAN.,6. PROYECTAR LA RESPUESTA A LAS CONSULTAS, PETICIONES O REQUERIMIENTOS A LOS CIUDADANOS Y ENTES GUBERNAMENTALES, TENIENDO EN CUENTA LAS NECESIDADES DEL SERVICIO Y LOS PARAMETROS NORMATIVOS Y ADMINISTRATIVOS QUE APLIQUEN EN CADA CASO.,7. REALIZAR SEGUIMIENTO A LA IMPLEMENTACION DE LOS PLANES, PROGRAMAS Y PROYECTOS DEL AREA Y/O DEPENDENCIA, EN LAS DIRECCIONES TERRITORIALES, DE ACUERDO CON LAS NECESIDADES DEL SERVICIO.,8. DESEMPEÑAR LAS DEMAS FUNCIONES QUE SE LE SEAN ASIGNADAS, INHERENTES A LA NATURALEZA DE LA DEPENDENCIA CONFORME A LOS REQUERIMIENTOS Y LAS NORMAS VIGENTES QUE REGULAN LA MATERIA."/>
    <s v="ABIERTO"/>
    <e v="#N/A"/>
  </r>
  <r>
    <n v="1086"/>
    <n v="11142"/>
    <x v="2"/>
    <x v="2"/>
    <x v="2"/>
    <x v="14"/>
    <x v="320"/>
    <x v="320"/>
    <x v="0"/>
    <x v="46"/>
    <s v="CARRERA ADMINISTRATIVA"/>
    <s v="VACANTE DEFINITIVA"/>
    <s v="ENCARGO"/>
    <s v="Si"/>
    <s v="AFECTADO POR EL CONCURSO"/>
    <n v="0"/>
    <m/>
    <n v="52084648"/>
    <s v="ANA LUCIA VALLEJO MORAN"/>
    <x v="2"/>
    <s v="Lecciones aprendidas"/>
    <s v="Cápsulas de conocimiento"/>
    <s v="Individual"/>
    <n v="183825"/>
    <s v="1. REALIZAR DE MANERA COORDINADA CON EL SUBDIRECTOR GENERAL, LA FORMULACION DE LOS PLANES, PROGRAMAS Y PROYECTOS DEL AREA Y DE LAS DEPENDENCIAS QUE LA CONFORMAN Y PARTICIPAR EN LA ALINEACION DE ESTOS CON EL PLAN NACIONAL DE DESARROLLO, PLANES SECTORIALES Y PLANEACION ESTRATEGICA DEL INSTITUTO DE ACUERDO CON LOS LINEAMIENTOS Y PROCEDIMIENTOS ESTABLECIDOS.,2. CONSOLIDAR LOS RESULTADOS DERIVADOS DE LA MEDICION, SEGUIMIENTO Y ANALISIS DE LOS INDICADORES DE GESTION DE LOS PLANES, PROGRAMAS, PROYECTOS Y PROCESOS DE SUBDIRECCION GENERAL Y DE LAS DEPENDENCIAS QUE LA CONFORMAN, CON EL FIN DE DEFINIR LAS ACCIONES DE MEJORAMIENTO CONTINUO, DE ACUERDO CON LAS ATRIBUCIONES PROPIAS DE LA ENTIDAD.,3. DEFINIR LOS PROCEDIMIENTOS, CONTROLES E INDICADORES DE LOS PROCESOS A CARGO DE LA SUBDIRECCION GENERAL, PARA DAR CUMPLIMIENTO A LOS OBJETIVOS DEL AREA EN CONCORDANCIA CON LAS METAS INSTITUCIONALES.,4. PROYECTAR RESPUESTA A LAS PETICIONES, SOLICITUDES DE CONCEPTO Y DEMAS REQUERIMIENTOS QUE SEAN REALIZADOS A LA SUBDIRECCION GENERAL, CUMPLIENDO CON LOS PARAMETROS NORMATIVOS VIGENTES.,5. EJECUTAR LAS ACCIONES DE MEJORA DE LOS PROCESOS Y PROCEDIMIENTOS DE LA SUBDIRECCION GENERAL, PARA EL MEJORAMIENTO DE LOS MISMOS Y CON ELLO, LA ADECUADA GESTION DEL AREA.,6. ESTABLECER DE MANERA COORDINADA CON EL JEFE DE LA DEPENDENCIA EL PLAN DE ACCION DE LA SUBDIRECCION GENERAL Y DE LAS DEPENDENCIAS QUE LA CONFORMAN.,7. DESARROLLAR LOS PROCEDIMIENTOS Y PRODUCTOS QUE DESDE SU AREA DE RESPONSABILIDAD CONTRIBUYAN AL CUMPLIMIENTO A PLANES, PROGRAMAS Y PROYECTOS INSTITUCIONALES, SIGUIENDO LOS LINEAMIENTOS INSTITUCIONALES Y TECNICOS QUE APLIQUEN.,8. ORIENTAR A LA SUBDIRECCION GENERAL EN LA IDENTIFICACION, VALORACION Y GESTION DE LOS RIESGOS ASOCIADOS A LOS PLANES, PROGRAMAS, PROYECTOS Y PROCESOS A SU CARGO, DE ACUERDO CON LA POLITICA DE GESTION DE RIESGOS Y PROCEDIMIENTOS ESTABLECIDOS POR EL INSTITUTO.,9. REALIZAR SEGUIMIENTO A LA IMPLEMENTACION DE LOS PLANES, PROGRAMAS Y PROYECTOS DEL AREA Y/O DEPENDENCIA, EN LA OFICINA COMERCIAL Y DIRECCIONES TERRITORIALES, DE ACUERDO CON LAS NECESIDADES DEL SERVICIO.,10. DESEMPEÑAR LAS DEMAS FUNCIONES QUE SE LE SEAN ASIGNADAS, INHERENTES A LA NATURALEZA DE LA DEPENDENCIA CONFORME A LOS REQUERIMIENTOS Y LAS NORMAS VIGENTES QUE REGULAN LA MATERIA."/>
    <s v="ASCENSO"/>
    <e v="#N/A"/>
  </r>
  <r>
    <n v="1087"/>
    <n v="10772"/>
    <x v="2"/>
    <x v="3"/>
    <x v="3"/>
    <x v="3"/>
    <x v="102"/>
    <x v="102"/>
    <x v="1"/>
    <x v="47"/>
    <s v="CARRERA ADMINISTRATIVA"/>
    <s v="VACANTE DEFINITIVA"/>
    <s v="ENCARGO"/>
    <s v="Si"/>
    <s v="AFECTADO POR EL CONCURSO"/>
    <n v="0"/>
    <m/>
    <n v="40438299"/>
    <s v="CLAUDIA JANNETH GUEVARA CLAVIJO"/>
    <x v="0"/>
    <s v="Saberes Institucionales"/>
    <s v="Curso O ponencia"/>
    <s v="Grupal"/>
    <n v="183789"/>
    <s v="1. REALIZAR LAS ACTIVIDADES RELACIONADAS CON LA GESTION FINANCIERA Y PRESUPUESTAL DE LA DIRECCION TERRITORIAL DE ACUERDO CON LOS LINEAMIENTOS Y PROCEDIMIENTOS ESTABLECIDOS POR PARTE DE LA SUBDIRECCION ADMINISTRATIVA Y FINANCIERA DE LA SEDE CENTRAL DEL INSTITUTO Y LAS NORMAS VIGENTES.,2. REALIZAR EL SEGUIMIENTO Y CONSOLIDACION DE LA EJECUCION PRESUPUESTAL DE LA DIRECCION TERRITORIAL DE ACUERDO CON PROCEDIMIENTOS ESTABLECIDOS.,3. TRAMITAR LOS PAGOS DE LAS OBLIGACIONES DE LA DIRECCION TERRITORIAL SIGUIENDO PROCEDIMIENTOS Y NORMATIVIDAD VIGENTE.,4. ELABORAR LOS REPORTES DE BANCOS DE ACUERDO CON PROCEDIMIENTOS ESTABLECIDOS, NORMATIVIDAD VIGENTE Y POLITICAS INSTITUCIONALES.,5. PROGRAMAR Y REALIZAR EL PAGO DE LAS OBLIGACIONES FINANCIERAS DE LA DIRECCION TERRITORIAL DE ACUERDO CON LOS LINEAMIENTOS Y PROCEDIMIENTOS ESTABLECIDOS POR LA ENTIDAD.,6. VERIFICAR LAS OPERACIONES FINANCIERAS DE ACUERDO CON LAS NORMAS Y PROCEDIMIENTOS ESTABLECIDOS POR LA ENTIDAD.,7. ANALIZAR Y GESTIONAR LA DISPONIBILIDAD DEL PAC SEGUN EL REPORTE DEL SISTEMA DE INFORMACION FINANCIERA DEL INSTITUTO, Y REALIZAR LAS RECOMENDACIONES PERTINENTES.,8. REALIZAR LOS PROCESOS DE NOMINA, REGIMEN SALARIAL Y PRESTACIONAL DE LOS FUNCIONARIOS, VERIFICANDO SU CONCORDANCIA CON LOS REGISTROS PRESUPUESTALES Y LA NORMATIVIDAD VIGENTE.,9. ELABORAR LOS CERTIFICADOS ELECTRONICOS DE TIEMPOS LABORADOS CETIL, CONFORME A LAS HISTORIAS LABORALES Y REGISTROS DE NOMINA DE LOS FUNCIONARIOS Y EXFUNCIONARIOS DE LA ENTIDAD DENTRO DE LOS PLAZOS ESTABLECIDOS.,10. REALIZAR LA GESTION DE COBRO Y RECOLECCION DE CARTERA DEL INSTITUTO EN EL AREA DE SU JURISDICCION, DE ACUERDO CON LOS PROCEDIMIENTOS ESTABLECIDOS Y NORMATIVIDAD VIGENTE.,11. DESARROLLAR LAS ACTIVIDADES NECESARIAS EN EL AMBITO DE SU COMPETENCIA PARA LA IMPLEMENTACION DE LOS PLANES, PROGRAMAS Y PROYECTOS DEL AREA Y/O DEPENDENCIA, EN LAS DIRECCIONES TERRITORIALES, DE ACUERDO CON LAS NECESIDADES DEL SERVICIO.,12. VERIFICAR EL PAGO DEL VALOR DE LOS AVALUOS PREVIO A LA ENTREGA DE LOS MISMOS, CONFORME A LA RESOLUCION DE PRECIOS VIGENTE.,13. LAS DEMAS QUE LE SEAN ASIGNADAS Y QUE CORRESPONDAN A LA NATURALEZA DE LA DEPENDENCIA."/>
    <s v="ASCENSO"/>
    <d v="2024-04-12T00:00:00"/>
  </r>
  <r>
    <n v="1088"/>
    <n v="10764"/>
    <x v="0"/>
    <x v="16"/>
    <x v="16"/>
    <x v="15"/>
    <x v="166"/>
    <x v="166"/>
    <x v="1"/>
    <x v="47"/>
    <s v="LIBRE NOMBRAMIENTO"/>
    <s v="PROVISTO"/>
    <s v="EN PROPIEDAD"/>
    <s v="No"/>
    <s v="NO AFECTADO POR EL CONCURSO"/>
    <n v="79950967"/>
    <s v="JAIRO ALEXIS FRIAS PEÑA"/>
    <n v="79950967"/>
    <s v="JAIRO ALEXIS FRIAS PEÑA"/>
    <x v="0"/>
    <s v="Saberes Institucionales"/>
    <s v="Curso O ponencia"/>
    <s v="Grupal"/>
    <e v="#N/A"/>
    <e v="#N/A"/>
    <e v="#N/A"/>
    <e v="#N/A"/>
  </r>
  <r>
    <n v="1089"/>
    <n v="10765"/>
    <x v="2"/>
    <x v="2"/>
    <x v="2"/>
    <x v="14"/>
    <x v="39"/>
    <x v="39"/>
    <x v="1"/>
    <x v="47"/>
    <s v="CARRERA ADMINISTRATIVA"/>
    <s v="PROVISTO"/>
    <s v="EN PROPIEDAD"/>
    <s v="No"/>
    <s v="NO AFECTADO POR EL CONCURSO"/>
    <n v="40757583"/>
    <s v="CLARA RUTH GARNICA YATE"/>
    <n v="40757583"/>
    <s v="CLARA RUTH GARNICA YATE"/>
    <x v="0"/>
    <s v="Saberes Institucionales"/>
    <s v="Curso O ponencia"/>
    <s v="Grupal"/>
    <e v="#N/A"/>
    <e v="#N/A"/>
    <e v="#N/A"/>
    <e v="#N/A"/>
  </r>
  <r>
    <n v="1090"/>
    <n v="10766"/>
    <x v="2"/>
    <x v="2"/>
    <x v="2"/>
    <x v="6"/>
    <x v="40"/>
    <x v="40"/>
    <x v="1"/>
    <x v="47"/>
    <s v="CARRERA ADMINISTRATIVA"/>
    <s v="PROVISTO"/>
    <s v="EN PROPIEDAD"/>
    <s v="No"/>
    <s v="NO AFECTADO POR EL CONCURSO"/>
    <n v="19442192"/>
    <s v="TULIO AYMERICH HERNANDEZ HERNANDEZ"/>
    <n v="19442192"/>
    <s v="TULIO AYMERICH HERNANDEZ HERNANDEZ"/>
    <x v="0"/>
    <s v="Saberes Institucionales"/>
    <s v="Curso O ponencia"/>
    <s v="Grupal"/>
    <e v="#N/A"/>
    <e v="#N/A"/>
    <e v="#N/A"/>
    <e v="#N/A"/>
  </r>
  <r>
    <n v="1091"/>
    <n v="10767"/>
    <x v="2"/>
    <x v="3"/>
    <x v="3"/>
    <x v="8"/>
    <x v="70"/>
    <x v="70"/>
    <x v="1"/>
    <x v="47"/>
    <s v="CARRERA ADMINISTRATIVA"/>
    <s v="PROVISTO"/>
    <s v="EN PROPIEDAD"/>
    <s v="No"/>
    <s v="NO AFECTADO POR EL CONCURSO"/>
    <n v="86007928"/>
    <s v="JUAN CARLOS TORRES PALMA"/>
    <n v="86007928"/>
    <s v="JUAN CARLOS TORRES PALMA"/>
    <x v="0"/>
    <s v="Saberes Institucionales"/>
    <s v="Curso O ponencia"/>
    <s v="Grupal"/>
    <e v="#N/A"/>
    <e v="#N/A"/>
    <e v="#N/A"/>
    <e v="#N/A"/>
  </r>
  <r>
    <n v="1092"/>
    <n v="10768"/>
    <x v="2"/>
    <x v="3"/>
    <x v="3"/>
    <x v="8"/>
    <x v="70"/>
    <x v="70"/>
    <x v="1"/>
    <x v="47"/>
    <s v="CARRERA ADMINISTRATIVA"/>
    <s v="VACANTE DEFINITIVA"/>
    <s v="ENCARGO"/>
    <s v="Si"/>
    <s v="AFECTADO POR EL CONCURSO"/>
    <n v="0"/>
    <m/>
    <n v="17349297"/>
    <s v="NELSON SANCHEZ DIAZ"/>
    <x v="1"/>
    <s v="Enseñanza aprendizaje organizacional"/>
    <s v="Taller O Circulo de saber"/>
    <s v="Grupal"/>
    <n v="185214"/>
    <s v="﻿1. REALIZAR LAS VISITAS A TERRENO QUE SEAN REQUERIDAS PARA LA ATENCION OPORTUNA DE LOS TRAMITES, PETICIONES DE LOS USUARIOS Y/O DE LAS SOLICITUDES DE INFORMACION Y REQUERIMIENTOS RECIBIDOS EN LA DIRECCION TERRITORIAL, EN EL MARCO DE LOS PROCESOS DE FORMACION, CONSERVACION Y ACTUALIZACION CATASTRAL.,2. ELABORAR Y CONSOLIDAR LA INFORMACION TECNICA Y MISIONAL REQUERIDA PARA DAR RESPUESTA A LOS DERECHOS DE PETICION RECIBIDOS EN LA DIRECCION TERRITORIAL.,3. REALIZAR EL CONTROL DE CALIDAD DE LOS PRODUCTOS QUE SE DESARROLLAN EN SU DEPENDENCIA TENIENDO EN CUENTA CRITERIOS TECNICOS Y PROCEDIMIENTOS ESTABLECIDOS,4. EFECTUAR LA RECOLECCION Y ORGANIZACION DE LA INFORMACION REQUERIDA PARA LA VALORACION PREDIAL, MASIVA O PUNTUAL CONFORME LOS PROCEDIMIENTOS Y NORMAS VIGENTES.,5.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6. VERIFICAR EL CUMPLIMIENTO DE LOS PRODUCTOS ELABORADOS POR EL EQUIPO DE TRABAJO EN CUMPLIMIENTO DE LOS PLANES, PROGRAMAS Y PROYECTOS DEL INSTITUTO DE ACUERDO CON LOS PARAMETROS Y PROCEDIMIENTOS ESTABLECIDOS.,7. HACER SEGUIMIENTO A LAS METAS E INDICADORES FIJADOS PARA DAR CUMPLIMIENTO A LOS TRAMITES RECIBIDOS EN LA DIRECCION TERRITORIAL DE ACUERDO CON LOS PARAMETROS Y PROCEDIMIENTOS ESTABLECIDOS, ASI COMO CON LA NORMATIVIDAD VIGENTE,8. ELABORAR LAS RESPUESTAS INSTITUCIONALES A CIUDADANOS Y ENTIDADES PUBLICAS Y PRIVADAS, ASI COMO DE ENTES GUBERNAMENTALES Y/O DE CONTROL, TENIENDO EN CUENTA LAS NECESIDADES DEL SERVICIO Y LOS PARAMETROS NORMATIVOS, PROCEDIMIENTOS Y POLITICAS ESTABLECIDAS QUE APLIQUEN EN CADA CASO.,9. GENERAR, CONSOLIDAR Y PRESENTAR OPORTUNAMENTE LOS INFORMES REQUERIDOS POR LA DIRECCION TERRITORIAL CON RELACION LA GESTION DE LOS TRAMITES, SOLICITUDES Y PETICIONES ATENDIDAS EN LA DIRECCION TERRITORIAL.,10. REALIZAR SEGUIMIENTO A LA IMPLEMENTACION DE LOS PLANES, PROGRAMAS Y PROYECTOS DEL AREA Y/O DEPENDENCIA, EN LAS DIRECCIONES TERRITORIALES, DE ACUERDO CON LAS NECESIDADES DEL SERVICIO.,11. LAS DEMAS QUE LE SEAN ASIGNADAS Y QUE CORRESPONDAN A LA NATURALEZA DE LA DEPENDENCIA."/>
    <s v="ABIERTO"/>
    <e v="#N/A"/>
  </r>
  <r>
    <n v="1093"/>
    <n v="10769"/>
    <x v="2"/>
    <x v="3"/>
    <x v="3"/>
    <x v="3"/>
    <x v="44"/>
    <x v="44"/>
    <x v="1"/>
    <x v="47"/>
    <s v="CARRERA ADMINISTRATIVA"/>
    <s v="VACANTE DEFINITIVA"/>
    <s v="NOMBRAMIENTO PROVISIONAL"/>
    <s v="Si"/>
    <s v="AFECTADO POR EL CONCURSO"/>
    <n v="0"/>
    <m/>
    <n v="35263046"/>
    <s v="DIANA PATRICIA NIÑO SUA"/>
    <x v="0"/>
    <s v="Saberes Institucionales"/>
    <s v="Curso O ponencia"/>
    <s v="Grupal"/>
    <n v="185251"/>
    <s v="1. GESTIONAR Y ADMINISTRAR LAS TECNOLOGIAS DE LA INFORMACION Y COMUNICACIONES EN LA DIRECCION TERRITORIAL, DE ACUERDO CON LOS LINEAMIENTOS DE LA DIRECCION DE TECNOLOGIAS DE LA INFORMACION Y COMUNICACIONES.,2. IMPLEMENTAR Y CUMPLIR CON LAS POLITICAS Y ESTANDARES DE GOBIERNO DIGITAL, SEGURIDAD DE LA INFORMACION, CONTINUIDAD DE NEGOCIO Y PROTECCION DE DATOS PERSONALES EN EL DESARROLLO DE SUS FUNCIONES, EN LA DIRECCION TERRITORIAL DE ACUERDO CON LOS PROCEDIMIENTOS ESTABLECIDOS.,3. IMPLEMENTAR EN LA DIRECCION TERRITORIAL LAS METODOLOGIAS Y ESTANDARES PARA LA ADMINISTRACION, CONFIGURACION Y SOPORTE DE LOS RECURSOS Y SERVICIOS TECNOLOGICOS, ACORDE A LAS NORMAS, PROCEDIMIENTOS Y LEGISLACION VIGENTE, SIGUIENDO LOS LINEAMIENTOS DE LA DIRECCION DE TECNOLOGIAS DE LA INFORMACION Y COMUNICACIONES.,4. PLANEAR Y DESARROLLAR LAS ACTIVIDADES DE SOPORTE PRIMER NIVEL DE LOS SISTEMAS DE INFORMACION DEL INSTITUTO, DE ACUERDO CON LOS PARAMETROS TECNICOS ESTABLECIDOS POR LA ENTIDAD.,5. ATENDER Y GESTIONAR LAS ACTIVIDADES DE MESA DE AYUDA QUE SE GENEREN DENTRO DE LOS PROCESOS, DE ACUERDO CON LOS REQUERIMIENTOS DE LOS USUARIOS INTERNOS Y EXTERNOS.,6. REPORTAR Y DOCUMENTAR EN LAS BITACORAS LOS INCIDENTES QUE SE PRESENTEN EN LA DIRECCION TERRITORIAL, TALES COMO, FALLAS DE EQUIPOS Y PERIFERICOS E INICIAR LAS ACCIONES CORRECTIVAS, COORDINANDO CON LOS RESPONSABLES SEGUN SEA EL CASO, SIGUIENDO PROCEDIMIENTOS ESTABLECIDOS, POR LA ENTIDAD,7. RESOLVER TECNICAMENTE LAS SOLICITUDES QUE SE REGISTREN EN LA MESA DE AYUDA POR PARTE DEL USUARIO FINAL, TENIENDO EN CUENTA LOS LINEAMIENTOS, PROCESOS Y PROCEDIMIENTOS DE LA ENTIDAD.,8. GENERAR, PREPARAR Y PRESENTAR LOS INFORMES TECNICOS QUE SEAN REQUERIDOS INTERNA O EXTERNAMENTE, EMPLEANDO LOS SISTEMAS DE INFORMACION, GESTION O BASES DE DATOS Y GARANTIZANDO LA SEGURIDAD DE LA INFORMACION, DE ACUERDO A LOS PROCEDIMIENTOS ESTABLECIDOS POR LA ENTIDAD.,9. EJECUTAR Y HACER SEGUIMIENTO A LOS PLANES, PROGRAMAS Y PROYECTOS DE LAS DIRECCIONES TERRITORIALES, DE ACUERDO CON LAS NECESIDADES DEL SERVICIO.,10. EJERCER LA SUPERVISION DE LOS CONTRATOS QUE LE SEAN ASIGNADOS, CONFORME A LAS NORMAS Y PROCEDIMIENTOS ESTABLECIDOS.,11. LAS DEMAS QUE LE SEAN ASIGNADAS Y QUE CORRESPONDAN A LA NATURALEZA DE LA DEPENDENCIA."/>
    <s v="ABIERTO"/>
    <e v="#N/A"/>
  </r>
  <r>
    <n v="1094"/>
    <n v="10770"/>
    <x v="2"/>
    <x v="3"/>
    <x v="3"/>
    <x v="3"/>
    <x v="47"/>
    <x v="47"/>
    <x v="1"/>
    <x v="47"/>
    <s v="CARRERA ADMINISTRATIVA"/>
    <s v="VACANTE DEFINITIVA"/>
    <s v="VACANTE"/>
    <s v="Si"/>
    <s v="AFECTADO POR EL CONCURSO"/>
    <n v="0"/>
    <m/>
    <s v="-"/>
    <s v="-"/>
    <x v="0"/>
    <s v="Saberes Institucionales"/>
    <s v="Curso O ponencia"/>
    <s v="Grupal"/>
    <n v="184146"/>
    <s v="﻿1. REALIZAR LAS VISITAS A TERRENO QUE SEAN REQUERIDAS PARA LA ATENCION OPORTUNA DE LOS TRAMITES, PETICIONES DE LOS USUARIOS Y/O DE LAS SOLICITUDES DE INFORMACION Y REQUERIMIENTOS RECIBIDOS EN LA DIRECCION TERRITORIAL.,2. EFECTUAR LA RECOLECCION Y ORGANIZACION DE LA INFORMACION REQUERIDA PARA LA VALORACION PREDIAL, MASIVA O PUNTUAL CONFORME LOS PROCEDIMIENTOS Y NORMAS VIGENTES.,3. DETERMINAR EL VALOR DE LOS INMUEBLES QUE SEAN REQUERIDOS EN LA TERRITORIAL EN EL MARCO DE LOS PROCEDIMIENTOS Y PROYECTOS INSTITUCIONALES, ASI COMO AQUELLOS QUE SEAN SOLICITADOS POR LOS CIUDADANOS, ENTES GUBERNAMENTALES Y/O DE CONTROL Y/O INSTANCIAS JUDICIALES, SOPORTADO EN LAS NORMAS CATASTRALES Y DE AVALUOS.,4. ELABORAR Y CONSOLIDAR LA INFORMACION TECNICA Y MISIONAL REQUERIDA PARA DAR RESPUESTA A LOS DERECHOS DE PETICION RECIBIDOS EN LA DIRECCION TERRITORIAL.,5. ELABORAR LAS RESPUESTAS INSTITUCIONALES A CIUDADANOS Y ENTIDADES PUBLICAS Y PRIVADAS, ASI COMO DE ENTES GUBERNAMENTALES Y/O DE CONTROL, TENIENDO EN CUENTA LAS NECESIDADES DEL SERVICIO Y LOS PARAMETROS NORMATIVOS, PROCEDIMIENTOS Y POLITICAS ESTABLECIDAS QUE APLIQUEN EN CADA CASO.,6. GENERAR, CONSOLIDAR Y PRESENTAR OPORTUNAMENTE LOS INFORMES REQUERIDOS POR LA DIRECCION TERRITORIAL CON RELACION LA GESTION DE LOS TRAMITES, SOLICITUDES Y PETICIONES ATENDIDAS EN LA DIRECCION TERRITORIAL.,7. PARTICIPAR EN LA IMPLEMENTACION DE LOS PLANES, PROGRAMAS Y PROYECTOS DEL AREA Y/O DEPENDENCIA, EN LAS DIRECCIONES TERRITORIALES, DE ACUERDO CON LAS NECESIDADES DEL SERVICIO.,8. LAS DEMAS QUE LE SEAN ASIGNADAS Y QUE CORRESPONDAN A LA NATURALEZA DE LA DEPENDENCIA."/>
    <s v="ABIERTO"/>
    <e v="#N/A"/>
  </r>
  <r>
    <n v="1095"/>
    <n v="11133"/>
    <x v="2"/>
    <x v="3"/>
    <x v="3"/>
    <x v="17"/>
    <x v="60"/>
    <x v="60"/>
    <x v="1"/>
    <x v="47"/>
    <s v="CARRERA ADMINISTRATIVA"/>
    <s v="VACANTE DEFINITIVA"/>
    <s v="NOMBRAMIENTO PROVISIONAL"/>
    <s v="Si"/>
    <s v="AFECTADO POR EL CONCURSO"/>
    <n v="0"/>
    <m/>
    <n v="1121960124"/>
    <s v="LUIS EDUARDO DIAZ RINCON"/>
    <x v="0"/>
    <s v="Saberes Institucionales"/>
    <s v="Curso O ponencia"/>
    <s v="Grupal"/>
    <n v="184297"/>
    <s v="1. REALIZAR LA VIGILANCIA DE LOS PROCESOS JUDICIALES QUE SE ENCUENTREN A CARGO DE LA DIRECCION TERRITORIAL.,2. PROYECTAR LOS ACTOS ADMINISTRATIVOS EN COORDINACION CON LAS AREAS MISIONALES, QUE SEAN COMPETENCIA DEL DIRECTOR TERRITORIAL, DE ACUERDO A LOS PROCEDIMIENTOS ESTABLECIDOS Y LA NORMATIVA VIGENTE.,3. PROYECTAR LA RESPUESTA A LOS DERECHOS DE PETICION, CONSULTAS Y ACCIONES DE TUTELA, QUE DEBAN SER RESUELTAS EN LA DIRECCION TERRITORIAL, DE ACUERDO A LOS PROCEDIMIENTOS ESTABLECIDOS Y LA NORMATIVA VIGENTE.,4. PROYECTAR LOS ACTOS ADMINISTRATIVOS QUE SEAN REQUERIDOS PARA LA GESTION DE LAS SITUACIONES ADMINISTRATIVAS PREVIAMENTE COMUNICADAS, EN EL AMBITO DE SU COMPETENCIA CON BASE EN LA NORMATIVIDAD VIGENTE.,5. REALIZAR EL ACOMPAÑAMIENTO EN LA GESTION DE LAS ACTIVIDADES REQUERIDAS EN EL MARCO DE LA GESTION DEL TALENTO HUMANO, APOYANDO EL DESARROLLO DE LOS PLANES Y OBJETIVOS DE LA DIRECCION TERRITORIAL, DE ACUERDO CON EL DIRECCIONAMIENTO DE LA SUBDIRECCION DE TALENTO HUMANO DE LA ENTIDAD.,6. EJECUTAR LAS ACTIVIDADES NECESARIAS PARA LA CORRECTA APLICACION DE LOS PROCEDIMIENTOS DEL SISTEMA DE SEGURIDAD Y SALUD EN EL TRABAJO, SEGUN LAS NORMAS Y PROCEDIMIENTOS ESTABLECIDOS.,7. COADYUVAR DESDE EL AMBITO JURIDICO, LAS ACTIVIDADES ADMINISTRATIVAS Y TECNICAS REQUERIDAS EN EL DESARROLLO DE LA GESTION CATASTRAL, TENIENDO EN CUENTA LOS PARAMETROS TECNICOS Y NORMATIVOS VIGENTES.,8. ACTUALIZAR Y ORGANIZAR LA INFORMACION DE LOS EXPEDIENTES RESULTANTES DE LAS ACTUACIONES ADMINISTRATIVAS, PROCESOS JUDICIALES, CONCILIACIONES EXTRAJUDICIALES DE LA DIRECCION TERRITORIAL, DE CONFORMIDAD CON LA NORMATIVA APLICABLE.,9. CONTROLAR EL ARCHIVO RESPECTO A LAS ACTAS DE LOS DIFERENTES COMITES Y COMISIONES DE LA DIRECCION TERRITORIAL EN COORDINACION CON LA SEDE CENTRAL DEL INSTITUTO.,10. PROYECTAR LOS ESTUDIOS PREVIOS DE LOS PROCESOS DE CONTRATACION DE LA DIRECCION TERRITORIAL.,11. LAS DEMAS QUE LE SEAN ASIGNADAS Y QUE CORRESPONDAN A LA NATURALEZA DE LA DEPENDENCIA."/>
    <s v="ABIERTO"/>
    <e v="#N/A"/>
  </r>
  <r>
    <n v="1096"/>
    <n v="10779"/>
    <x v="3"/>
    <x v="5"/>
    <x v="5"/>
    <x v="6"/>
    <x v="113"/>
    <x v="113"/>
    <x v="1"/>
    <x v="47"/>
    <s v="CARRERA ADMINISTRATIVA"/>
    <s v="PROVISTO"/>
    <s v="EN PROPIEDAD"/>
    <s v="No"/>
    <s v="NO AFECTADO POR EL CONCURSO"/>
    <n v="17328874"/>
    <s v="ALDEMAR MORENO HERRERA"/>
    <n v="17328874"/>
    <s v="ALDEMAR MORENO HERRERA"/>
    <x v="1"/>
    <s v="Enseñanza aprendizaje organizacional"/>
    <s v="Taller O Circulo de saber"/>
    <s v="Grupal"/>
    <e v="#N/A"/>
    <e v="#N/A"/>
    <e v="#N/A"/>
    <e v="#N/A"/>
  </r>
  <r>
    <n v="1097"/>
    <n v="10780"/>
    <x v="3"/>
    <x v="5"/>
    <x v="5"/>
    <x v="6"/>
    <x v="167"/>
    <x v="167"/>
    <x v="1"/>
    <x v="47"/>
    <s v="CARRERA ADMINISTRATIVA"/>
    <s v="PROVISTO"/>
    <s v="EN PROPIEDAD"/>
    <s v="No"/>
    <s v="NO AFECTADO POR EL CONCURSO"/>
    <n v="1121888292"/>
    <s v="JUAN ALFONSO ROJAS GALLARDO"/>
    <n v="1121888292"/>
    <s v="JUAN ALFONSO ROJAS GALLARDO"/>
    <x v="0"/>
    <s v="Saberes Institucionales"/>
    <s v="Curso O ponencia"/>
    <s v="Grupal"/>
    <e v="#N/A"/>
    <e v="#N/A"/>
    <e v="#N/A"/>
    <e v="#N/A"/>
  </r>
  <r>
    <n v="1098"/>
    <n v="10781"/>
    <x v="3"/>
    <x v="8"/>
    <x v="8"/>
    <x v="15"/>
    <x v="74"/>
    <x v="74"/>
    <x v="1"/>
    <x v="47"/>
    <s v="CARRERA ADMINISTRATIVA"/>
    <s v="PROVISTO"/>
    <s v="EN PROPIEDAD"/>
    <s v="No"/>
    <s v="NO AFECTADO POR EL CONCURSO"/>
    <n v="17313806"/>
    <s v="HELMAN MOLINA LADINO"/>
    <n v="17313806"/>
    <s v="HELMAN MOLINA LADINO"/>
    <x v="1"/>
    <s v="Enseñanza aprendizaje organizacional"/>
    <s v="Taller O Circulo de saber"/>
    <s v="Grupal"/>
    <e v="#N/A"/>
    <e v="#N/A"/>
    <e v="#N/A"/>
    <e v="#N/A"/>
  </r>
  <r>
    <n v="1099"/>
    <n v="10775"/>
    <x v="3"/>
    <x v="11"/>
    <x v="11"/>
    <x v="15"/>
    <x v="62"/>
    <x v="62"/>
    <x v="1"/>
    <x v="47"/>
    <s v="CARRERA ADMINISTRATIVA"/>
    <s v="PROVISTO"/>
    <s v="EN PROPIEDAD"/>
    <s v="No"/>
    <s v="NO AFECTADO POR EL CONCURSO"/>
    <n v="1120375832"/>
    <s v="GERMAN ANDRES HERNANDEZ GIRON"/>
    <n v="1120375832"/>
    <s v="GERMAN ANDRES HERNANDEZ GIRON"/>
    <x v="0"/>
    <s v="Saberes Institucionales"/>
    <s v="Curso O ponencia"/>
    <s v="Grupal"/>
    <e v="#N/A"/>
    <e v="#N/A"/>
    <e v="#N/A"/>
    <e v="#N/A"/>
  </r>
  <r>
    <n v="1100"/>
    <n v="10776"/>
    <x v="3"/>
    <x v="11"/>
    <x v="11"/>
    <x v="15"/>
    <x v="62"/>
    <x v="62"/>
    <x v="1"/>
    <x v="47"/>
    <s v="CARRERA ADMINISTRATIVA"/>
    <s v="VACANTE DEFINITIVA"/>
    <s v="ENCARGO"/>
    <s v="Si"/>
    <s v="AFECTADO POR EL CONCURSO"/>
    <n v="0"/>
    <m/>
    <n v="17326857"/>
    <s v="HERMES ARIEL PABON HERNANDEZ"/>
    <x v="0"/>
    <s v="Saberes Institucionales"/>
    <s v="Curso O ponencia"/>
    <s v="Grupal"/>
    <n v="184221"/>
    <s v="1. REALIZAR RECONOCIMIENTOS PREDIALES REQUERIDOS EN LA IDENTIFICACION DE LOS COMPONENTES JURIDICO, FISICO Y ECONOMICO DE LOS PREDIOS EN LOS PROCESOS DE FORMACION, ACTUALIZACION Y CONSERVACION CATASTRAL, TENIENDO EN CUENTA LAS METODOLOGIAS, LOS PROCEDIMIENTOS ESTABLECIDOS Y LA NORMATIVIDAD VIGENTE.,2. REALIZAR LEVANTAMIENTOS DE INFORMACION DE CAMPO DE LOS PROYECTOS CARTOGRAFICOS, GEODESICOS Y/O PROYECTOS ESPECIALES QUE SE REALICEN SEGUN REQUERIMIENTOS DE LOS CLIENTES INTERNOS Y EXTERNOS Y LINEAMIENTOS TECNICOS ESTABLECIDOS.,3. DAR TRAMITE A LAS SOLICITUDES ASIGNADAS, DE ACUERDO CON LOS PROCEDIMIENTOS NORMAS VIGENTES.,4. REALIZAR LA ACTUALIZACION EN LA BASE DE CATASTRAL CON LA INFORMACION GENERADA CON OCASION DE LOS TRAMITES ASIGNADOS, DE ACUERDO CON LOS PROCEDIMIENTOS NORMAS VIGENTES.,5. ELABORAR DE LOS ACTOS ADMINISTRATIVOS QUE DEN RESPUESTA LOS TRAMITES DE COMPETENCIA DEL AREA Y ACTUALIZAR LA BASE CATASTRAL EN LOS CASOS EN LOS QUE HAYA LUGAR DE ACUERDO CON LOS PROCEDIMIENTOS NORMAS VIGENTES.,6. REALIZAR LAS MODIFICACIONES CARTOGRAFICAS DE LOS TRAMITES ASIGNADOS, DE ACUERDO CON LOS PROCEDIMIENTOS NORMAS VIGENTES.,7. EXPEDIR CERTIFICADOS CATASTRALES DE ACUERDO CON LOS PROCEDIMIENTOS ESTABLECIDOS Y LA NORMATIVIDAD VIGENTE.,8. REALIZAR LAS ACTIVIDADES DE APOYO REQUERIDAS EN LOS PROCESOS DE FORMACION, ACTUALIZACION Y CONSERVACION CATASTRAL, DE ACUERDO CON LOS PROCEDIMIENTOS ESTABLECIDOS Y LA NORMATIVIDAD VIGENTE.,9. LAS DEMAS QUE LE SEAN ASIGNADAS Y QUE CORRESPONDAN A LA NATURALEZA DE LA DEPENDENCIA."/>
    <s v="ABIERTO"/>
    <e v="#N/A"/>
  </r>
  <r>
    <n v="1101"/>
    <n v="10778"/>
    <x v="3"/>
    <x v="11"/>
    <x v="11"/>
    <x v="15"/>
    <x v="62"/>
    <x v="62"/>
    <x v="1"/>
    <x v="47"/>
    <s v="CARRERA ADMINISTRATIVA"/>
    <s v="PROVISTO"/>
    <s v="EN PROPIEDAD"/>
    <s v="No"/>
    <s v="NO AFECTADO POR EL CONCURSO"/>
    <n v="40380890"/>
    <s v="MARY RUTH GUTIERREZ ARROYO"/>
    <n v="40380890"/>
    <s v="MARY RUTH GUTIERREZ ARROYO"/>
    <x v="0"/>
    <s v="Saberes Institucionales"/>
    <s v="Curso O ponencia"/>
    <s v="Grupal"/>
    <e v="#N/A"/>
    <e v="#N/A"/>
    <e v="#N/A"/>
    <e v="#N/A"/>
  </r>
  <r>
    <n v="1102"/>
    <n v="10782"/>
    <x v="1"/>
    <x v="6"/>
    <x v="6"/>
    <x v="16"/>
    <x v="51"/>
    <x v="51"/>
    <x v="1"/>
    <x v="4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3"/>
    <n v="10783"/>
    <x v="1"/>
    <x v="6"/>
    <x v="6"/>
    <x v="16"/>
    <x v="51"/>
    <x v="51"/>
    <x v="1"/>
    <x v="47"/>
    <s v="CARRERA ADMINISTRATIVA"/>
    <s v="VACANTE DEFINITIVA"/>
    <s v="NOMBRAMIENTO PROVISIONAL"/>
    <s v="Si"/>
    <s v="AFECTADO POR EL CONCURSO"/>
    <n v="0"/>
    <m/>
    <n v="1127386885"/>
    <s v="LUISA FERNANDA GONZÁLEZ ORTÍZ"/>
    <x v="0"/>
    <s v="Saberes Institucionales"/>
    <s v="Curso O ponencia"/>
    <s v="Grup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4"/>
    <n v="10785"/>
    <x v="1"/>
    <x v="6"/>
    <x v="6"/>
    <x v="16"/>
    <x v="51"/>
    <x v="51"/>
    <x v="1"/>
    <x v="47"/>
    <s v="CARRERA ADMINISTRATIVA"/>
    <s v="PROVISTO"/>
    <s v="EN PROPIEDAD"/>
    <s v="No"/>
    <s v="NO AFECTADO POR EL CONCURSO"/>
    <n v="79622178"/>
    <s v="CARLOS JULIO BAHAMON HUERTAS"/>
    <n v="79622178"/>
    <s v="CARLOS JULIO BAHAMON HUERTAS"/>
    <x v="1"/>
    <s v="Enseñanza aprendizaje organizacional"/>
    <s v="Taller O Circulo de saber"/>
    <s v="Grupal"/>
    <e v="#N/A"/>
    <e v="#N/A"/>
    <e v="#N/A"/>
    <e v="#N/A"/>
  </r>
  <r>
    <n v="1105"/>
    <n v="10786"/>
    <x v="1"/>
    <x v="6"/>
    <x v="6"/>
    <x v="16"/>
    <x v="51"/>
    <x v="51"/>
    <x v="1"/>
    <x v="47"/>
    <s v="CARRERA ADMINISTRATIVA"/>
    <s v="VACANTE DEFINITIVA"/>
    <s v="NOMBRAMIENTO PROVISIONAL"/>
    <s v="Si"/>
    <s v="AFECTADO POR EL CONCURSO"/>
    <n v="0"/>
    <m/>
    <n v="1120558144"/>
    <s v="JONATAN SMITH GRANDA BARRERA"/>
    <x v="1"/>
    <s v="Enseñanza aprendizaje organizacional"/>
    <s v="Taller O Circulo de saber"/>
    <s v="Grupal"/>
    <n v="183724"/>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SCENSO"/>
    <d v="2024-04-12T00:00:00"/>
  </r>
  <r>
    <n v="1106"/>
    <n v="10788"/>
    <x v="1"/>
    <x v="6"/>
    <x v="6"/>
    <x v="16"/>
    <x v="51"/>
    <x v="51"/>
    <x v="1"/>
    <x v="47"/>
    <s v="CARRERA ADMINISTRATIVA"/>
    <s v="VACANTE DEFINITIVA"/>
    <s v="VACANTE"/>
    <s v="Si"/>
    <s v="AFECTADO POR EL CONCURSO"/>
    <n v="0"/>
    <m/>
    <s v="-"/>
    <s v="-"/>
    <x v="2"/>
    <s v="Lecciones aprendidas"/>
    <s v="Cápsulas de conocimiento"/>
    <s v="Individual"/>
    <n v="184279"/>
    <s v="﻿1. APOYAR EL DESARROLLO DE LAS ACTIVIDADES ADMINISTRATIVAS DE LA DEPENDENCIA QUE LE SEAN ASIGNADAS SEGUN PROCEDIMIENTOS Y NECESIDADES ESTABLECIDAS.,2. EXPEDIR CERTIFICADOS CATASTRALES DE ACUERDO CON LOS PROCEDIMIENTOS ESTABLECIDOS Y LA NORMATIVIDAD VIGENTE.,3. REALIZAR LAS ACTIVIDADES DE APOYO REQUERIDAS EN LOS PROCESOS DE FORMACION, ACTUALIZACION Y CONSERVACION CATASTRAL, DE ACUERDO CON LOS PROCEDIMIENTOS ESTABLECIDOS Y LA NORMATIVIDAD VIGENTE.,4. ATENDER Y ORIENTAR AL PERSONAL DEL INSTITUTO Y A LOS VISITANTES POR LOS DIFERENTES CANALES DE ATENCION, CONFORME A LOS PROTOCOLOS ESTABLECIDOS.,5. CLASIFICAR, TRAMITAR Y ARCHIVAR LA CORRESPONDENCIA Y DOCUMENTOS DE LA DEPENDENCIA, DE ACUERDO CON LAS POLITICAS DE OPERACION DEL INSTITUTO.,6. APOYAR LA ELABORACION DE REPORTES DE EJECUCION DE LOS DIFERENTES PLANES, PROGRAMAS O PROYECTOS DEL AREA SEGUN REQUERIMIENTOS Y EN LOS MEDIOS ESTABLECIDOS.,7. PRODUCIR DOCUMENTOS DE APOYO ADMINISTRATIVO EN LOS TIEMPOS ESTABLECIDOS Y SEGUN NORMAS TECNICAS DE PRODUCCION DOCUMENTAL.,8. RECOPILAR LA INFORMACION Y ELABORACION DE INFORMES RELACIONADOS CON LOS TEMAS A CARGO DE LA DEPENDENCIA QUE LE SEAN REQUERIDOS.,9. RESPONDER POR LA CONFIDENCIALIDAD EXIGIDA SOBRE LOS ASUNTOS, DOCUMENTOS Y DEMAS INFORMACION A LA QUE TENGA ACCESO EN EL DESARROLLO DE SUS FUNCIONES.,10. COLABORAR CUANDO SE REQUIERA EN LA ENTREGA DE CORRESPONDENCIA INTERNA.,11. LLEVAR EL CONTROL DE CORRESPONDENCIA RECIBIDA Y ENTREGADA, DE ACUERDO CON EL SISTEMA DE GESTION DOCUMENTAL CON EL QUE CUENTE LA ENTIDAD.,12. VERIFICAR Y HACER SEGUIMIENTO PERIODICO AL REGISTRO DE LA INFORMACION BASE PARA LOS INDICADORES DE GESTION.,13. CONTRIBUIR DESDE EL AMBITO DE SU COMPETENCIA EN LA IDENTIFICACION Y EJECUCION DE ACCIONES PARA LA MITIGACION DE LOS RIESGOS INSTITUCIONALES.,14. ADELANTAR ACCIONES QUE CONTRIBUYAN A LA GESTION DEL CONOCIMIENTO EN TEMAS PROPIOS DE LA DEPENDENCIA.,15. MANTENER ACTUALIZADA LA INFORMACION EN LOS DIFERENTES MEDIOS DISPUESTOS POR LA ENTIDAD, EN CUMPLIMIENTO DE LAS POLITICAS DE OPERACION VIGENTES.,16. DESEMPEÑAR LAS DEMAS FUNCIONES QUE SE LE SEAN ASIGNADAS, INHERENTES A LA NATURALEZA DE LA DEPENDENCIA Y DE SU CARGO."/>
    <s v="ABIERTO"/>
    <e v="#N/A"/>
  </r>
  <r>
    <n v="1107"/>
    <n v="10789"/>
    <x v="1"/>
    <x v="6"/>
    <x v="6"/>
    <x v="6"/>
    <x v="54"/>
    <x v="54"/>
    <x v="1"/>
    <x v="47"/>
    <s v="CARRERA ADMINISTRATIVA"/>
    <s v="VACANTE DEFINITIVA"/>
    <s v="NOMBRAMIENTO PROVISIONAL"/>
    <s v="Si"/>
    <s v="AFECTADO POR EL CONCURSO"/>
    <n v="0"/>
    <m/>
    <n v="1121887888"/>
    <s v="GUILLERMO ANDRES GÓMEZ ACERO"/>
    <x v="1"/>
    <s v="Enseñanza aprendizaje organizacional"/>
    <s v="Taller O Circulo de saber"/>
    <s v="Grup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08"/>
    <n v="10790"/>
    <x v="1"/>
    <x v="6"/>
    <x v="6"/>
    <x v="6"/>
    <x v="54"/>
    <x v="54"/>
    <x v="1"/>
    <x v="47"/>
    <s v="CARRERA ADMINISTRATIVA"/>
    <s v="VACANTE DEFINITIVA"/>
    <s v="VACANTE"/>
    <s v="Si"/>
    <s v="AFECTADO POR EL CONCURSO"/>
    <n v="0"/>
    <m/>
    <s v="-"/>
    <s v="-"/>
    <x v="2"/>
    <s v="Lecciones aprendidas"/>
    <s v="Cápsulas de conocimiento"/>
    <s v="Individual"/>
    <n v="185292"/>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CLASIFICAR, TRAMITAR Y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CONTROL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 Y ASI MISMO APOYAR EN LA GESTION DE LAS ACTIVIDADES DEL SISTEMA DE SEGURIDAD Y SALUD EN EL TRABAJO.,12. MANTENER ACTUALIZADA LA INFORMACION EN LOS DIFERENTES MEDIOS DISPUESTOS POR LA ENTIDAD, EN CUMPLIMIENTO DE LAS POLITICAS DE OPERACION VIGENTES.,13. LAS DEMAS QUE LE SEAN ASIGNADAS Y QUE CORRESPONDAN A LA NATURALEZA DE LA DEPENDENCIA"/>
    <s v="ABIERTO"/>
    <e v="#N/A"/>
  </r>
  <r>
    <n v="1109"/>
    <n v="10791"/>
    <x v="1"/>
    <x v="6"/>
    <x v="6"/>
    <x v="6"/>
    <x v="54"/>
    <x v="54"/>
    <x v="1"/>
    <x v="47"/>
    <s v="CARRERA ADMINISTRATIVA"/>
    <s v="VACANTE TEMPORAL"/>
    <s v="NOMBRAMIENTO PROVISIONAL"/>
    <s v="No"/>
    <s v="PUEDE RETORNAR AL EMPLEO EL TITULAR DEL CARGO"/>
    <n v="17349297"/>
    <s v="NELSON SANCHEZ DIAZ"/>
    <n v="1121950247"/>
    <s v="MARIA CAMILA GUEVARA TRUJILLO"/>
    <x v="1"/>
    <s v="Enseñanza aprendizaje organizacional"/>
    <s v="Taller O Circulo de saber"/>
    <s v="Grupal"/>
    <e v="#N/A"/>
    <e v="#N/A"/>
    <e v="#N/A"/>
    <e v="#N/A"/>
  </r>
  <r>
    <n v="1110"/>
    <n v="10792"/>
    <x v="1"/>
    <x v="6"/>
    <x v="6"/>
    <x v="5"/>
    <x v="66"/>
    <x v="66"/>
    <x v="1"/>
    <x v="47"/>
    <s v="CARRERA ADMINISTRATIVA"/>
    <s v="VACANTE TEMPORAL"/>
    <s v="NOMBRAMIENTO PROVISIONAL"/>
    <s v="No"/>
    <s v="PUEDE RETORNAR AL EMPLEO EL TITULAR DEL CARGO"/>
    <n v="40438299"/>
    <s v="CLAUDIA JANNETH GUEVARA CLAVIJO"/>
    <n v="1121925614"/>
    <s v="CRISTHIAN FABIAN BOBADILLA BENJUMEA"/>
    <x v="2"/>
    <s v="Lecciones aprendidas"/>
    <s v="Cápsulas de conocimiento"/>
    <s v="Individual"/>
    <e v="#N/A"/>
    <e v="#N/A"/>
    <e v="#N/A"/>
    <e v="#N/A"/>
  </r>
  <r>
    <n v="1111"/>
    <n v="10793"/>
    <x v="1"/>
    <x v="6"/>
    <x v="6"/>
    <x v="5"/>
    <x v="66"/>
    <x v="66"/>
    <x v="1"/>
    <x v="47"/>
    <s v="CARRERA ADMINISTRATIVA"/>
    <s v="VACANTE DEFINITIVA"/>
    <s v="NOMBRAMIENTO PROVISIONAL"/>
    <s v="Si"/>
    <s v="AFECTADO POR EL CONCURSO"/>
    <n v="0"/>
    <m/>
    <n v="1121955415"/>
    <s v="YEBER ALEXANDER SOTO GARCIA"/>
    <x v="2"/>
    <s v="Lecciones aprendidas"/>
    <s v="Cápsulas de conocimiento"/>
    <s v="Individual"/>
    <n v="184284"/>
    <s v="﻿1. APOYAR EL DESARROLLO DE LAS ACTIVIDADES ADMINISTRATIVAS DE LA DEPENDENCIA QUE LE SEAN ASIGNADAS SEGUN PROCEDIMIENTOS Y NECESIDADES ESTABLECIDAS.,2. ATENDER Y ORIENTAR AL PERSONAL DEL INSTITUTO Y A LOS VISITANTES POR LOS DIFERENTES CANALES DE ATENCION, CONFORME A LOS PROTOCOLOS ESTABLECIDOS.,3. REALIZAR PROCESO DE REPROGRAFIA Y ESCANEO DE DOCUMENTOS DE ACUERDO CON LA TECNOLOGIA DISPONIBLE Y POLITICAS ESTABLECIDAS.,4. ARCHIVAR LA CORRESPONDENCIA Y DOCUMENTOS DE LA DEPENDENCIA, DE ACUERDO CON LAS POLITICAS DE OPERACION DEL INSTITUTO.,5. PRODUCIR DOCUMENTOS DE APOYO ADMINISTRATIVO EN LOS TIEMPOS ESTABLECIDOS Y SEGUN NORMAS TECNICAS DE PRODUCCION DOCUMENTAL.,6. APOYAR EN LA RECOPILACION DE INFORMACION PARA LA ELABORACION DE INFORMES RELACIONADOS CON LOS TEMAS A CARGO DE LA DEPENDENCIA QUE LE SEAN REQUERIDOS.,7. RESPONDER POR LA CONFIDENCIALIDAD EXIGIDA SOBRE LOS ASUNTOS, DOCUMENTOS Y DEMAS INFORMACION A LA QUE TENGA ACCESO EN EL DESARROLLO DE SUS FUNCIONES.,8. COLABORAR CUANDO SE REQUIERA EN LA ENTREGA DE CORRESPONDENCIA INTERNA.,9. APOYAR EN EL REGISTRO DE CORRESPONDENCIA RECIBIDA Y ENTREGADA, DE ACUERDO CON EL SISTEMA DE GESTION DOCUMENTAL CON EL QUE CUENTE LA ENTIDAD.,10. VERIFICAR Y HACER SEGUIMIENTO PERIODICO AL REGISTRO DE LA INFORMACION BASE PARA LOS INDICADORES DE GESTION.,11. CONTRIBUIR DESDE EL AMBITO DE SU COMPETENCIA EN LA IDENTIFICACION Y EJECUCION DE ACCIONES PARA LA MITIGACION DE LOS RIESGOS INSTITUCIONALES.,12. MANTENER ACTUALIZADA LA INFORMACION EN LOS DIFERENTES MEDIOS DISPUESTOS POR LA ENTIDAD, EN CUMPLIMIENTO DE LAS POLITICAS DE OPERACION VIGENTES.,13. DESEMPEÑAR LAS DEMAS FUNCIONES QUE SE LE SEAN ASIGNADAS, INHERENTES A LA NATURALEZA DE LA DEPENDENCIA Y DE SU CARGO."/>
    <s v="ABIERTO"/>
    <e v="#N/A"/>
  </r>
  <r>
    <n v="1112"/>
    <n v="10794"/>
    <x v="1"/>
    <x v="6"/>
    <x v="6"/>
    <x v="8"/>
    <x v="77"/>
    <x v="77"/>
    <x v="1"/>
    <x v="47"/>
    <s v="CARRERA ADMINISTRATIVA"/>
    <s v="VACANTE TEMPORAL"/>
    <s v="NOMBRAMIENTO PROVISIONAL"/>
    <s v="No"/>
    <s v="PUEDE RETORNAR AL EMPLEO EL TITULAR DEL CARGO"/>
    <n v="17326857"/>
    <s v="HERMES ARIEL PABON HERNANDEZ"/>
    <n v="1121845481"/>
    <s v="DANITZA CATHERINE ARIAS CRUZ"/>
    <x v="1"/>
    <s v="Enseñanza aprendizaje organizacional"/>
    <s v="Taller O Circulo de saber"/>
    <s v="Grupal"/>
    <e v="#N/A"/>
    <e v="#N/A"/>
    <e v="#N/A"/>
    <e v="#N/A"/>
  </r>
  <r>
    <n v="1113"/>
    <n v="10795"/>
    <x v="1"/>
    <x v="10"/>
    <x v="10"/>
    <x v="14"/>
    <x v="79"/>
    <x v="79"/>
    <x v="1"/>
    <x v="47"/>
    <s v="CARRERA ADMINISTRATIVA"/>
    <s v="PROVISTO"/>
    <s v="EN PROPIEDAD"/>
    <s v="No"/>
    <s v="NO AFECTADO POR EL CONCURSO"/>
    <n v="19351800"/>
    <s v="OMAR PINILLA DELGADO"/>
    <n v="19351800"/>
    <s v="OMAR PINILLA DELGADO"/>
    <x v="2"/>
    <s v="Lecciones aprendidas"/>
    <s v="Cápsulas de conocimiento"/>
    <s v="Individual"/>
    <e v="#N/A"/>
    <e v="#N/A"/>
    <e v="#N/A"/>
    <e v="#N/A"/>
  </r>
  <r>
    <n v="1114"/>
    <n v="10796"/>
    <x v="1"/>
    <x v="10"/>
    <x v="10"/>
    <x v="5"/>
    <x v="59"/>
    <x v="59"/>
    <x v="1"/>
    <x v="47"/>
    <s v="CARRERA ADMINISTRATIVA"/>
    <s v="VACANTE DEFINITIVA"/>
    <s v="NOMBRAMIENTO PROVISIONAL"/>
    <s v="Si"/>
    <s v="AFECTADO POR EL CONCURSO"/>
    <n v="0"/>
    <m/>
    <n v="86081939"/>
    <s v="YEHISON ARLEX SANCHEZ QUICENO"/>
    <x v="2"/>
    <s v="Lecciones aprendidas"/>
    <s v="Cápsulas de conocimiento"/>
    <s v="Individual"/>
    <n v="185427"/>
    <s v="1. TRAMITAR LOS APOYOS LOGISTICOS QUE REQUIERA LA GESTION DE LA DEPENDENCIA PARA LA PRESTACION DE LOS SERVICIOS DE TRANSPORTES ASIGNADOS TENIENDO EN CUENTA PARTICULARIDADES DE LOS MISMOS Y PROCEDIMIENTOS ESTABLECIDOS.,2. PROGRAMAR EL MANTENIMIENTO DEL VEHICULO AUTOMOTOR ASIGNADO DE ACUERDO CON LAS PRIORIDADES IDENTIFICADAS.,3. EJECUTAR PRACTICAS DE TRABAJO SEGURAS Y SALUDABLES SEGUN REGLAMENTACION INSTITUCIONAL Y NORMATIVIDAD LEGAL VIGENTE.,4. REVISAR CONDICIONES DEL VEHICULO AUTOMOTOR DE ACUERDO CON LOS PROCEDIMIENTOS Y NORMAS VIGENTES.,5. REALIZAR APOYO PARA EL MANTENIMIENTO PREVENTIVO DEL VEHICULO AUTOMOTOR DE ACUERDO CON PROCEDIMIENTOS TECNICOS Y NORMATIVIDAD VIGENTE.,6. MANIOBRAR EL VEHICULO AUTOMOTOR ASIGNADO DE ACUERDO CON REQUERIMIENTOS DE LA ENTIDAD, PARAMETROS TECNICOS Y NORMATIVIDAD VIGENTE.,7. ATENDER LOS LINEAMIENTOS INSTITUCIONALES DE MOVILIZACION DE VEHICULOS TENIENDO EN CUENTA LAS PARTICULARIDADES DEL SERVICIO.,8. MANTENERSE AL DIA CON EL PAGO DE SANCIONES O INFRACCIONES DE TRANSITO,9. UTILIZAR LOS UTILES Y EQUIPOS DE TRABAJO DE ACUERDO CON LOS PARAMETROS ESTABLECIDOS,10. DESEMPEÑAR LAS DEMAS FUNCIONES QUE SE LE SEAN ASIGNADAS, INHERENTES A LA NATURALEZA DE LA DEPENDENCIA Y DE SU CARGO"/>
    <s v="ABIERTO"/>
    <e v="#N/A"/>
  </r>
  <r>
    <n v="1115"/>
    <n v="10771"/>
    <x v="2"/>
    <x v="3"/>
    <x v="3"/>
    <x v="3"/>
    <x v="61"/>
    <x v="61"/>
    <x v="1"/>
    <x v="47"/>
    <s v="CARRERA ADMINISTRATIVA"/>
    <s v="VACANTE DEFINITIVA"/>
    <s v="VACANTE"/>
    <s v="No"/>
    <s v="NO AFECTADO POR EL CONCURSO"/>
    <n v="0"/>
    <m/>
    <s v="-"/>
    <s v="-"/>
    <x v="2"/>
    <s v="Lecciones aprendidas"/>
    <s v="Cápsulas de conocimiento"/>
    <s v="Individual"/>
    <e v="#N/A"/>
    <e v="#N/A"/>
    <e v="#N/A"/>
    <e v="#N/A"/>
  </r>
  <r>
    <n v="1116"/>
    <n v="10001"/>
    <x v="0"/>
    <x v="23"/>
    <x v="21"/>
    <x v="19"/>
    <x v="321"/>
    <x v="321"/>
    <x v="0"/>
    <x v="48"/>
    <s v="LIBRE NOMBRAMIENTO"/>
    <s v="PROVISTO"/>
    <s v="EN PROPIEDAD"/>
    <s v="No"/>
    <s v="NO AFECTADO POR EL CONCURSO"/>
    <n v="79453983"/>
    <s v="GUSTAVO ADOLFO MARULANDA MORALES"/>
    <n v="79453983"/>
    <s v="GUSTAVO ADOLFO MARULANDA MORALES"/>
    <x v="3"/>
    <s v="-"/>
    <b v="0"/>
    <s v="-"/>
    <s v="-"/>
    <s v="-"/>
    <s v="-"/>
    <s v="-"/>
  </r>
  <r>
    <n v="1117"/>
    <n v="10002"/>
    <x v="4"/>
    <x v="24"/>
    <x v="22"/>
    <x v="8"/>
    <x v="322"/>
    <x v="322"/>
    <x v="0"/>
    <x v="48"/>
    <s v="LIBRE NOMBRAMIENTO"/>
    <s v="PROVISTO"/>
    <s v="EN PROPIEDAD"/>
    <s v="No"/>
    <s v="NO AFECTADO POR EL CONCURSO"/>
    <n v="52761332"/>
    <s v="KELLY JOHANNA MORALES SARMIENTO"/>
    <n v="52761332"/>
    <s v="KELLY JOHANNA MORALES SARMIENTO"/>
    <x v="3"/>
    <s v="-"/>
    <b v="0"/>
    <s v="-"/>
    <s v="-"/>
    <s v="-"/>
    <s v="-"/>
    <s v="-"/>
  </r>
  <r>
    <n v="1118"/>
    <n v="10003"/>
    <x v="4"/>
    <x v="24"/>
    <x v="22"/>
    <x v="8"/>
    <x v="322"/>
    <x v="322"/>
    <x v="0"/>
    <x v="48"/>
    <s v="LIBRE NOMBRAMIENTO"/>
    <s v="PROVISTO"/>
    <s v="EN PROPIEDAD"/>
    <s v="No"/>
    <s v="NO AFECTADO POR EL CONCURSO"/>
    <n v="1026287292"/>
    <s v="CAMILA ANDREA BAQUERO AREVALO"/>
    <n v="1026287292"/>
    <s v="CAMILA ANDREA BAQUERO AREVALO"/>
    <x v="3"/>
    <s v="-"/>
    <b v="0"/>
    <s v="-"/>
    <s v="-"/>
    <s v="-"/>
    <s v="-"/>
    <s v="-"/>
  </r>
  <r>
    <n v="1119"/>
    <n v="10004"/>
    <x v="4"/>
    <x v="24"/>
    <x v="22"/>
    <x v="8"/>
    <x v="322"/>
    <x v="322"/>
    <x v="0"/>
    <x v="48"/>
    <s v="LIBRE NOMBRAMIENTO"/>
    <s v="VACANTE TEMPORAL"/>
    <s v="VACANTE"/>
    <s v="No"/>
    <s v="NO AFECTADO POR EL CONCURSO"/>
    <n v="80817188"/>
    <s v="FERNANDO PEREZ MORENO"/>
    <s v="-"/>
    <s v="-"/>
    <x v="3"/>
    <s v="-"/>
    <b v="0"/>
    <s v="-"/>
    <s v="-"/>
    <s v="-"/>
    <s v="-"/>
    <s v="-"/>
  </r>
  <r>
    <n v="1120"/>
    <n v="10005"/>
    <x v="4"/>
    <x v="24"/>
    <x v="22"/>
    <x v="8"/>
    <x v="322"/>
    <x v="322"/>
    <x v="0"/>
    <x v="48"/>
    <s v="LIBRE NOMBRAMIENTO"/>
    <s v="VACANTE TEMPORAL"/>
    <s v="VACANTE"/>
    <s v="No"/>
    <s v="NO AFECTADO POR EL CONCURSO"/>
    <n v="1033680053"/>
    <s v="DIEGO FERNANDO CARRERO BARON"/>
    <s v="-"/>
    <s v="-"/>
    <x v="3"/>
    <s v="-"/>
    <b v="0"/>
    <s v="-"/>
    <s v="-"/>
    <s v="-"/>
    <s v="-"/>
    <s v="-"/>
  </r>
  <r>
    <n v="1121"/>
    <n v="11139"/>
    <x v="2"/>
    <x v="2"/>
    <x v="2"/>
    <x v="2"/>
    <x v="323"/>
    <x v="323"/>
    <x v="0"/>
    <x v="48"/>
    <s v="LIBRE NOMBRAMIENTO"/>
    <s v="PROVISTO"/>
    <s v="EN PROPIEDAD"/>
    <s v="No"/>
    <s v="NO AFECTADO POR EL CONCURSO"/>
    <n v="1042347803"/>
    <s v="JAVIER ENRIQUE GUTIERREZ ROCHA"/>
    <n v="1042347803"/>
    <s v="JAVIER ENRIQUE GUTIERREZ ROCHA"/>
    <x v="3"/>
    <s v="-"/>
    <b v="0"/>
    <s v="-"/>
    <s v="-"/>
    <s v="-"/>
    <s v="-"/>
    <s v="-"/>
  </r>
  <r>
    <n v="1122"/>
    <n v="10008"/>
    <x v="1"/>
    <x v="1"/>
    <x v="1"/>
    <x v="19"/>
    <x v="324"/>
    <x v="324"/>
    <x v="0"/>
    <x v="48"/>
    <s v="LIBRE NOMBRAMIENTO"/>
    <s v="PROVISTO"/>
    <s v="EN PROPIEDAD"/>
    <s v="No"/>
    <s v="NO AFECTADO POR EL CONCURSO"/>
    <n v="39699764"/>
    <s v="CONSUELO RUIZ MARTINEZ"/>
    <n v="39699764"/>
    <s v="CONSUELO RUIZ MARTINEZ"/>
    <x v="3"/>
    <s v="-"/>
    <b v="0"/>
    <s v="-"/>
    <s v="-"/>
    <s v="-"/>
    <s v="-"/>
    <s v="-"/>
  </r>
  <r>
    <n v="1123"/>
    <n v="10009"/>
    <x v="1"/>
    <x v="1"/>
    <x v="1"/>
    <x v="19"/>
    <x v="324"/>
    <x v="324"/>
    <x v="0"/>
    <x v="48"/>
    <s v="LIBRE NOMBRAMIENTO"/>
    <s v="PROVISTO"/>
    <s v="EN PROPIEDAD"/>
    <s v="No"/>
    <s v="NO AFECTADO POR EL CONCURSO"/>
    <n v="1026573942"/>
    <s v="JUAN DIEGO TAUTIVA PEREZ"/>
    <n v="1026573942"/>
    <s v="JUAN DIEGO TAUTIVA PEREZ"/>
    <x v="3"/>
    <s v="-"/>
    <b v="0"/>
    <s v="-"/>
    <s v="-"/>
    <s v="-"/>
    <s v="-"/>
    <s v="-"/>
  </r>
  <r>
    <n v="1124"/>
    <n v="10007"/>
    <x v="1"/>
    <x v="10"/>
    <x v="10"/>
    <x v="14"/>
    <x v="325"/>
    <x v="325"/>
    <x v="0"/>
    <x v="48"/>
    <s v="LIBRE NOMBRAMIENTO"/>
    <s v="PROVISTO"/>
    <s v="EN PROPIEDAD"/>
    <s v="No"/>
    <s v="NO AFECTADO POR EL CONCURSO"/>
    <n v="19479410"/>
    <s v="LUIS NELSON BOCANEGRA OVALLE"/>
    <n v="19479410"/>
    <s v="LUIS NELSON BOCANEGRA OVALLE"/>
    <x v="2"/>
    <s v="-"/>
    <s v="Cápsulas de conocimiento"/>
    <s v="-"/>
    <s v="-"/>
    <s v="-"/>
    <s v="-"/>
    <s v="-"/>
  </r>
  <r>
    <n v="1125"/>
    <n v="10006"/>
    <x v="1"/>
    <x v="6"/>
    <x v="6"/>
    <x v="5"/>
    <x v="326"/>
    <x v="326"/>
    <x v="0"/>
    <x v="48"/>
    <s v="LIBRE NOMBRAMIENTO"/>
    <s v="PROVISTO"/>
    <s v="EN PROPIEDAD"/>
    <s v="No"/>
    <s v="NO AFECTADO POR EL CONCURSO"/>
    <n v="79154471"/>
    <s v="ALVARO CASTELLANOS GONZALEZ"/>
    <n v="79154471"/>
    <s v="ALVARO CASTELLANOS GONZALEZ"/>
    <x v="3"/>
    <s v="-"/>
    <b v="0"/>
    <s v="-"/>
    <s v="-"/>
    <s v="-"/>
    <s v="-"/>
    <s v="-"/>
  </r>
</pivotCacheRecords>
</file>

<file path=xl/pivotCache/pivotCacheRecords2.xml><?xml version="1.0" encoding="utf-8"?>
<pivotCacheRecords xmlns="http://schemas.openxmlformats.org/spreadsheetml/2006/main" xmlns:r="http://schemas.openxmlformats.org/officeDocument/2006/relationships" count="1086">
  <r>
    <n v="10163"/>
    <s v="DIRECTIVO"/>
    <s v="DIRECTOR TÉCNICO"/>
    <n v="100"/>
    <n v="20"/>
    <s v="DIRECTOR TÉCNICO 100-20, F 693"/>
    <n v="693"/>
    <s v="SC"/>
    <x v="0"/>
    <s v="LIBRE NOMBRAMIENTO"/>
    <s v="PROVISTO"/>
    <s v="EN PROPIEDAD"/>
    <s v="No"/>
    <s v="NO AFECTADO POR EL CONCURSO"/>
    <n v="39740468"/>
    <s v="PERLA YADIRA ROJAS MARTINEZ"/>
    <n v="39740468"/>
    <s v="PERLA YADIRA ROJAS MARTINEZ"/>
    <n v="3"/>
    <s v="Saberes Institucionales"/>
    <s v="Curso O ponencia"/>
    <s v="Grupal"/>
  </r>
  <r>
    <n v="10403"/>
    <s v="ASISTENCIAL"/>
    <s v="SECRETARIO EJECUTIVO"/>
    <n v="4210"/>
    <n v="17"/>
    <s v="SECRETARIO EJECUTIVO 4210-17, F 522"/>
    <n v="522"/>
    <s v="SC"/>
    <x v="1"/>
    <s v="CARRERA ADMINISTRATIVA"/>
    <s v="VACANTE DEFINITIVA"/>
    <s v="NOMBRAMIENTO PROVISIONAL"/>
    <s v="Si"/>
    <s v="AFECTADO POR EL CONCURSO"/>
    <m/>
    <m/>
    <n v="52899458"/>
    <s v="ANA MILENA BUSTOS PEREA"/>
    <n v="3"/>
    <s v="Saberes Institucionales"/>
    <s v="Curso O ponencia"/>
    <s v="Grupal"/>
  </r>
  <r>
    <n v="11057"/>
    <s v="PROFESIONAL"/>
    <s v="PROFESIONAL ESPECIALIZADO"/>
    <n v="2028"/>
    <n v="21"/>
    <s v="PROFESIONAL ESPECIALIZADO 2028-21, F 509"/>
    <n v="509"/>
    <s v="SC"/>
    <x v="1"/>
    <s v="CARRERA ADMINISTRATIVA"/>
    <s v="VACANTE DEFINITIVA"/>
    <s v="ENCARGO"/>
    <s v="Si"/>
    <s v="AFECTADO POR EL CONCURSO"/>
    <m/>
    <m/>
    <n v="51964148"/>
    <s v="ADRIANA EMILCEN CASAS FAJARDO"/>
    <n v="2"/>
    <s v="Enseñanza aprendizaje organizacional"/>
    <s v="Taller O Circulo de saber"/>
    <s v="Grupal"/>
  </r>
  <r>
    <n v="11058"/>
    <s v="PROFESIONAL"/>
    <s v="PROFESIONAL ESPECIALIZADO"/>
    <n v="2028"/>
    <n v="17"/>
    <s v="PROFESIONAL ESPECIALIZADO 2028-17, F 516"/>
    <n v="516"/>
    <s v="SC"/>
    <x v="1"/>
    <s v="CARRERA ADMINISTRATIVA"/>
    <s v="VACANTE DEFINITIVA"/>
    <s v="ENCARGO"/>
    <s v="Si"/>
    <s v="AFECTADO POR EL CONCURSO"/>
    <m/>
    <m/>
    <n v="1015422345"/>
    <s v="SINDY DAYANY QUIJANO GONZALEZ"/>
    <n v="1"/>
    <s v="Lecciones aprendidas"/>
    <s v="Cápsulas de conocimiento"/>
    <s v="Individual"/>
  </r>
  <r>
    <n v="10170"/>
    <s v="PROFESIONAL"/>
    <s v="PROFESIONAL UNIVERSITARIO"/>
    <n v="2044"/>
    <n v="6"/>
    <s v="PROFESIONAL UNIVERSITARIO 2044-6, F 704"/>
    <n v="704"/>
    <s v="SC"/>
    <x v="0"/>
    <s v="CARRERA ADMINISTRATIVA"/>
    <s v="VACANTE TEMPORAL"/>
    <s v="VACANTE"/>
    <s v="No"/>
    <s v="PUEDE RETORNAR AL EMPLEO EL TITULAR DEL CARGO"/>
    <n v="37626882"/>
    <s v="HAZBLEIDY RINCON MARTINEZ"/>
    <s v="-"/>
    <s v="-"/>
    <n v="1"/>
    <s v="Lecciones aprendidas"/>
    <s v="Cápsulas de conocimiento"/>
    <s v="Individual"/>
  </r>
  <r>
    <n v="10162"/>
    <s v="ASISTENCIAL"/>
    <s v="SECRETARIO EJECUTIVO"/>
    <n v="4210"/>
    <n v="17"/>
    <s v="SECRETARIO EJECUTIVO 4210-17, F 310"/>
    <n v="310"/>
    <s v="SC"/>
    <x v="2"/>
    <s v="CARRERA ADMINISTRATIVA"/>
    <s v="VACANTE DEFINITIVA"/>
    <s v="NOMBRAMIENTO PROVISIONAL"/>
    <s v="Si"/>
    <s v="AFECTADO POR EL CONCURSO"/>
    <n v="0"/>
    <m/>
    <n v="53055525"/>
    <s v="PAOLA ANDREA PARRA SUA"/>
    <n v="3"/>
    <s v="Saberes Institucionales"/>
    <s v="Curso O ponencia"/>
    <s v="Grupal"/>
  </r>
  <r>
    <n v="11150"/>
    <s v="DIRECTIVO"/>
    <s v="SUBDIRECTOR TÉCNICO"/>
    <n v="150"/>
    <n v="17"/>
    <s v="SUBDIRECTOR TÉCNICO 150-17, F 708"/>
    <n v="708"/>
    <s v="SC"/>
    <x v="3"/>
    <s v="LIBRE NOMBRAMIENTO"/>
    <s v="VACANTE DEFINITIVA"/>
    <s v="VACANTE"/>
    <s v="No"/>
    <s v="NO AFECTADO POR EL CONCURSO"/>
    <n v="0"/>
    <m/>
    <s v="-"/>
    <s v="-"/>
    <n v="3"/>
    <s v="Saberes Institucionales"/>
    <s v="Curso O ponencia"/>
    <s v="Grupal"/>
  </r>
  <r>
    <n v="11107"/>
    <s v="PROFESIONAL"/>
    <s v="PROFESIONAL ESPECIALIZADO"/>
    <n v="2028"/>
    <n v="21"/>
    <s v="PROFESIONAL ESPECIALIZADO 2028-21, F 301"/>
    <n v="301"/>
    <s v="SC"/>
    <x v="2"/>
    <s v="CARRERA ADMINISTRATIVA"/>
    <s v="VACANTE DEFINITIVA"/>
    <s v="ENCARGO"/>
    <s v="Si"/>
    <s v="AFECTADO POR EL CONCURSO"/>
    <n v="0"/>
    <m/>
    <n v="79436241"/>
    <s v="WILSON FERNANDO VARGAS HERNANDEZ"/>
    <n v="1"/>
    <s v="Lecciones aprendidas"/>
    <s v="Cápsulas de conocimiento"/>
    <s v="Individual"/>
  </r>
  <r>
    <n v="11108"/>
    <s v="PROFESIONAL"/>
    <s v="PROFESIONAL ESPECIALIZADO"/>
    <n v="2028"/>
    <n v="21"/>
    <s v="PROFESIONAL ESPECIALIZADO 2028-21, F 301"/>
    <n v="301"/>
    <s v="SC"/>
    <x v="2"/>
    <s v="CARRERA ADMINISTRATIVA"/>
    <s v="VACANTE DEFINITIVA"/>
    <s v="ENCARGO"/>
    <s v="Si"/>
    <s v="AFECTADO POR EL CONCURSO"/>
    <n v="0"/>
    <m/>
    <n v="3262042"/>
    <s v="JOSE SAMUEL BOTON JIMENEZ"/>
    <n v="1"/>
    <s v="Lecciones aprendidas"/>
    <s v="Cápsulas de conocimiento"/>
    <s v="Individual"/>
  </r>
  <r>
    <n v="10148"/>
    <s v="PROFESIONAL"/>
    <s v="PROFESIONAL ESPECIALIZADO"/>
    <n v="2028"/>
    <n v="20"/>
    <s v="PROFESIONAL ESPECIALIZADO 2028-20, F 714"/>
    <n v="714"/>
    <s v="SC"/>
    <x v="3"/>
    <s v="CARRERA ADMINISTRATIVA"/>
    <s v="VACANTE TEMPORAL"/>
    <s v="ENCARGO"/>
    <s v="No"/>
    <s v="PUEDE RETORNAR AL EMPLEO EL TITULAR DEL CARGO"/>
    <n v="52765751"/>
    <s v="CLAUDINA ALICIA PEÑUELA PEÑA"/>
    <n v="79722374"/>
    <s v="ROBERTO CARLOS PANTOJA BENITEZ"/>
    <n v="3"/>
    <s v="Saberes Institucionales"/>
    <s v="Curso O ponencia"/>
    <s v="Grupal"/>
  </r>
  <r>
    <n v="11109"/>
    <s v="PROFESIONAL"/>
    <s v="PROFESIONAL ESPECIALIZADO"/>
    <n v="2028"/>
    <n v="21"/>
    <s v="PROFESIONAL ESPECIALIZADO 2028-21, F 301"/>
    <n v="301"/>
    <s v="SC"/>
    <x v="2"/>
    <s v="CARRERA ADMINISTRATIVA"/>
    <s v="VACANTE DEFINITIVA"/>
    <s v="ENCARGO"/>
    <s v="Si"/>
    <s v="AFECTADO POR EL CONCURSO"/>
    <n v="0"/>
    <m/>
    <n v="19450846"/>
    <s v="ARTURO PERILLA RAMIREZ"/>
    <n v="1"/>
    <s v="Lecciones aprendidas"/>
    <s v="Cápsulas de conocimiento"/>
    <s v="Individual"/>
  </r>
  <r>
    <n v="11110"/>
    <s v="PROFESIONAL"/>
    <s v="PROFESIONAL UNIVERSITARIO"/>
    <n v="2044"/>
    <n v="10"/>
    <s v="PROFESIONAL UNIVERSITARIO 2044-10, F 304"/>
    <n v="304"/>
    <s v="SC"/>
    <x v="2"/>
    <s v="CARRERA ADMINISTRATIVA"/>
    <s v="VACANTE DEFINITIVA"/>
    <s v="VACANTE"/>
    <s v="Si"/>
    <s v="AFECTADO POR EL CONCURSO"/>
    <n v="0"/>
    <m/>
    <s v="-"/>
    <s v="-"/>
    <n v="1"/>
    <s v="Lecciones aprendidas"/>
    <s v="Cápsulas de conocimiento"/>
    <s v="Individual"/>
  </r>
  <r>
    <n v="11111"/>
    <s v="PROFESIONAL"/>
    <s v="PROFESIONAL UNIVERSITARIO"/>
    <n v="2044"/>
    <n v="10"/>
    <s v="PROFESIONAL UNIVERSITARIO 2044-10, F 304"/>
    <n v="304"/>
    <s v="SC"/>
    <x v="2"/>
    <s v="CARRERA ADMINISTRATIVA"/>
    <s v="VACANTE DEFINITIVA"/>
    <s v="VACANTE"/>
    <s v="Si"/>
    <s v="AFECTADO POR EL CONCURSO"/>
    <n v="0"/>
    <m/>
    <s v="-"/>
    <s v="-"/>
    <n v="1"/>
    <s v="Lecciones aprendidas"/>
    <s v="Cápsulas de conocimiento"/>
    <s v="Individual"/>
  </r>
  <r>
    <n v="10150"/>
    <s v="PROFESIONAL"/>
    <s v="PROFESIONAL ESPECIALIZADO"/>
    <n v="2028"/>
    <n v="17"/>
    <s v="PROFESIONAL ESPECIALIZADO 2028-17, F 207"/>
    <n v="207"/>
    <s v="SC"/>
    <x v="4"/>
    <s v="CARRERA ADMINISTRATIVA"/>
    <s v="VACANTE DEFINITIVA"/>
    <s v="ENCARGO"/>
    <s v="Si"/>
    <s v="AFECTADO POR EL CONCURSO"/>
    <n v="0"/>
    <m/>
    <n v="53091132"/>
    <s v="DAYANA PATRICIA BELTRAN FONSECA"/>
    <n v="2"/>
    <s v="Enseñanza aprendizaje organizacional"/>
    <s v="Taller O Circulo de saber"/>
    <s v="Grupal"/>
  </r>
  <r>
    <n v="10154"/>
    <s v="PROFESIONAL"/>
    <s v="PROFESIONAL UNIVERSITARIO"/>
    <n v="2044"/>
    <n v="11"/>
    <s v="PROFESIONAL UNIVERSITARIO 2044-11, F 223"/>
    <n v="223"/>
    <s v="SC"/>
    <x v="4"/>
    <s v="CARRERA ADMINISTRATIVA"/>
    <s v="VACANTE DEFINITIVA"/>
    <s v="ENCARGO"/>
    <s v="Si"/>
    <s v="AFECTADO POR EL CONCURSO"/>
    <n v="0"/>
    <m/>
    <n v="79322956"/>
    <s v="RAMIRO HERNANDO LAMILLA SANCHEZ"/>
    <n v="3"/>
    <s v="Saberes Institucionales"/>
    <s v="Curso O ponencia"/>
    <s v="Grupal"/>
  </r>
  <r>
    <n v="10167"/>
    <s v="PROFESIONAL"/>
    <s v="PROFESIONAL ESPECIALIZADO"/>
    <n v="2028"/>
    <n v="12"/>
    <s v="PROFESIONAL ESPECIALIZADO 2028-12, F 724"/>
    <n v="724"/>
    <s v="SC"/>
    <x v="3"/>
    <s v="CARRERA ADMINISTRATIVA"/>
    <s v="VACANTE TEMPORAL"/>
    <s v="ENCARGO"/>
    <s v="No"/>
    <s v="PUEDE RETORNAR AL EMPLEO EL TITULAR DEL CARGO"/>
    <n v="19432145"/>
    <s v="CARLOS ALBERTO RAMIREZ MENDOZA"/>
    <n v="5084425"/>
    <s v="SENEN SUAREZ LEMUS"/>
    <n v="1"/>
    <s v="Lecciones aprendidas"/>
    <s v="Cápsulas de conocimiento"/>
    <s v="Individual"/>
  </r>
  <r>
    <n v="10155"/>
    <s v="PROFESIONAL"/>
    <s v="PROFESIONAL UNIVERSITARIO"/>
    <n v="2044"/>
    <n v="10"/>
    <s v="PROFESIONAL UNIVERSITARIO 2044-10, F 226"/>
    <n v="226"/>
    <s v="SC"/>
    <x v="4"/>
    <s v="CARRERA ADMINISTRATIVA"/>
    <s v="VACANTE DEFINITIVA"/>
    <s v="ENCARGO"/>
    <s v="Si"/>
    <s v="AFECTADO POR EL CONCURSO"/>
    <n v="0"/>
    <m/>
    <n v="1016048872"/>
    <s v="KELLITH MELIXA GOMEZ URREGO"/>
    <n v="2"/>
    <s v="Enseñanza aprendizaje organizacional"/>
    <s v="Taller O Circulo de saber"/>
    <s v="Grupal"/>
  </r>
  <r>
    <n v="10157"/>
    <s v="TÉCNICO"/>
    <s v="TECNICO"/>
    <n v="3100"/>
    <n v="16"/>
    <s v="TECNICO 3100-16, F 233"/>
    <n v="233"/>
    <s v="SC"/>
    <x v="4"/>
    <s v="CARRERA ADMINISTRATIVA"/>
    <s v="VACANTE DEFINITIVA"/>
    <s v="VACANTE"/>
    <s v="Si"/>
    <s v="AFECTADO POR EL CONCURSO"/>
    <n v="0"/>
    <m/>
    <s v="-"/>
    <s v="-"/>
    <n v="2"/>
    <s v="Enseñanza aprendizaje organizacional"/>
    <s v="Taller O Circulo de saber"/>
    <s v="Grupal"/>
  </r>
  <r>
    <n v="11152"/>
    <s v="DIRECTIVO"/>
    <s v="SUBDIRECTOR TÉCNICO"/>
    <n v="150"/>
    <n v="17"/>
    <s v="SUBDIRECTOR TÉCNICO 150-17, F 730"/>
    <n v="730"/>
    <s v="SC"/>
    <x v="5"/>
    <s v="LIBRE NOMBRAMIENTO"/>
    <s v="VACANTE DEFINITIVA"/>
    <s v="VACANTE"/>
    <s v="No"/>
    <s v="NO AFECTADO POR EL CONCURSO"/>
    <n v="51817208"/>
    <m/>
    <s v="-"/>
    <s v="-"/>
    <n v="3"/>
    <s v="Saberes Institucionales"/>
    <s v="Curso O ponencia"/>
    <s v="Grupal"/>
  </r>
  <r>
    <n v="11069"/>
    <s v="PROFESIONAL"/>
    <s v="PROFESIONAL ESPECIALIZADO"/>
    <n v="2028"/>
    <n v="12"/>
    <s v="PROFESIONAL ESPECIALIZADO 2028-12, F 219"/>
    <n v="219"/>
    <s v="SC"/>
    <x v="4"/>
    <s v="CARRERA ADMINISTRATIVA"/>
    <s v="VACANTE DEFINITIVA"/>
    <s v="ENCARGO"/>
    <s v="Si"/>
    <s v="AFECTADO POR EL CONCURSO"/>
    <n v="0"/>
    <m/>
    <n v="1018449111"/>
    <s v="LAURA ESTEFANIA BAUTISTA TOVAR"/>
    <n v="3"/>
    <s v="Saberes Institucionales"/>
    <s v="Curso O ponencia"/>
    <s v="Grupal"/>
  </r>
  <r>
    <n v="11071"/>
    <s v="PROFESIONAL"/>
    <s v="PROFESIONAL ESPECIALIZADO"/>
    <n v="2028"/>
    <n v="21"/>
    <s v="PROFESIONAL ESPECIALIZADO 2028-21, F 195"/>
    <n v="195"/>
    <s v="SC"/>
    <x v="4"/>
    <s v="CARRERA ADMINISTRATIVA"/>
    <s v="VACANTE DEFINITIVA"/>
    <s v="ENCARGO"/>
    <s v="Si"/>
    <s v="AFECTADO POR EL CONCURSO"/>
    <n v="0"/>
    <m/>
    <n v="79496941"/>
    <s v="FREDY ORLANDO MONTEALEGRE MARTINEZ"/>
    <n v="3"/>
    <s v="Saberes Institucionales"/>
    <s v="Curso O ponencia"/>
    <s v="Grupal"/>
  </r>
  <r>
    <n v="11072"/>
    <s v="PROFESIONAL"/>
    <s v="PROFESIONAL ESPECIALIZADO"/>
    <n v="2028"/>
    <n v="21"/>
    <s v="PROFESIONAL ESPECIALIZADO 2028-21, F 195"/>
    <n v="195"/>
    <s v="SC"/>
    <x v="4"/>
    <s v="CARRERA ADMINISTRATIVA"/>
    <s v="VACANTE DEFINITIVA"/>
    <s v="ENCARGO"/>
    <s v="Si"/>
    <s v="AFECTADO POR EL CONCURSO"/>
    <n v="0"/>
    <m/>
    <n v="52765751"/>
    <s v="CLAUDINA ALICIA PEÑUELA PEÑA"/>
    <n v="3"/>
    <s v="Saberes Institucionales"/>
    <s v="Curso O ponencia"/>
    <s v="Grupal"/>
  </r>
  <r>
    <n v="10397"/>
    <s v="ASISTENCIAL"/>
    <s v="AUXILIAR ADMINISTRATIVO"/>
    <n v="4044"/>
    <n v="8"/>
    <s v="AUXILIAR ADMINISTRATIVO 4044-8, F 292"/>
    <n v="292"/>
    <s v="SC"/>
    <x v="6"/>
    <s v="CARRERA ADMINISTRATIVA"/>
    <s v="VACANTE DEFINITIVA"/>
    <s v="VACANTE"/>
    <s v="Si"/>
    <s v="AFECTADO POR EL CONCURSO"/>
    <n v="0"/>
    <m/>
    <s v="-"/>
    <s v="-"/>
    <n v="1"/>
    <s v="Lecciones aprendidas"/>
    <s v="Cápsulas de conocimiento"/>
    <s v="Individual"/>
  </r>
  <r>
    <n v="10173"/>
    <s v="TÉCNICO"/>
    <s v="ANALISTA DE SISTEMAS"/>
    <n v="3003"/>
    <n v="16"/>
    <s v="ANALISTA DE SISTEMAS 3003-16, F 741"/>
    <n v="741"/>
    <s v="SC"/>
    <x v="5"/>
    <s v="CARRERA ADMINISTRATIVA"/>
    <s v="VACANTE TEMPORAL"/>
    <s v="VACANTE"/>
    <s v="No"/>
    <s v="PUEDE RETORNAR AL EMPLEO EL TITULAR DEL CARGO"/>
    <n v="79563426"/>
    <s v="ELKIN ENRIQUE VIRGEN GALAN"/>
    <s v="-"/>
    <s v="-"/>
    <n v="1"/>
    <s v="Lecciones aprendidas"/>
    <s v="Cápsulas de conocimiento"/>
    <s v="Individual"/>
  </r>
  <r>
    <n v="10175"/>
    <s v="TÉCNICO"/>
    <s v="TECNICO OPERATIVO"/>
    <n v="3132"/>
    <n v="12"/>
    <s v="TECNICO OPERATIVO 3132-12, F 743"/>
    <n v="743"/>
    <s v="SC"/>
    <x v="5"/>
    <s v="CARRERA ADMINISTRATIVA"/>
    <s v="VACANTE TEMPORAL"/>
    <s v="VACANTE"/>
    <s v="No"/>
    <s v="PUEDE RETORNAR AL EMPLEO EL TITULAR DEL CARGO"/>
    <n v="79605648"/>
    <s v="OSWALDO GILBERTO IBARRA ORTIZ"/>
    <s v="-"/>
    <s v="-"/>
    <n v="1"/>
    <s v="Lecciones aprendidas"/>
    <s v="Cápsulas de conocimiento"/>
    <s v="Individual"/>
  </r>
  <r>
    <n v="10401"/>
    <s v="ASISTENCIAL"/>
    <s v="SECRETARIO EJECUTIVO"/>
    <n v="4210"/>
    <n v="19"/>
    <s v="SECRETARIO EJECUTIVO 4210-19, F 294"/>
    <n v="294"/>
    <s v="SC"/>
    <x v="6"/>
    <s v="CARRERA ADMINISTRATIVA"/>
    <s v="VACANTE DEFINITIVA"/>
    <s v="VACANTE"/>
    <s v="Si"/>
    <s v="AFECTADO POR EL CONCURSO"/>
    <n v="0"/>
    <m/>
    <s v="-"/>
    <s v="-"/>
    <n v="1"/>
    <s v="Lecciones aprendidas"/>
    <s v="Cápsulas de conocimiento"/>
    <s v="Individual"/>
  </r>
  <r>
    <n v="11151"/>
    <s v="DIRECTIVO"/>
    <s v="SUBDIRECTOR TÉCNICO"/>
    <n v="150"/>
    <n v="17"/>
    <s v="SUBDIRECTOR TÉCNICO 150-17, F 745"/>
    <n v="745"/>
    <s v="SC"/>
    <x v="7"/>
    <s v="LIBRE NOMBRAMIENTO"/>
    <s v="PROVISTO"/>
    <s v="EN PROPIEDAD"/>
    <s v="No"/>
    <s v="NO AFECTADO POR EL CONCURSO"/>
    <n v="10931703"/>
    <s v="CRISTIAN JOSE PETRO PETRO"/>
    <n v="10931703"/>
    <s v="CRISTIAN JOSE PETRO PETRO"/>
    <n v="3"/>
    <s v="Saberes Institucionales"/>
    <s v="Curso O ponencia"/>
    <s v="Grupal"/>
  </r>
  <r>
    <n v="11055"/>
    <s v="PROFESIONAL"/>
    <s v="PROFESIONAL ESPECIALIZADO"/>
    <n v="2028"/>
    <n v="21"/>
    <s v="PROFESIONAL ESPECIALIZADO 2028-21, F 274"/>
    <n v="274"/>
    <s v="SC"/>
    <x v="6"/>
    <s v="CARRERA ADMINISTRATIVA"/>
    <s v="VACANTE DEFINITIVA"/>
    <s v="ENCARGO"/>
    <s v="Si"/>
    <s v="AFECTADO POR EL CONCURSO"/>
    <n v="0"/>
    <m/>
    <n v="79971832"/>
    <s v="RENE HORACIO TORRES LOPEZ"/>
    <n v="1"/>
    <s v="Lecciones aprendidas"/>
    <s v="Cápsulas de conocimiento"/>
    <s v="Individual"/>
  </r>
  <r>
    <n v="11056"/>
    <s v="PROFESIONAL"/>
    <s v="PROFESIONAL ESPECIALIZADO"/>
    <n v="2028"/>
    <n v="17"/>
    <s v="PROFESIONAL ESPECIALIZADO 2028-17, F 282"/>
    <n v="282"/>
    <s v="SC"/>
    <x v="6"/>
    <s v="CARRERA ADMINISTRATIVA"/>
    <s v="VACANTE DEFINITIVA"/>
    <s v="ENCARGO"/>
    <s v="Si"/>
    <s v="AFECTADO POR EL CONCURSO"/>
    <n v="0"/>
    <m/>
    <n v="1049607517"/>
    <s v="JUAN PABLO LOPEZ MELENDEZ"/>
    <n v="1"/>
    <s v="Lecciones aprendidas"/>
    <s v="Cápsulas de conocimiento"/>
    <s v="Individual"/>
  </r>
  <r>
    <n v="10171"/>
    <s v="PROFESIONAL"/>
    <s v="PROFESIONAL UNIVERSITARIO"/>
    <n v="2044"/>
    <n v="6"/>
    <s v="PROFESIONAL UNIVERSITARIO 2044-6, F 753"/>
    <n v="753"/>
    <s v="SC"/>
    <x v="7"/>
    <s v="CARRERA ADMINISTRATIVA"/>
    <s v="VACANTE TEMPORAL"/>
    <s v="VACANTE"/>
    <s v="No"/>
    <s v="PUEDE RETORNAR AL EMPLEO EL TITULAR DEL CARGO"/>
    <n v="79999483"/>
    <s v="JUAN ANDRES NOVA GOMEZ"/>
    <s v="-"/>
    <s v="-"/>
    <n v="1"/>
    <s v="Lecciones aprendidas"/>
    <s v="Cápsulas de conocimiento"/>
    <s v="Individual"/>
  </r>
  <r>
    <n v="10172"/>
    <s v="PROFESIONAL"/>
    <s v="PROFESIONAL UNIVERSITARIO"/>
    <n v="2044"/>
    <n v="6"/>
    <s v="PROFESIONAL UNIVERSITARIO 2044-6, F 755"/>
    <n v="755"/>
    <s v="SC"/>
    <x v="7"/>
    <s v="CARRERA ADMINISTRATIVA"/>
    <s v="VACANTE TEMPORAL"/>
    <s v="VACANTE"/>
    <s v="No"/>
    <s v="PUEDE RETORNAR AL EMPLEO EL TITULAR DEL CARGO"/>
    <n v="19352047"/>
    <s v="LUIS ALEJANDRO FIORENZANO CONTRERAS"/>
    <s v="-"/>
    <s v="-"/>
    <n v="1"/>
    <s v="Lecciones aprendidas"/>
    <s v="Cápsulas de conocimiento"/>
    <s v="Individual"/>
  </r>
  <r>
    <n v="10174"/>
    <s v="TÉCNICO"/>
    <s v="TECNICO OPERATIVO"/>
    <n v="3132"/>
    <n v="15"/>
    <s v="TECNICO OPERATIVO 3132-15, F 758"/>
    <n v="758"/>
    <s v="SC"/>
    <x v="7"/>
    <s v="CARRERA ADMINISTRATIVA"/>
    <s v="PROVISTO"/>
    <s v="EN PROPIEDAD"/>
    <s v="No"/>
    <s v="NO AFECTADO POR EL CONCURSO"/>
    <n v="79428001"/>
    <s v="WILSON EDUARDO ROA GONZALEZ"/>
    <n v="79428001"/>
    <s v="WILSON EDUARDO ROA GONZALEZ"/>
    <n v="1"/>
    <s v="Lecciones aprendidas"/>
    <s v="Cápsulas de conocimiento"/>
    <s v="Individual"/>
  </r>
  <r>
    <n v="11064"/>
    <s v="PROFESIONAL"/>
    <s v="PROFESIONAL UNIVERSITARIO"/>
    <n v="2044"/>
    <n v="5"/>
    <s v="PROFESIONAL UNIVERSITARIO 2044-5, F 289"/>
    <n v="289"/>
    <s v="SC"/>
    <x v="6"/>
    <s v="CARRERA ADMINISTRATIVA"/>
    <s v="VACANTE DEFINITIVA"/>
    <s v="VACANTE"/>
    <s v="Si"/>
    <s v="AFECTADO POR EL CONCURSO"/>
    <n v="0"/>
    <m/>
    <s v="-"/>
    <s v="-"/>
    <n v="1"/>
    <s v="Lecciones aprendidas"/>
    <s v="Cápsulas de conocimiento"/>
    <s v="Individual"/>
  </r>
  <r>
    <n v="11143"/>
    <s v="DIRECTIVO"/>
    <s v="DIRECTOR TÉCNICO"/>
    <n v="100"/>
    <n v="20"/>
    <s v="DIRECTOR TÉCNICO 100-20, F 504"/>
    <n v="504"/>
    <s v="SC"/>
    <x v="1"/>
    <s v="LIBRE NOMBRAMIENTO"/>
    <s v="PROVISTO"/>
    <s v="EN PROPIEDAD"/>
    <s v="No"/>
    <s v="NO AFECTADO POR EL CONCURSO"/>
    <n v="36285986"/>
    <s v="LUISA CRISTINA BURBANO GUZMAN"/>
    <n v="36285986"/>
    <s v="LUISA CRISTINA BURBANO GUZMAN"/>
    <n v="3"/>
    <s v="Saberes Institucionales"/>
    <s v="Curso O ponencia"/>
    <s v="Grupal"/>
  </r>
  <r>
    <n v="10179"/>
    <s v="ASISTENCIAL"/>
    <s v="SECRETARIO"/>
    <n v="4178"/>
    <n v="11"/>
    <s v="SECRETARIO 4178-11, F 706"/>
    <n v="706"/>
    <s v="SC"/>
    <x v="0"/>
    <s v="CARRERA ADMINISTRATIVA"/>
    <s v="VACANTE DEFINITIVA"/>
    <s v="NOMBRAMIENTO PROVISIONAL"/>
    <s v="Si"/>
    <s v="AFECTADO POR EL CONCURSO"/>
    <n v="0"/>
    <m/>
    <n v="35331268"/>
    <s v="DORA NELLY MARTINEZ BASTO"/>
    <n v="1"/>
    <s v="Lecciones aprendidas"/>
    <s v="Cápsulas de conocimiento"/>
    <s v="Individual"/>
  </r>
  <r>
    <n v="10369"/>
    <s v="PROFESIONAL"/>
    <s v="PROFESIONAL ESPECIALIZADO"/>
    <n v="2028"/>
    <n v="18"/>
    <s v="PROFESIONAL ESPECIALIZADO 2028-18, F 513"/>
    <n v="513"/>
    <s v="SC"/>
    <x v="1"/>
    <s v="CARRERA ADMINISTRATIVA"/>
    <s v="VACANTE TEMPORAL"/>
    <s v="ENCARGO"/>
    <s v="No"/>
    <s v="PUEDE RETORNAR AL EMPLEO EL TITULAR DEL CARGO"/>
    <n v="51964148"/>
    <s v="ADRIANA EMILCEN CASAS FAJARDO"/>
    <n v="52800674"/>
    <s v="ASTRID JOHANNA TORRES NUÑEZ"/>
    <n v="3"/>
    <s v="Saberes Institucionales"/>
    <s v="Curso O ponencia"/>
    <s v="Grupal"/>
  </r>
  <r>
    <n v="11115"/>
    <s v="PROFESIONAL"/>
    <s v="PROFESIONAL ESPECIALIZADO"/>
    <n v="2028"/>
    <n v="17"/>
    <s v="PROFESIONAL ESPECIALIZADO 2028-17, F 698"/>
    <n v="698"/>
    <s v="SC"/>
    <x v="0"/>
    <s v="CARRERA ADMINISTRATIVA"/>
    <s v="VACANTE DEFINITIVA"/>
    <s v="VACANTE"/>
    <s v="Si"/>
    <s v="AFECTADO POR EL CONCURSO"/>
    <n v="0"/>
    <m/>
    <s v="-"/>
    <s v="-"/>
    <n v="1"/>
    <s v="Lecciones aprendidas"/>
    <s v="Cápsulas de conocimiento"/>
    <s v="Individual"/>
  </r>
  <r>
    <n v="10375"/>
    <s v="PROFESIONAL"/>
    <s v="PROFESIONAL ESPECIALIZADO"/>
    <n v="2028"/>
    <n v="14"/>
    <s v="PROFESIONAL ESPECIALIZADO 2028-14, F 519"/>
    <n v="519"/>
    <s v="SC"/>
    <x v="1"/>
    <s v="CARRERA ADMINISTRATIVA"/>
    <s v="VACANTE TEMPORAL"/>
    <s v="NOMBRAMIENTO PROVISIONAL"/>
    <s v="No"/>
    <s v="NO AFECTADO POR EL CONCURSO"/>
    <n v="1014232489"/>
    <s v="CRISTHIAN CAMILO PARDO CLAVIJO"/>
    <n v="1022986324"/>
    <s v="JEFERSON CARRERO MORENO"/>
    <n v="2"/>
    <s v="Enseñanza aprendizaje organizacional"/>
    <s v="Taller O Circulo de saber"/>
    <s v="Grupal"/>
  </r>
  <r>
    <n v="11116"/>
    <s v="PROFESIONAL"/>
    <s v="PROFESIONAL ESPECIALIZADO"/>
    <n v="2028"/>
    <n v="21"/>
    <s v="PROFESIONAL ESPECIALIZADO 2028-21, F 696"/>
    <n v="696"/>
    <s v="SC"/>
    <x v="0"/>
    <s v="CARRERA ADMINISTRATIVA"/>
    <s v="VACANTE DEFINITIVA"/>
    <s v="ENCARGO"/>
    <s v="Si"/>
    <s v="AFECTADO POR EL CONCURSO"/>
    <n v="0"/>
    <m/>
    <n v="1061456"/>
    <s v="JOSE ANTONIO OCHOA WALTEROS"/>
    <n v="1"/>
    <s v="Lecciones aprendidas"/>
    <s v="Cápsulas de conocimiento"/>
    <s v="Individual"/>
  </r>
  <r>
    <n v="11144"/>
    <s v="DIRECTIVO"/>
    <s v="SUBDIRECTOR TÉCNICO"/>
    <n v="150"/>
    <n v="17"/>
    <s v="SUBDIRECTOR TÉCNICO 150-17, F 524"/>
    <n v="524"/>
    <s v="SC"/>
    <x v="8"/>
    <s v="LIBRE NOMBRAMIENTO"/>
    <s v="PROVISTO"/>
    <s v="EN PROPIEDAD"/>
    <s v="No"/>
    <s v="NO AFECTADO POR EL CONCURSO"/>
    <n v="80543159"/>
    <s v="JOHN GUIBSSON GARCIA GUERRERO"/>
    <n v="80543159"/>
    <s v="JOHN GUIBSSON GARCIA GUERRERO"/>
    <n v="3"/>
    <s v="Saberes Institucionales"/>
    <s v="Curso O ponencia"/>
    <s v="Grupal"/>
  </r>
  <r>
    <n v="10370"/>
    <s v="PROFESIONAL"/>
    <s v="PROFESIONAL ESPECIALIZADO"/>
    <n v="2028"/>
    <n v="18"/>
    <s v="PROFESIONAL ESPECIALIZADO 2028-18, F 528"/>
    <n v="528"/>
    <s v="SC"/>
    <x v="8"/>
    <s v="CARRERA ADMINISTRATIVA"/>
    <s v="VACANTE TEMPORAL"/>
    <s v="VACANTE"/>
    <s v="No"/>
    <s v="PUEDE RETORNAR AL EMPLEO EL TITULAR DEL CARGO"/>
    <n v="79971832"/>
    <s v="RENE HORACIO TORRES LOPEZ"/>
    <s v="-"/>
    <s v="-"/>
    <n v="2"/>
    <s v="Enseñanza aprendizaje organizacional"/>
    <s v="Taller O Circulo de saber"/>
    <s v="Grupal"/>
  </r>
  <r>
    <n v="10372"/>
    <s v="PROFESIONAL"/>
    <s v="PROFESIONAL ESPECIALIZADO"/>
    <n v="2028"/>
    <n v="17"/>
    <s v="PROFESIONAL ESPECIALIZADO 2028-17, F 534"/>
    <n v="534"/>
    <s v="SC"/>
    <x v="8"/>
    <s v="CARRERA ADMINISTRATIVA"/>
    <s v="VACANTE TEMPORAL"/>
    <s v="ENCARGO"/>
    <s v="No"/>
    <s v="PUEDE RETORNAR AL EMPLEO EL TITULAR DEL CARGO"/>
    <n v="79671652"/>
    <s v="JUAN CARLOS VERA AVILA"/>
    <n v="51785582"/>
    <s v="ELVIA JEANNETTE DAZA OSPINA"/>
    <n v="3"/>
    <s v="Saberes Institucionales"/>
    <s v="Curso O ponencia"/>
    <s v="Grupal"/>
  </r>
  <r>
    <n v="11122"/>
    <s v="PROFESIONAL"/>
    <s v="PROFESIONAL ESPECIALIZADO"/>
    <n v="2028"/>
    <n v="13"/>
    <s v="PROFESIONAL ESPECIALIZADO 2028-13, F 701"/>
    <n v="701"/>
    <s v="SC"/>
    <x v="0"/>
    <s v="CARRERA ADMINISTRATIVA"/>
    <s v="VACANTE DEFINITIVA"/>
    <s v="VACANTE"/>
    <s v="Si"/>
    <s v="AFECTADO POR EL CONCURSO"/>
    <n v="0"/>
    <m/>
    <s v="-"/>
    <s v="-"/>
    <n v="1"/>
    <s v="Lecciones aprendidas"/>
    <s v="Cápsulas de conocimiento"/>
    <s v="Individual"/>
  </r>
  <r>
    <n v="10420"/>
    <s v="PROFESIONAL"/>
    <s v="PROFESIONAL ESPECIALIZADO"/>
    <n v="2028"/>
    <n v="13"/>
    <s v="PROFESIONAL ESPECIALIZADO 2028-13, F 594"/>
    <n v="594"/>
    <s v="DT"/>
    <x v="9"/>
    <s v="CARRERA ADMINISTRATIVA"/>
    <s v="VACANTE DEFINITIVA"/>
    <s v="NOMBRAMIENTO PROVISIONAL"/>
    <s v="Si"/>
    <s v="AFECTADO POR EL CONCURSO"/>
    <n v="0"/>
    <m/>
    <n v="3736674"/>
    <s v="ISMAEL DE LOS REYES BARRIOS MARIN"/>
    <n v="1"/>
    <s v="Lecciones aprendidas"/>
    <s v="Cápsulas de conocimiento"/>
    <s v="Individual"/>
  </r>
  <r>
    <n v="10421"/>
    <s v="PROFESIONAL"/>
    <s v="PROFESIONAL ESPECIALIZADO"/>
    <n v="2028"/>
    <n v="12"/>
    <s v="PROFESIONAL ESPECIALIZADO 2028-12, F 599"/>
    <n v="599"/>
    <s v="DT"/>
    <x v="9"/>
    <s v="CARRERA ADMINISTRATIVA"/>
    <s v="VACANTE DEFINITIVA"/>
    <s v="NOMBRAMIENTO PROVISIONAL"/>
    <s v="Si"/>
    <s v="AFECTADO POR EL CONCURSO"/>
    <n v="0"/>
    <m/>
    <n v="40332741"/>
    <s v="ADRIANA LEONID RIVERA CAÑAS"/>
    <n v="2"/>
    <s v="Enseñanza aprendizaje organizacional"/>
    <s v="Taller O Circulo de saber"/>
    <s v="Grupal"/>
  </r>
  <r>
    <n v="10381"/>
    <s v="PROFESIONAL"/>
    <s v="PROFESIONAL ESPECIALIZADO"/>
    <n v="2028"/>
    <n v="12"/>
    <s v="PROFESIONAL ESPECIALIZADO 2028-12, F 540"/>
    <n v="540"/>
    <s v="SC"/>
    <x v="8"/>
    <s v="CARRERA ADMINISTRATIVA"/>
    <s v="VACANTE DEFINITIVA"/>
    <s v="NOMBRAMIENTO PROVISIONAL"/>
    <s v="No"/>
    <s v="NO AFECTADO POR EL CONCURSO"/>
    <n v="0"/>
    <m/>
    <n v="1032470137"/>
    <s v="LAURA DANIELA RODRIGUEZ TORRES"/>
    <n v="3"/>
    <s v="Saberes Institucionales"/>
    <s v="Curso O ponencia"/>
    <s v="Grupal"/>
  </r>
  <r>
    <n v="10385"/>
    <s v="PROFESIONAL"/>
    <s v="PROFESIONAL UNIVERSITARIO"/>
    <n v="2044"/>
    <n v="10"/>
    <s v="PROFESIONAL UNIVERSITARIO 2044-10, F 543"/>
    <n v="543"/>
    <s v="SC"/>
    <x v="8"/>
    <s v="CARRERA ADMINISTRATIVA"/>
    <s v="VACANTE TEMPORAL"/>
    <s v="ENCARGO"/>
    <s v="No"/>
    <s v="PUEDE RETORNAR AL EMPLEO EL TITULAR DEL CARGO"/>
    <n v="1023877764"/>
    <s v="SONIA FERNANDA NIEVES CUERVO"/>
    <n v="1087994117"/>
    <s v="STEPHANIE DEL PILAR NEIRA VALENCIA"/>
    <n v="3"/>
    <s v="Saberes Institucionales"/>
    <s v="Curso O ponencia"/>
    <s v="Grupal"/>
  </r>
  <r>
    <n v="10386"/>
    <s v="PROFESIONAL"/>
    <s v="PROFESIONAL UNIVERSITARIO"/>
    <n v="2044"/>
    <n v="10"/>
    <s v="PROFESIONAL UNIVERSITARIO 2044-10, F 543"/>
    <n v="543"/>
    <s v="SC"/>
    <x v="8"/>
    <s v="CARRERA ADMINISTRATIVA"/>
    <s v="VACANTE DEFINITIVA"/>
    <s v="VACANTE"/>
    <s v="No"/>
    <s v="NO AFECTADO POR EL CONCURSO"/>
    <n v="0"/>
    <m/>
    <s v="-"/>
    <s v="-"/>
    <n v="1"/>
    <s v="Lecciones aprendidas"/>
    <s v="Cápsulas de conocimiento"/>
    <s v="Individual"/>
  </r>
  <r>
    <n v="10388"/>
    <s v="PROFESIONAL"/>
    <s v="PROFESIONAL UNIVERSITARIO"/>
    <n v="2044"/>
    <n v="10"/>
    <s v="PROFESIONAL UNIVERSITARIO 2044-10, F 543"/>
    <n v="543"/>
    <s v="SC"/>
    <x v="8"/>
    <s v="CARRERA ADMINISTRATIVA"/>
    <s v="VACANTE TEMPORAL"/>
    <s v="ENCARGO"/>
    <s v="No"/>
    <s v="PUEDE RETORNAR AL EMPLEO EL TITULAR DEL CARGO"/>
    <n v="52800674"/>
    <s v="ASTRID JOHANNA TORRES NUÑEZ"/>
    <n v="32699773"/>
    <s v="BETTY ESTHER MENDOZA PADILLA"/>
    <n v="3"/>
    <s v="Saberes Institucionales"/>
    <s v="Curso O ponencia"/>
    <s v="Grupal"/>
  </r>
  <r>
    <n v="10389"/>
    <s v="PROFESIONAL"/>
    <s v="PROFESIONAL UNIVERSITARIO"/>
    <n v="2044"/>
    <n v="8"/>
    <s v="PROFESIONAL UNIVERSITARIO 2044-8, F 546"/>
    <n v="546"/>
    <s v="SC"/>
    <x v="8"/>
    <s v="CARRERA ADMINISTRATIVA"/>
    <s v="VACANTE TEMPORAL"/>
    <s v="VACANTE"/>
    <s v="No"/>
    <s v="PUEDE RETORNAR AL EMPLEO EL TITULAR DEL CARGO"/>
    <n v="1015394815"/>
    <s v="OSCAR JAVIER PORRAS CUJAR"/>
    <s v="-"/>
    <s v="-"/>
    <n v="3"/>
    <s v="Saberes Institucionales"/>
    <s v="Curso O ponencia"/>
    <s v="Grupal"/>
  </r>
  <r>
    <n v="10425"/>
    <s v="PROFESIONAL"/>
    <s v="PROFESIONAL UNIVERSITARIO"/>
    <n v="2044"/>
    <n v="6"/>
    <s v="PROFESIONAL UNIVERSITARIO 2044-6, F 614"/>
    <n v="614"/>
    <s v="DT"/>
    <x v="9"/>
    <s v="CARRERA ADMINISTRATIVA"/>
    <s v="VACANTE DEFINITIVA"/>
    <s v="VACANTE"/>
    <s v="Si"/>
    <s v="AFECTADO POR EL CONCURSO"/>
    <n v="0"/>
    <m/>
    <s v="-"/>
    <s v="-"/>
    <n v="2"/>
    <s v="Enseñanza aprendizaje organizacional"/>
    <s v="Taller O Circulo de saber"/>
    <s v="Grupal"/>
  </r>
  <r>
    <n v="10394"/>
    <s v="PROFESIONAL"/>
    <s v="PROFESIONAL UNIVERSITARIO"/>
    <n v="2044"/>
    <n v="5"/>
    <s v="PROFESIONAL UNIVERSITARIO 2044-5, F 549"/>
    <n v="549"/>
    <s v="SC"/>
    <x v="8"/>
    <s v="CARRERA ADMINISTRATIVA"/>
    <s v="VACANTE TEMPORAL"/>
    <s v="VACANTE"/>
    <s v="No"/>
    <s v="PUEDE RETORNAR AL EMPLEO EL TITULAR DEL CARGO"/>
    <n v="52103204"/>
    <s v="OLGA LUCIA BOLIVAR SANDOVAL"/>
    <s v="-"/>
    <s v="-"/>
    <n v="3"/>
    <s v="Saberes Institucionales"/>
    <s v="Curso O ponencia"/>
    <s v="Grupal"/>
  </r>
  <r>
    <n v="10674"/>
    <s v="TÉCNICO"/>
    <s v="TECNICO OPERATIVO"/>
    <n v="3132"/>
    <n v="9"/>
    <s v="TECNICO OPERATIVO 3132-9, F 552"/>
    <n v="552"/>
    <s v="SC"/>
    <x v="8"/>
    <s v="CARRERA ADMINISTRATIVA"/>
    <s v="VACANTE TEMPORAL"/>
    <s v="VACANTE"/>
    <s v="No"/>
    <s v="PUEDE RETORNAR AL EMPLEO EL TITULAR DEL CARGO"/>
    <n v="24626063"/>
    <s v="MARIA CRISTINA GIRALDO URIBE"/>
    <s v="-"/>
    <s v="-"/>
    <n v="3"/>
    <s v="Saberes Institucionales"/>
    <s v="Curso O ponencia"/>
    <s v="Grupal"/>
  </r>
  <r>
    <n v="10427"/>
    <s v="PROFESIONAL"/>
    <s v="PROFESIONAL UNIVERSITARIO"/>
    <n v="2044"/>
    <n v="6"/>
    <s v="PROFESIONAL UNIVERSITARIO 2044-6, F 611"/>
    <n v="611"/>
    <s v="DT"/>
    <x v="9"/>
    <s v="CARRERA ADMINISTRATIVA"/>
    <s v="VACANTE DEFINITIVA"/>
    <s v="NOMBRAMIENTO PROVISIONAL"/>
    <s v="Si"/>
    <s v="AFECTADO POR EL CONCURSO"/>
    <n v="0"/>
    <m/>
    <n v="49766184"/>
    <s v="LAURA MARIA OÑATE DAZA"/>
    <n v="1"/>
    <s v="Lecciones aprendidas"/>
    <s v="Cápsulas de conocimiento"/>
    <s v="Individual"/>
  </r>
  <r>
    <n v="10436"/>
    <s v="TÉCNICO"/>
    <s v="TECNICO OPERATIVO"/>
    <n v="3132"/>
    <n v="9"/>
    <s v="TECNICO OPERATIVO 3132-9, F 662"/>
    <n v="662"/>
    <s v="DT"/>
    <x v="9"/>
    <s v="CARRERA ADMINISTRATIVA"/>
    <s v="VACANTE DEFINITIVA"/>
    <s v="NOMBRAMIENTO PROVISIONAL"/>
    <s v="Si"/>
    <s v="AFECTADO POR EL CONCURSO"/>
    <n v="0"/>
    <m/>
    <n v="1042439377"/>
    <s v="JENIFER ERLIN GALOFRE ESCORCIA"/>
    <n v="2"/>
    <s v="Enseñanza aprendizaje organizacional"/>
    <s v="Taller O Circulo de saber"/>
    <s v="Grupal"/>
  </r>
  <r>
    <n v="10367"/>
    <s v="DIRECTIVO"/>
    <s v="SUBDIRECTOR TÉCNICO"/>
    <n v="150"/>
    <n v="17"/>
    <s v="SUBDIRECTOR TÉCNICO 150-17, F 558"/>
    <n v="558"/>
    <s v="SC"/>
    <x v="10"/>
    <s v="LIBRE NOMBRAMIENTO"/>
    <s v="PROVISTO"/>
    <s v="COMISIÓN"/>
    <s v="No"/>
    <s v="NO AFECTADO POR EL CONCURSO"/>
    <n v="72209632"/>
    <s v="ALEXIS JAVIER CARBONO MENDOZA"/>
    <n v="72209632"/>
    <s v="ALEXIS JAVIER CARBONO MENDOZA"/>
    <n v="3"/>
    <s v="Saberes Institucionales"/>
    <s v="Curso O ponencia"/>
    <s v="Grupal"/>
  </r>
  <r>
    <n v="10371"/>
    <s v="PROFESIONAL"/>
    <s v="PROFESIONAL ESPECIALIZADO"/>
    <n v="2028"/>
    <n v="17"/>
    <s v="PROFESIONAL ESPECIALIZADO 2028-17, F 566"/>
    <n v="566"/>
    <s v="SC"/>
    <x v="10"/>
    <s v="CARRERA ADMINISTRATIVA"/>
    <s v="VACANTE TEMPORAL"/>
    <s v="ENCARGO"/>
    <s v="No"/>
    <s v="NO AFECTADO POR EL CONCURSO"/>
    <n v="79262100"/>
    <s v="HENRY QUIROGA VACA"/>
    <n v="1143334597"/>
    <s v="AARON ULISES ROMERO LUGO"/>
    <n v="2"/>
    <s v="Enseñanza aprendizaje organizacional"/>
    <s v="Taller O Circulo de saber"/>
    <s v="Grupal"/>
  </r>
  <r>
    <n v="10439"/>
    <s v="ASISTENCIAL"/>
    <s v="AUXILIAR ADMINISTRATIVO"/>
    <n v="4044"/>
    <n v="23"/>
    <s v="AUXILIAR ADMINISTRATIVO 4044-23, F 671"/>
    <n v="671"/>
    <s v="DT"/>
    <x v="9"/>
    <s v="CARRERA ADMINISTRATIVA"/>
    <s v="VACANTE DEFINITIVA"/>
    <s v="ENCARGO"/>
    <s v="Si"/>
    <s v="AFECTADO POR EL CONCURSO"/>
    <n v="0"/>
    <m/>
    <n v="72133302"/>
    <s v="JUAN BILBREL DE LA PUENTE GARCIA"/>
    <n v="3"/>
    <s v="Saberes Institucionales"/>
    <s v="Curso O ponencia"/>
    <s v="Grupal"/>
  </r>
  <r>
    <n v="10373"/>
    <s v="PROFESIONAL"/>
    <s v="PROFESIONAL ESPECIALIZADO"/>
    <n v="2028"/>
    <n v="14"/>
    <s v="PROFESIONAL ESPECIALIZADO 2028-14, F 569"/>
    <n v="569"/>
    <s v="SC"/>
    <x v="10"/>
    <s v="CARRERA ADMINISTRATIVA"/>
    <s v="VACANTE DEFINITIVA"/>
    <s v="ENCARGO"/>
    <s v="No"/>
    <s v="NO AFECTADO POR EL CONCURSO"/>
    <n v="0"/>
    <m/>
    <n v="52813911"/>
    <s v="YURY IDALI CASTRO LINARES"/>
    <n v="2"/>
    <s v="Enseñanza aprendizaje organizacional"/>
    <s v="Taller O Circulo de saber"/>
    <s v="Grupal"/>
  </r>
  <r>
    <n v="10377"/>
    <s v="PROFESIONAL"/>
    <s v="PROFESIONAL ESPECIALIZADO"/>
    <n v="2028"/>
    <n v="12"/>
    <s v="PROFESIONAL ESPECIALIZADO 2028-12, F 573"/>
    <n v="573"/>
    <s v="SC"/>
    <x v="10"/>
    <s v="CARRERA ADMINISTRATIVA"/>
    <s v="PROVISTO"/>
    <s v="EN PROPIEDAD"/>
    <s v="No"/>
    <s v="NO AFECTADO POR EL CONCURSO"/>
    <n v="12552530"/>
    <s v="JORGE LUIS BARRIOS CONDE"/>
    <n v="12552530"/>
    <s v="JORGE LUIS BARRIOS CONDE"/>
    <n v="2"/>
    <s v="Enseñanza aprendizaje organizacional"/>
    <s v="Taller O Circulo de saber"/>
    <s v="Grupal"/>
  </r>
  <r>
    <n v="10378"/>
    <s v="PROFESIONAL"/>
    <s v="PROFESIONAL ESPECIALIZADO"/>
    <n v="2028"/>
    <n v="12"/>
    <s v="PROFESIONAL ESPECIALIZADO 2028-12, F 573"/>
    <n v="573"/>
    <s v="SC"/>
    <x v="10"/>
    <s v="CARRERA ADMINISTRATIVA"/>
    <s v="VACANTE TEMPORAL"/>
    <s v="NOMBRAMIENTO PROVISIONAL"/>
    <s v="No"/>
    <s v="PUEDE RETORNAR AL EMPLEO EL TITULAR DEL CARGO"/>
    <n v="19498042"/>
    <s v="WILSON FABIO CRIOLLO CEPEDA"/>
    <n v="1000363175"/>
    <s v="JESSICA GONZALEZ ROMERO"/>
    <n v="3"/>
    <s v="Saberes Institucionales"/>
    <s v="Curso O ponencia"/>
    <s v="Grupal"/>
  </r>
  <r>
    <n v="10382"/>
    <s v="PROFESIONAL"/>
    <s v="PROFESIONAL ESPECIALIZADO"/>
    <n v="2028"/>
    <n v="12"/>
    <s v="PROFESIONAL ESPECIALIZADO 2028-12, F 573"/>
    <n v="573"/>
    <s v="SC"/>
    <x v="10"/>
    <s v="CARRERA ADMINISTRATIVA"/>
    <s v="VACANTE TEMPORAL"/>
    <s v="NOMBRAMIENTO PROVISIONAL"/>
    <s v="No"/>
    <s v="PUEDE RETORNAR AL EMPLEO EL TITULAR DEL CARGO"/>
    <n v="1015422345"/>
    <s v="SINDY DAYANY QUIJANO GONZALEZ"/>
    <n v="1030546949"/>
    <s v="JULIE MARCELA GUTIERREZ PACHECO"/>
    <n v="3"/>
    <s v="Saberes Institucionales"/>
    <s v="Curso O ponencia"/>
    <s v="Grupal"/>
  </r>
  <r>
    <n v="10383"/>
    <s v="PROFESIONAL"/>
    <s v="PROFESIONAL ESPECIALIZADO"/>
    <n v="2028"/>
    <n v="12"/>
    <s v="PROFESIONAL ESPECIALIZADO 2028-12, F 573"/>
    <n v="573"/>
    <s v="SC"/>
    <x v="10"/>
    <s v="CARRERA ADMINISTRATIVA"/>
    <s v="VACANTE DEFINITIVA"/>
    <s v="NOMBRAMIENTO PROVISIONAL"/>
    <s v="No"/>
    <s v="NO AFECTADO POR EL CONCURSO"/>
    <n v="0"/>
    <m/>
    <n v="1014251775"/>
    <s v="JESUS DAVID AMEZQUITA ANDRADE"/>
    <n v="3"/>
    <s v="Saberes Institucionales"/>
    <s v="Curso O ponencia"/>
    <s v="Grupal"/>
  </r>
  <r>
    <n v="10441"/>
    <s v="ASISTENCIAL"/>
    <s v="AUXILIAR ADMINISTRATIVO"/>
    <n v="4044"/>
    <n v="12"/>
    <s v="AUXILIAR ADMINISTRATIVO 4044-12, F 673"/>
    <n v="673"/>
    <s v="DT"/>
    <x v="9"/>
    <s v="CARRERA ADMINISTRATIVA"/>
    <s v="VACANTE DEFINITIVA"/>
    <s v="NOMBRAMIENTO PROVISIONAL"/>
    <s v="Si"/>
    <s v="AFECTADO POR EL CONCURSO"/>
    <n v="0"/>
    <m/>
    <n v="8801290"/>
    <s v="CARLOS MISAEL FLOREZ VERBEL"/>
    <n v="3"/>
    <s v="Saberes Institucionales"/>
    <s v="Curso O ponencia"/>
    <s v="Grupal"/>
  </r>
  <r>
    <n v="10392"/>
    <s v="PROFESIONAL"/>
    <s v="PROFESIONAL UNIVERSITARIO"/>
    <n v="2044"/>
    <n v="6"/>
    <s v="PROFESIONAL UNIVERSITARIO 2044-6, F 580"/>
    <n v="580"/>
    <s v="SC"/>
    <x v="10"/>
    <s v="CARRERA ADMINISTRATIVA"/>
    <s v="VACANTE TEMPORAL"/>
    <s v="VACANTE"/>
    <s v="No"/>
    <s v="PUEDE RETORNAR AL EMPLEO EL TITULAR DEL CARGO"/>
    <n v="1093744862"/>
    <s v="ADRIANA PATRICIA GRANADOS JAIMES"/>
    <s v="-"/>
    <s v="-"/>
    <n v="3"/>
    <s v="Saberes Institucionales"/>
    <s v="Curso O ponencia"/>
    <s v="Grupal"/>
  </r>
  <r>
    <n v="10266"/>
    <s v="TÉCNICO"/>
    <s v="TECNICO OPERATIVO"/>
    <n v="3132"/>
    <n v="12"/>
    <s v="TECNICO OPERATIVO 3132-12, F 583"/>
    <n v="583"/>
    <s v="SC"/>
    <x v="10"/>
    <s v="CARRERA ADMINISTRATIVA"/>
    <s v="VACANTE TEMPORAL"/>
    <s v="ENCARGO"/>
    <s v="No"/>
    <s v="PUEDE RETORNAR AL EMPLEO EL TITULAR DEL CARGO"/>
    <n v="32699773"/>
    <s v="BETTY ESTHER MENDOZA PADILLA"/>
    <n v="24626063"/>
    <s v="MARIA CRISTINA GIRALDO URIBE"/>
    <n v="3"/>
    <s v="Saberes Institucionales"/>
    <s v="Curso O ponencia"/>
    <s v="Grupal"/>
  </r>
  <r>
    <n v="10443"/>
    <s v="ASISTENCIAL"/>
    <s v="AUXILIAR ADMINISTRATIVO"/>
    <n v="4044"/>
    <n v="12"/>
    <s v="AUXILIAR ADMINISTRATIVO 4044-12, F 673"/>
    <n v="673"/>
    <s v="DT"/>
    <x v="9"/>
    <s v="CARRERA ADMINISTRATIVA"/>
    <s v="VACANTE DEFINITIVA"/>
    <s v="NOMBRAMIENTO PROVISIONAL"/>
    <s v="Si"/>
    <s v="AFECTADO POR EL CONCURSO"/>
    <n v="0"/>
    <m/>
    <n v="72232931"/>
    <s v="ALFONSO HERNANDEZ LARA"/>
    <n v="1"/>
    <s v="Lecciones aprendidas"/>
    <s v="Cápsulas de conocimiento"/>
    <s v="Individual"/>
  </r>
  <r>
    <n v="10204"/>
    <s v="ASISTENCIAL"/>
    <s v="SECRETARIO"/>
    <n v="4178"/>
    <n v="11"/>
    <s v="SECRETARIO 4178-11, F 588"/>
    <n v="588"/>
    <s v="SC"/>
    <x v="10"/>
    <s v="CARRERA ADMINISTRATIVA"/>
    <s v="VACANTE TEMPORAL"/>
    <s v="VACANTE"/>
    <s v="No"/>
    <s v="PUEDE RETORNAR AL EMPLEO EL TITULAR DEL CARGO"/>
    <n v="37925711"/>
    <s v="GIOMAR CORRALES RANGEL"/>
    <s v="-"/>
    <s v="-"/>
    <n v="2"/>
    <s v="Enseñanza aprendizaje organizacional"/>
    <s v="Taller O Circulo de saber"/>
    <s v="Grupal"/>
  </r>
  <r>
    <n v="10209"/>
    <s v="DIRECTIVO"/>
    <s v="DIRECTOR TÉCNICO"/>
    <n v="100"/>
    <n v="20"/>
    <s v="DIRECTOR TÉCNICO 100-20, F 296"/>
    <n v="296"/>
    <s v="SC"/>
    <x v="2"/>
    <s v="LIBRE NOMBRAMIENTO"/>
    <s v="PROVISTO"/>
    <s v="EN PROPIEDAD"/>
    <s v="No"/>
    <s v="NO AFECTADO POR EL CONCURSO"/>
    <n v="79986940"/>
    <s v="ANDERSON PUENTES CARVAJAL"/>
    <n v="79986940"/>
    <s v="ANDERSON PUENTES CARVAJAL"/>
    <n v="3"/>
    <s v="Saberes Institucionales"/>
    <s v="Curso O ponencia"/>
    <s v="Grupal"/>
  </r>
  <r>
    <n v="10451"/>
    <s v="ASISTENCIAL"/>
    <s v="CONDUCTOR MECANICO"/>
    <n v="4103"/>
    <n v="11"/>
    <s v="CONDUCTOR MECANICO 4103-11, F 691"/>
    <n v="691"/>
    <s v="DT"/>
    <x v="9"/>
    <s v="CARRERA ADMINISTRATIVA"/>
    <s v="VACANTE DEFINITIVA"/>
    <s v="NOMBRAMIENTO PROVISIONAL"/>
    <s v="Si"/>
    <s v="AFECTADO POR EL CONCURSO"/>
    <n v="0"/>
    <m/>
    <n v="8753659"/>
    <s v="LUIS IGNACIO CONTRERAS MIRANDA"/>
    <n v="1"/>
    <s v="Lecciones aprendidas"/>
    <s v="Cápsulas de conocimiento"/>
    <s v="Individual"/>
  </r>
  <r>
    <n v="11059"/>
    <s v="PROFESIONAL"/>
    <s v="PROFESIONAL UNIVERSITARIO"/>
    <n v="2044"/>
    <n v="1"/>
    <s v="PROFESIONAL UNIVERSITARIO 2044-1, F 624"/>
    <n v="624"/>
    <s v="DT"/>
    <x v="9"/>
    <s v="CARRERA ADMINISTRATIVA"/>
    <s v="VACANTE DEFINITIVA"/>
    <s v="NOMBRAMIENTO PROVISIONAL"/>
    <s v="Si"/>
    <s v="AFECTADO POR EL CONCURSO"/>
    <n v="0"/>
    <m/>
    <n v="1047359981"/>
    <s v="LISETH PAOLA HERRERA BARANDICA"/>
    <n v="1"/>
    <s v="Lecciones aprendidas"/>
    <s v="Cápsulas de conocimiento"/>
    <s v="Individual"/>
  </r>
  <r>
    <n v="10459"/>
    <s v="PROFESIONAL"/>
    <s v="PROFESIONAL UNIVERSITARIO"/>
    <n v="2044"/>
    <n v="6"/>
    <s v="PROFESIONAL UNIVERSITARIO 2044-6, F 619"/>
    <n v="619"/>
    <s v="DT"/>
    <x v="11"/>
    <s v="CARRERA ADMINISTRATIVA"/>
    <s v="VACANTE DEFINITIVA"/>
    <s v="NOMBRAMIENTO PROVISIONAL"/>
    <s v="Si"/>
    <s v="AFECTADO POR EL CONCURSO"/>
    <n v="0"/>
    <m/>
    <n v="9294180"/>
    <s v="CARLOS AUGUSTO RODRIGUEZ GONZALEZ"/>
    <n v="3"/>
    <s v="Saberes Institucionales"/>
    <s v="Curso O ponencia"/>
    <s v="Grupal"/>
  </r>
  <r>
    <n v="10461"/>
    <s v="PROFESIONAL"/>
    <s v="PROFESIONAL UNIVERSITARIO"/>
    <n v="2044"/>
    <n v="6"/>
    <s v="PROFESIONAL UNIVERSITARIO 2044-6, F 611"/>
    <n v="611"/>
    <s v="DT"/>
    <x v="11"/>
    <s v="CARRERA ADMINISTRATIVA"/>
    <s v="VACANTE DEFINITIVA"/>
    <s v="VACANTE"/>
    <s v="Si"/>
    <s v="AFECTADO POR EL CONCURSO"/>
    <n v="0"/>
    <m/>
    <s v="-"/>
    <s v="-"/>
    <n v="3"/>
    <s v="Saberes Institucionales"/>
    <s v="Curso O ponencia"/>
    <s v="Grupal"/>
  </r>
  <r>
    <n v="10465"/>
    <s v="TÉCNICO"/>
    <s v="OFICIAL DE CATASTRO"/>
    <n v="3110"/>
    <n v="9"/>
    <s v="OFICIAL DE CATASTRO 3110-9, F 664"/>
    <n v="664"/>
    <s v="DT"/>
    <x v="11"/>
    <s v="CARRERA ADMINISTRATIVA"/>
    <s v="VACANTE DEFINITIVA"/>
    <s v="NOMBRAMIENTO PROVISIONAL"/>
    <s v="Si"/>
    <s v="AFECTADO POR EL CONCURSO"/>
    <n v="0"/>
    <m/>
    <n v="9091842"/>
    <s v="NELSON LONG AVILA"/>
    <n v="3"/>
    <s v="Saberes Institucionales"/>
    <s v="Curso O ponencia"/>
    <s v="Grupal"/>
  </r>
  <r>
    <n v="10256"/>
    <s v="TÉCNICO"/>
    <s v="TECNICO ADMINISTRATIVO"/>
    <n v="3124"/>
    <n v="12"/>
    <s v="TECNICO ADMINISTRATIVO 3124-12, F 307"/>
    <n v="307"/>
    <s v="SC"/>
    <x v="2"/>
    <s v="CARRERA ADMINISTRATIVA"/>
    <s v="PROVISTO"/>
    <s v="EN PROPIEDAD"/>
    <s v="No"/>
    <s v="NO AFECTADO POR EL CONCURSO"/>
    <n v="14318192"/>
    <s v="GUSTAVO ALBERTO ACEVEDO CARDENAS"/>
    <n v="14318192"/>
    <s v="GUSTAVO ALBERTO ACEVEDO CARDENAS"/>
    <n v="2"/>
    <s v="Enseñanza aprendizaje organizacional"/>
    <s v="Taller O Circulo de saber"/>
    <s v="Grupal"/>
  </r>
  <r>
    <n v="10470"/>
    <s v="ASISTENCIAL"/>
    <s v="AUXILIAR ADMINISTRATIVO"/>
    <n v="4044"/>
    <n v="23"/>
    <s v="AUXILIAR ADMINISTRATIVO 4044-23, F 671"/>
    <n v="671"/>
    <s v="DT"/>
    <x v="11"/>
    <s v="CARRERA ADMINISTRATIVA"/>
    <s v="VACANTE DEFINITIVA"/>
    <s v="NOMBRAMIENTO PROVISIONAL"/>
    <s v="Si"/>
    <s v="AFECTADO POR EL CONCURSO"/>
    <n v="0"/>
    <m/>
    <n v="33102644"/>
    <s v="JEXENIA DEL CARMEN CARBALLO LUGO"/>
    <n v="3"/>
    <s v="Saberes Institucionales"/>
    <s v="Curso O ponencia"/>
    <s v="Grupal"/>
  </r>
  <r>
    <n v="11146"/>
    <s v="DIRECTIVO"/>
    <s v="SUBDIRECTOR TÉCNICO"/>
    <n v="150"/>
    <n v="17"/>
    <s v="SUBDIRECTOR TÉCNICO 150-17, F 312"/>
    <n v="312"/>
    <s v="SC"/>
    <x v="12"/>
    <s v="LIBRE NOMBRAMIENTO"/>
    <s v="PROVISTO"/>
    <s v="COMISIÓN"/>
    <s v="No"/>
    <s v="NO AFECTADO POR EL CONCURSO"/>
    <n v="80010633"/>
    <s v="CARLOS ANDRES FRANCO PRIETO"/>
    <n v="80010633"/>
    <s v="CARLOS ANDRES FRANCO PRIETO"/>
    <n v="3"/>
    <s v="Saberes Institucionales"/>
    <s v="Curso O ponencia"/>
    <s v="Grupal"/>
  </r>
  <r>
    <n v="10471"/>
    <s v="ASISTENCIAL"/>
    <s v="AUXILIAR ADMINISTRATIVO"/>
    <n v="4044"/>
    <n v="23"/>
    <s v="AUXILIAR ADMINISTRATIVO 4044-23, F 671"/>
    <n v="671"/>
    <s v="DT"/>
    <x v="11"/>
    <s v="CARRERA ADMINISTRATIVA"/>
    <s v="VACANTE DEFINITIVA"/>
    <s v="NOMBRAMIENTO PROVISIONAL"/>
    <s v="Si"/>
    <s v="AFECTADO POR EL CONCURSO"/>
    <n v="0"/>
    <m/>
    <n v="73125837"/>
    <s v="EIDER ENRIQUE APONTE ZABALETA"/>
    <n v="3"/>
    <s v="Saberes Institucionales"/>
    <s v="Curso O ponencia"/>
    <s v="Grupal"/>
  </r>
  <r>
    <n v="10473"/>
    <s v="ASISTENCIAL"/>
    <s v="AUXILIAR ADMINISTRATIVO"/>
    <n v="4044"/>
    <n v="12"/>
    <s v="AUXILIAR ADMINISTRATIVO 4044-12, F 673"/>
    <n v="673"/>
    <s v="DT"/>
    <x v="11"/>
    <s v="CARRERA ADMINISTRATIVA"/>
    <s v="VACANTE DEFINITIVA"/>
    <s v="NOMBRAMIENTO PROVISIONAL"/>
    <s v="Si"/>
    <s v="AFECTADO POR EL CONCURSO"/>
    <n v="0"/>
    <m/>
    <n v="1050954061"/>
    <s v="LIZETH CAROLINA LOMBANA MORALES"/>
    <n v="2"/>
    <s v="Enseñanza aprendizaje organizacional"/>
    <s v="Taller O Circulo de saber"/>
    <s v="Grupal"/>
  </r>
  <r>
    <n v="10212"/>
    <s v="PROFESIONAL"/>
    <s v="PROFESIONAL ESPECIALIZADO"/>
    <n v="2028"/>
    <n v="18"/>
    <s v="PROFESIONAL ESPECIALIZADO 2028-18, F 318"/>
    <n v="318"/>
    <s v="SC"/>
    <x v="12"/>
    <s v="CARRERA ADMINISTRATIVA"/>
    <s v="VACANTE TEMPORAL"/>
    <s v="ENCARGO"/>
    <s v="No"/>
    <s v="PUEDE RETORNAR AL EMPLEO EL TITULAR DEL CARGO"/>
    <n v="79048731"/>
    <s v="ORLANDO ALFONSO LOPEZ PEREZ"/>
    <n v="28657302"/>
    <s v="LILIANA BARRERA LOMBO"/>
    <n v="3"/>
    <s v="Saberes Institucionales"/>
    <s v="Curso O ponencia"/>
    <s v="Grupal"/>
  </r>
  <r>
    <n v="10474"/>
    <s v="ASISTENCIAL"/>
    <s v="AUXILIAR ADMINISTRATIVO"/>
    <n v="4044"/>
    <n v="11"/>
    <s v="AUXILIAR ADMINISTRATIVO 4044-11, F 675"/>
    <n v="675"/>
    <s v="DT"/>
    <x v="11"/>
    <s v="CARRERA ADMINISTRATIVA"/>
    <s v="VACANTE DEFINITIVA"/>
    <s v="NOMBRAMIENTO PROVISIONAL"/>
    <s v="Si"/>
    <s v="AFECTADO POR EL CONCURSO"/>
    <n v="0"/>
    <m/>
    <n v="1047388203"/>
    <s v="LEANDRO ANDRES FUENTES LUNG"/>
    <n v="3"/>
    <s v="Saberes Institucionales"/>
    <s v="Curso O ponencia"/>
    <s v="Grupal"/>
  </r>
  <r>
    <n v="10476"/>
    <s v="ASISTENCIAL"/>
    <s v="CONDUCTOR MECANICO"/>
    <n v="4103"/>
    <n v="11"/>
    <s v="CONDUCTOR MECANICO 4103-11, F 691"/>
    <n v="691"/>
    <s v="DT"/>
    <x v="11"/>
    <s v="CARRERA ADMINISTRATIVA"/>
    <s v="VACANTE DEFINITIVA"/>
    <s v="NOMBRAMIENTO PROVISIONAL"/>
    <s v="Si"/>
    <s v="AFECTADO POR EL CONCURSO"/>
    <n v="0"/>
    <m/>
    <n v="9284338"/>
    <s v="HAROLDO NICOLAS AHUMADA MARRUGO"/>
    <n v="3"/>
    <s v="Saberes Institucionales"/>
    <s v="Curso O ponencia"/>
    <s v="Grupal"/>
  </r>
  <r>
    <n v="10219"/>
    <s v="PROFESIONAL"/>
    <s v="PROFESIONAL ESPECIALIZADO"/>
    <n v="2028"/>
    <n v="17"/>
    <s v="PROFESIONAL ESPECIALIZADO 2028-17, F 321"/>
    <n v="321"/>
    <s v="SC"/>
    <x v="12"/>
    <s v="CARRERA ADMINISTRATIVA"/>
    <s v="VACANTE TEMPORAL"/>
    <s v="ENCARGO"/>
    <s v="No"/>
    <s v="PUEDE RETORNAR AL EMPLEO EL TITULAR DEL CARGO"/>
    <n v="79408310"/>
    <s v="MARTIN HERNANDO GONZALEZ MARTINEZ"/>
    <n v="36750224"/>
    <s v="VIANEY ALEXANDRA MUÑOZ LOPEZ"/>
    <n v="1"/>
    <s v="Lecciones aprendidas"/>
    <s v="Cápsulas de conocimiento"/>
    <s v="Individual"/>
  </r>
  <r>
    <n v="10477"/>
    <s v="ASISTENCIAL"/>
    <s v="SECRETARIO"/>
    <n v="4178"/>
    <n v="11"/>
    <s v="SECRETARIO 4178-11, F 685"/>
    <n v="685"/>
    <s v="DT"/>
    <x v="11"/>
    <s v="CARRERA ADMINISTRATIVA"/>
    <s v="VACANTE DEFINITIVA"/>
    <s v="NOMBRAMIENTO PROVISIONAL"/>
    <s v="Si"/>
    <s v="AFECTADO POR EL CONCURSO"/>
    <n v="0"/>
    <m/>
    <n v="33335546"/>
    <s v="LILIANA CAMACHO MENDOZA"/>
    <n v="3"/>
    <s v="Saberes Institucionales"/>
    <s v="Curso O ponencia"/>
    <s v="Grupal"/>
  </r>
  <r>
    <n v="10222"/>
    <s v="PROFESIONAL"/>
    <s v="PROFESIONAL ESPECIALIZADO"/>
    <n v="2028"/>
    <n v="14"/>
    <s v="PROFESIONAL ESPECIALIZADO 2028-14, F 325"/>
    <n v="325"/>
    <s v="SC"/>
    <x v="12"/>
    <s v="CARRERA ADMINISTRATIVA"/>
    <s v="VACANTE TEMPORAL"/>
    <s v="ENCARGO"/>
    <s v="No"/>
    <s v="PUEDE RETORNAR AL EMPLEO EL TITULAR DEL CARGO"/>
    <n v="79349771"/>
    <s v="JOSE RICARDO GUEVARA LIMA"/>
    <n v="1032390245"/>
    <s v="CARLOS CARO ORDOÑEZ"/>
    <n v="1"/>
    <s v="Lecciones aprendidas"/>
    <s v="Cápsulas de conocimiento"/>
    <s v="Individual"/>
  </r>
  <r>
    <n v="11067"/>
    <s v="PROFESIONAL"/>
    <s v="PROFESIONAL UNIVERSITARIO"/>
    <n v="2044"/>
    <n v="1"/>
    <s v="PROFESIONAL UNIVERSITARIO 2044-1, F 624"/>
    <n v="624"/>
    <s v="DT"/>
    <x v="11"/>
    <s v="CARRERA ADMINISTRATIVA"/>
    <s v="VACANTE DEFINITIVA"/>
    <s v="NOMBRAMIENTO PROVISIONAL"/>
    <s v="Si"/>
    <s v="AFECTADO POR EL CONCURSO"/>
    <n v="0"/>
    <m/>
    <n v="1001898776"/>
    <s v="JUAN DE DIOS AMARANTO MERCADO"/>
    <n v="3"/>
    <s v="Saberes Institucionales"/>
    <s v="Curso O ponencia"/>
    <s v="Grupal"/>
  </r>
  <r>
    <n v="10224"/>
    <s v="PROFESIONAL"/>
    <s v="PROFESIONAL ESPECIALIZADO"/>
    <n v="2028"/>
    <n v="14"/>
    <s v="PROFESIONAL ESPECIALIZADO 2028-14, F 325"/>
    <n v="325"/>
    <s v="SC"/>
    <x v="12"/>
    <s v="CARRERA ADMINISTRATIVA"/>
    <s v="VACANTE TEMPORAL"/>
    <s v="ENCARGO"/>
    <s v="No"/>
    <s v="PUEDE RETORNAR AL EMPLEO EL TITULAR DEL CARGO"/>
    <n v="53091132"/>
    <s v="DAYANA PATRICIA BELTRAN FONSECA"/>
    <n v="52052393"/>
    <s v="INGRID JEANNETTE CIFUENTES BARRERA"/>
    <n v="1"/>
    <s v="Lecciones aprendidas"/>
    <s v="Cápsulas de conocimiento"/>
    <s v="Individual"/>
  </r>
  <r>
    <n v="10227"/>
    <s v="PROFESIONAL"/>
    <s v="PROFESIONAL ESPECIALIZADO"/>
    <n v="2028"/>
    <n v="14"/>
    <s v="PROFESIONAL ESPECIALIZADO 2028-14, F 325"/>
    <n v="325"/>
    <s v="SC"/>
    <x v="12"/>
    <s v="CARRERA ADMINISTRATIVA"/>
    <s v="VACANTE TEMPORAL"/>
    <s v="VACANTE"/>
    <s v="No"/>
    <s v="PUEDE RETORNAR AL EMPLEO EL TITULAR DEL CARGO"/>
    <n v="79342508"/>
    <s v="SIERVO WILLIAM LEON CALLEJAS"/>
    <s v="-"/>
    <s v="-"/>
    <n v="2"/>
    <s v="Enseñanza aprendizaje organizacional"/>
    <s v="Taller O Circulo de saber"/>
    <s v="Grupal"/>
  </r>
  <r>
    <n v="10228"/>
    <s v="PROFESIONAL"/>
    <s v="PROFESIONAL ESPECIALIZADO"/>
    <n v="2028"/>
    <n v="14"/>
    <s v="PROFESIONAL ESPECIALIZADO 2028-14, F 325"/>
    <n v="325"/>
    <s v="SC"/>
    <x v="12"/>
    <s v="CARRERA ADMINISTRATIVA"/>
    <s v="VACANTE TEMPORAL"/>
    <s v="ENCARGO"/>
    <s v="No"/>
    <s v="PUEDE RETORNAR AL EMPLEO EL TITULAR DEL CARGO"/>
    <n v="52104886"/>
    <s v="SANDRA MILENA ORTEGON"/>
    <n v="1030532645"/>
    <s v="MONICA LILIANA LOPEZ MARTINEZ"/>
    <n v="2"/>
    <s v="Enseñanza aprendizaje organizacional"/>
    <s v="Taller O Circulo de saber"/>
    <s v="Grupal"/>
  </r>
  <r>
    <n v="10479"/>
    <s v="PROFESIONAL"/>
    <s v="PROFESIONAL ESPECIALIZADO"/>
    <n v="2028"/>
    <n v="13"/>
    <s v="PROFESIONAL ESPECIALIZADO 2028-13, F 594"/>
    <n v="594"/>
    <s v="DT"/>
    <x v="13"/>
    <s v="CARRERA ADMINISTRATIVA"/>
    <s v="VACANTE DEFINITIVA"/>
    <s v="NOMBRAMIENTO PROVISIONAL"/>
    <s v="Si"/>
    <s v="AFECTADO POR EL CONCURSO"/>
    <n v="0"/>
    <m/>
    <n v="1055228114"/>
    <s v="YENY PATRICIA AMAYA PLAZAS"/>
    <n v="3"/>
    <s v="Saberes Institucionales"/>
    <s v="Curso O ponencia"/>
    <s v="Grupal"/>
  </r>
  <r>
    <n v="10480"/>
    <s v="PROFESIONAL"/>
    <s v="PROFESIONAL ESPECIALIZADO"/>
    <n v="2028"/>
    <n v="12"/>
    <s v="PROFESIONAL ESPECIALIZADO 2028-12, F 599"/>
    <n v="599"/>
    <s v="DT"/>
    <x v="13"/>
    <s v="CARRERA ADMINISTRATIVA"/>
    <s v="VACANTE DEFINITIVA"/>
    <s v="ENCARGO"/>
    <s v="Si"/>
    <s v="AFECTADO POR EL CONCURSO"/>
    <n v="0"/>
    <m/>
    <n v="40028759"/>
    <s v="FANNY ELIZABETH DIAZ ALVAREZ"/>
    <n v="3"/>
    <s v="Saberes Institucionales"/>
    <s v="Curso O ponencia"/>
    <s v="Grupal"/>
  </r>
  <r>
    <n v="10481"/>
    <s v="PROFESIONAL"/>
    <s v="PROFESIONAL UNIVERSITARIO"/>
    <n v="2044"/>
    <n v="8"/>
    <s v="PROFESIONAL UNIVERSITARIO 2044-8, F 608"/>
    <n v="608"/>
    <s v="DT"/>
    <x v="13"/>
    <s v="CARRERA ADMINISTRATIVA"/>
    <s v="VACANTE DEFINITIVA"/>
    <s v="ENCARGO"/>
    <s v="Si"/>
    <s v="AFECTADO POR EL CONCURSO"/>
    <n v="0"/>
    <m/>
    <n v="1049632823"/>
    <s v="ANDREA CAROLINA SOSSA PUENTES"/>
    <n v="3"/>
    <s v="Saberes Institucionales"/>
    <s v="Curso O ponencia"/>
    <s v="Grupal"/>
  </r>
  <r>
    <n v="10232"/>
    <s v="PROFESIONAL"/>
    <s v="PROFESIONAL ESPECIALIZADO"/>
    <n v="2028"/>
    <n v="12"/>
    <s v="PROFESIONAL ESPECIALIZADO 2028-12, F 331"/>
    <n v="331"/>
    <s v="SC"/>
    <x v="12"/>
    <s v="CARRERA ADMINISTRATIVA"/>
    <s v="VACANTE TEMPORAL"/>
    <s v="ENCARGO"/>
    <s v="No"/>
    <s v="PUEDE RETORNAR AL EMPLEO EL TITULAR DEL CARGO"/>
    <n v="28657302"/>
    <s v="LILIANA BARRERA LOMBO"/>
    <n v="91248288"/>
    <s v="PEDRO NEL JACOME TORRES"/>
    <n v="1"/>
    <s v="Lecciones aprendidas"/>
    <s v="Cápsulas de conocimiento"/>
    <s v="Individual"/>
  </r>
  <r>
    <n v="10234"/>
    <s v="PROFESIONAL"/>
    <s v="PROFESIONAL ESPECIALIZADO"/>
    <n v="2028"/>
    <n v="12"/>
    <s v="PROFESIONAL ESPECIALIZADO 2028-12, F 331"/>
    <n v="331"/>
    <s v="SC"/>
    <x v="12"/>
    <s v="CARRERA ADMINISTRATIVA"/>
    <s v="VACANTE TEMPORAL"/>
    <s v="ENCARGO"/>
    <s v="No"/>
    <s v="PUEDE RETORNAR AL EMPLEO EL TITULAR DEL CARGO"/>
    <n v="36750224"/>
    <s v="VIANEY ALEXANDRA MUÑOZ LOPEZ"/>
    <n v="1014195874"/>
    <s v="DIEGO ARMANDO CORTES BOLIVAR"/>
    <n v="1"/>
    <s v="Lecciones aprendidas"/>
    <s v="Cápsulas de conocimiento"/>
    <s v="Individual"/>
  </r>
  <r>
    <n v="10482"/>
    <s v="PROFESIONAL"/>
    <s v="PROFESIONAL UNIVERSITARIO"/>
    <n v="2044"/>
    <n v="8"/>
    <s v="PROFESIONAL UNIVERSITARIO 2044-8, F 608"/>
    <n v="608"/>
    <s v="DT"/>
    <x v="13"/>
    <s v="CARRERA ADMINISTRATIVA"/>
    <s v="VACANTE DEFINITIVA"/>
    <s v="VACANTE"/>
    <s v="Si"/>
    <s v="AFECTADO POR EL CONCURSO"/>
    <n v="0"/>
    <m/>
    <s v="-"/>
    <s v="-"/>
    <n v="3"/>
    <s v="Saberes Institucionales"/>
    <s v="Curso O ponencia"/>
    <s v="Grupal"/>
  </r>
  <r>
    <n v="10489"/>
    <s v="TÉCNICO"/>
    <s v="OFICIAL DE CATASTRO"/>
    <n v="3110"/>
    <n v="9"/>
    <s v="OFICIAL DE CATASTRO 3110-9, F 664"/>
    <n v="664"/>
    <s v="DT"/>
    <x v="13"/>
    <s v="CARRERA ADMINISTRATIVA"/>
    <s v="VACANTE DEFINITIVA"/>
    <s v="NOMBRAMIENTO PROVISIONAL"/>
    <s v="Si"/>
    <s v="AFECTADO POR EL CONCURSO"/>
    <n v="0"/>
    <m/>
    <n v="24081392"/>
    <s v="ANGELA LUCIA CASTAÑEDA SANDOVAL"/>
    <n v="3"/>
    <s v="Saberes Institucionales"/>
    <s v="Curso O ponencia"/>
    <s v="Grupal"/>
  </r>
  <r>
    <n v="10496"/>
    <s v="TÉCNICO"/>
    <s v="OFICIAL DE CATASTRO"/>
    <n v="3110"/>
    <n v="9"/>
    <s v="OFICIAL DE CATASTRO 3110-9, F 664"/>
    <n v="664"/>
    <s v="DT"/>
    <x v="13"/>
    <s v="CARRERA ADMINISTRATIVA"/>
    <s v="VACANTE DEFINITIVA"/>
    <s v="NOMBRAMIENTO PROVISIONAL"/>
    <s v="Si"/>
    <s v="AFECTADO POR EL CONCURSO"/>
    <n v="0"/>
    <m/>
    <n v="33702457"/>
    <s v="YENNY PAOLA GORDILLO HERNANDEZ"/>
    <n v="3"/>
    <s v="Saberes Institucionales"/>
    <s v="Curso O ponencia"/>
    <s v="Grupal"/>
  </r>
  <r>
    <n v="10498"/>
    <s v="TÉCNICO"/>
    <s v="OFICIAL DE CATASTRO"/>
    <n v="3110"/>
    <n v="9"/>
    <s v="OFICIAL DE CATASTRO 3110-9, F 664"/>
    <n v="664"/>
    <s v="DT"/>
    <x v="13"/>
    <s v="CARRERA ADMINISTRATIVA"/>
    <s v="VACANTE DEFINITIVA"/>
    <s v="VACANTE"/>
    <s v="Si"/>
    <s v="AFECTADO POR EL CONCURSO"/>
    <n v="0"/>
    <m/>
    <s v="-"/>
    <s v="-"/>
    <n v="3"/>
    <s v="Saberes Institucionales"/>
    <s v="Curso O ponencia"/>
    <s v="Grupal"/>
  </r>
  <r>
    <n v="10500"/>
    <s v="TÉCNICO"/>
    <s v="TECNICO"/>
    <n v="3100"/>
    <n v="12"/>
    <s v="TECNICO 3100-12, F 638"/>
    <n v="638"/>
    <s v="DT"/>
    <x v="13"/>
    <s v="CARRERA ADMINISTRATIVA"/>
    <s v="VACANTE DEFINITIVA"/>
    <s v="ENCARGO"/>
    <s v="Si"/>
    <s v="AFECTADO POR EL CONCURSO"/>
    <n v="0"/>
    <m/>
    <n v="46450995"/>
    <s v="SANDRA MILENA TAMAYO PEDRAZA"/>
    <n v="3"/>
    <s v="Saberes Institucionales"/>
    <s v="Curso O ponencia"/>
    <s v="Grupal"/>
  </r>
  <r>
    <n v="10238"/>
    <s v="PROFESIONAL"/>
    <s v="PROFESIONAL UNIVERSITARIO"/>
    <n v="2044"/>
    <n v="6"/>
    <s v="PROFESIONAL UNIVERSITARIO 2044-6, F 337"/>
    <n v="337"/>
    <s v="SC"/>
    <x v="12"/>
    <s v="CARRERA ADMINISTRATIVA"/>
    <s v="VACANTE TEMPORAL"/>
    <s v="VACANTE"/>
    <s v="No"/>
    <s v="PUEDE RETORNAR AL EMPLEO EL TITULAR DEL CARGO"/>
    <n v="1032390245"/>
    <s v="CARLOS CARO ORDOÑEZ"/>
    <s v="-"/>
    <s v="-"/>
    <n v="2"/>
    <s v="Enseñanza aprendizaje organizacional"/>
    <s v="Taller O Circulo de saber"/>
    <s v="Grupal"/>
  </r>
  <r>
    <n v="10241"/>
    <s v="PROFESIONAL"/>
    <s v="PROFESIONAL UNIVERSITARIO"/>
    <n v="2044"/>
    <n v="6"/>
    <s v="PROFESIONAL UNIVERSITARIO 2044-6, F 337"/>
    <n v="337"/>
    <s v="SC"/>
    <x v="12"/>
    <s v="CARRERA ADMINISTRATIVA"/>
    <s v="VACANTE TEMPORAL"/>
    <s v="VACANTE"/>
    <s v="No"/>
    <s v="PUEDE RETORNAR AL EMPLEO EL TITULAR DEL CARGO"/>
    <n v="52694809"/>
    <s v="YEISY VARGAS SANCHEZ"/>
    <n v="1013615564"/>
    <s v="DIANA CAROLINA SALAZAR VELANDIA"/>
    <n v="1"/>
    <s v="Lecciones aprendidas"/>
    <s v="Cápsulas de conocimiento"/>
    <s v="Individual"/>
  </r>
  <r>
    <n v="10242"/>
    <s v="PROFESIONAL"/>
    <s v="PROFESIONAL UNIVERSITARIO"/>
    <n v="2044"/>
    <n v="6"/>
    <s v="PROFESIONAL UNIVERSITARIO 2044-6, F 337"/>
    <n v="337"/>
    <s v="SC"/>
    <x v="12"/>
    <s v="CARRERA ADMINISTRATIVA"/>
    <s v="VACANTE TEMPORAL"/>
    <s v="ENCARGO"/>
    <s v="No"/>
    <s v="PUEDE RETORNAR AL EMPLEO EL TITULAR DEL CARGO"/>
    <n v="1030532645"/>
    <s v="MONICA LILIANA LOPEZ MARTINEZ"/>
    <n v="1069725816"/>
    <s v="EDNA LIZETTE GUERRA BENAVIDES"/>
    <n v="3"/>
    <s v="Saberes Institucionales"/>
    <s v="Curso O ponencia"/>
    <s v="Grupal"/>
  </r>
  <r>
    <n v="10503"/>
    <s v="TÉCNICO"/>
    <s v="TECNICO OPERATIVO"/>
    <n v="3132"/>
    <n v="9"/>
    <s v="TECNICO OPERATIVO 3132-9, F 660"/>
    <n v="660"/>
    <s v="DT"/>
    <x v="13"/>
    <s v="CARRERA ADMINISTRATIVA"/>
    <s v="VACANTE DEFINITIVA"/>
    <s v="NOMBRAMIENTO PROVISIONAL"/>
    <s v="Si"/>
    <s v="AFECTADO POR EL CONCURSO"/>
    <n v="0"/>
    <m/>
    <n v="33366514"/>
    <s v="LIBY ANGELICA FONSECA SALAMANCA"/>
    <n v="2"/>
    <s v="Enseñanza aprendizaje organizacional"/>
    <s v="Taller O Circulo de saber"/>
    <s v="Grupal"/>
  </r>
  <r>
    <n v="10244"/>
    <s v="PROFESIONAL"/>
    <s v="PROFESIONAL UNIVERSITARIO"/>
    <n v="2044"/>
    <n v="6"/>
    <s v="PROFESIONAL UNIVERSITARIO 2044-6, F 337"/>
    <n v="337"/>
    <s v="SC"/>
    <x v="12"/>
    <s v="CARRERA ADMINISTRATIVA"/>
    <s v="VACANTE TEMPORAL"/>
    <s v="ENCARGO"/>
    <s v="No"/>
    <s v="PUEDE RETORNAR AL EMPLEO EL TITULAR DEL CARGO"/>
    <n v="80188979"/>
    <s v="DANY ALEXANDER MANRIQUE LOPEZ"/>
    <n v="80849624"/>
    <s v="RODRIGO VELANDIA RUIZ"/>
    <n v="1"/>
    <s v="Lecciones aprendidas"/>
    <s v="Cápsulas de conocimiento"/>
    <s v="Individual"/>
  </r>
  <r>
    <n v="10245"/>
    <s v="PROFESIONAL"/>
    <s v="PROFESIONAL UNIVERSITARIO"/>
    <n v="2044"/>
    <n v="6"/>
    <s v="PROFESIONAL UNIVERSITARIO 2044-6, F 337"/>
    <n v="337"/>
    <s v="SC"/>
    <x v="12"/>
    <s v="CARRERA ADMINISTRATIVA"/>
    <s v="VACANTE TEMPORAL"/>
    <s v="VACANTE"/>
    <s v="No"/>
    <s v="PUEDE RETORNAR AL EMPLEO EL TITULAR DEL CARGO"/>
    <n v="1014195874"/>
    <s v="DIEGO ARMANDO CORTES BOLIVAR"/>
    <s v="-"/>
    <s v="-"/>
    <n v="2"/>
    <s v="Enseñanza aprendizaje organizacional"/>
    <s v="Taller O Circulo de saber"/>
    <s v="Grupal"/>
  </r>
  <r>
    <n v="10507"/>
    <s v="ASISTENCIAL"/>
    <s v="AUXILIAR ADMINISTRATIVO"/>
    <n v="4044"/>
    <n v="23"/>
    <s v="AUXILIAR ADMINISTRATIVO 4044-23, F 671"/>
    <n v="671"/>
    <s v="DT"/>
    <x v="13"/>
    <s v="CARRERA ADMINISTRATIVA"/>
    <s v="VACANTE DEFINITIVA"/>
    <s v="ENCARGO"/>
    <s v="Si"/>
    <s v="AFECTADO POR EL CONCURSO"/>
    <n v="0"/>
    <m/>
    <n v="24079573"/>
    <s v="RAQUEL BLANCO MEDINA"/>
    <n v="2"/>
    <s v="Enseñanza aprendizaje organizacional"/>
    <s v="Taller O Circulo de saber"/>
    <s v="Grupal"/>
  </r>
  <r>
    <n v="10250"/>
    <s v="PROFESIONAL"/>
    <s v="PROFESIONAL UNIVERSITARIO"/>
    <n v="2044"/>
    <n v="5"/>
    <s v="PROFESIONAL UNIVERSITARIO 2044-5, F 340"/>
    <n v="340"/>
    <s v="SC"/>
    <x v="12"/>
    <s v="CARRERA ADMINISTRATIVA"/>
    <s v="VACANTE TEMPORAL"/>
    <s v="ENCARGO"/>
    <s v="No"/>
    <s v="PUEDE RETORNAR AL EMPLEO EL TITULAR DEL CARGO"/>
    <n v="51746716"/>
    <s v="WILFFY CECILIA GALVIS LAGOS"/>
    <n v="80142379"/>
    <s v="LOBSANG ALFONSO TABARES"/>
    <n v="1"/>
    <s v="Lecciones aprendidas"/>
    <s v="Cápsulas de conocimiento"/>
    <s v="Individual"/>
  </r>
  <r>
    <n v="10251"/>
    <s v="PROFESIONAL"/>
    <s v="PROFESIONAL UNIVERSITARIO"/>
    <n v="2044"/>
    <n v="5"/>
    <s v="PROFESIONAL UNIVERSITARIO 2044-5, F 340"/>
    <n v="340"/>
    <s v="SC"/>
    <x v="12"/>
    <s v="CARRERA ADMINISTRATIVA"/>
    <s v="VACANTE TEMPORAL"/>
    <s v="VACANTE"/>
    <s v="No"/>
    <s v="PUEDE RETORNAR AL EMPLEO EL TITULAR DEL CARGO"/>
    <n v="46377558"/>
    <s v="IBETH CAROLINA RINCON VIVAS"/>
    <s v="-"/>
    <s v="-"/>
    <n v="2"/>
    <s v="Enseñanza aprendizaje organizacional"/>
    <s v="Taller O Circulo de saber"/>
    <s v="Grupal"/>
  </r>
  <r>
    <n v="10510"/>
    <s v="ASISTENCIAL"/>
    <s v="AUXILIAR ADMINISTRATIVO"/>
    <n v="4044"/>
    <n v="23"/>
    <s v="AUXILIAR ADMINISTRATIVO 4044-23, F 671"/>
    <n v="671"/>
    <s v="DT"/>
    <x v="13"/>
    <s v="CARRERA ADMINISTRATIVA"/>
    <s v="VACANTE DEFINITIVA"/>
    <s v="NOMBRAMIENTO PROVISIONAL"/>
    <s v="Si"/>
    <s v="AFECTADO POR EL CONCURSO"/>
    <n v="0"/>
    <m/>
    <n v="1049619725"/>
    <s v="YESICA MILENA PACHECO LARA"/>
    <n v="1"/>
    <s v="Lecciones aprendidas"/>
    <s v="Cápsulas de conocimiento"/>
    <s v="Individual"/>
  </r>
  <r>
    <n v="10514"/>
    <s v="ASISTENCIAL"/>
    <s v="AUXILIAR ADMINISTRATIVO"/>
    <n v="4044"/>
    <n v="12"/>
    <s v="AUXILIAR ADMINISTRATIVO 4044-12, F 673"/>
    <n v="673"/>
    <s v="DT"/>
    <x v="13"/>
    <s v="CARRERA ADMINISTRATIVA"/>
    <s v="VACANTE DEFINITIVA"/>
    <s v="NOMBRAMIENTO PROVISIONAL"/>
    <s v="Si"/>
    <s v="AFECTADO POR EL CONCURSO"/>
    <n v="0"/>
    <m/>
    <n v="46370430"/>
    <s v="ERICA MARIA MESA VARGAS"/>
    <n v="1"/>
    <s v="Lecciones aprendidas"/>
    <s v="Cápsulas de conocimiento"/>
    <s v="Individual"/>
  </r>
  <r>
    <n v="10515"/>
    <s v="ASISTENCIAL"/>
    <s v="AUXILIAR ADMINISTRATIVO"/>
    <n v="4044"/>
    <n v="12"/>
    <s v="AUXILIAR ADMINISTRATIVO 4044-12, F 673"/>
    <n v="673"/>
    <s v="DT"/>
    <x v="13"/>
    <s v="CARRERA ADMINISTRATIVA"/>
    <s v="VACANTE DEFINITIVA"/>
    <s v="NOMBRAMIENTO PROVISIONAL"/>
    <s v="Si"/>
    <s v="AFECTADO POR EL CONCURSO"/>
    <n v="0"/>
    <m/>
    <n v="6775555"/>
    <s v="MARTIN ALBERTO SANDOVAL VALERO"/>
    <n v="1"/>
    <s v="Lecciones aprendidas"/>
    <s v="Cápsulas de conocimiento"/>
    <s v="Individual"/>
  </r>
  <r>
    <n v="10255"/>
    <s v="PROFESIONAL"/>
    <s v="PROFESIONAL UNIVERSITARIO"/>
    <n v="2044"/>
    <n v="5"/>
    <s v="PROFESIONAL UNIVERSITARIO 2044-5, F 340"/>
    <n v="340"/>
    <s v="SC"/>
    <x v="12"/>
    <s v="CARRERA ADMINISTRATIVA"/>
    <s v="VACANTE TEMPORAL"/>
    <s v="VACANTE"/>
    <s v="No"/>
    <s v="PUEDE RETORNAR AL EMPLEO EL TITULAR DEL CARGO"/>
    <n v="79322956"/>
    <s v="RAMIRO HERNANDO LAMILLA SANCHEZ"/>
    <s v="-"/>
    <s v="-"/>
    <n v="1"/>
    <s v="Lecciones aprendidas"/>
    <s v="Cápsulas de conocimiento"/>
    <s v="Individual"/>
  </r>
  <r>
    <n v="10518"/>
    <s v="ASISTENCIAL"/>
    <s v="AUXILIAR ADMINISTRATIVO"/>
    <n v="4044"/>
    <n v="12"/>
    <s v="AUXILIAR ADMINISTRATIVO 4044-12, F 673"/>
    <n v="673"/>
    <s v="DT"/>
    <x v="13"/>
    <s v="CARRERA ADMINISTRATIVA"/>
    <s v="VACANTE DEFINITIVA"/>
    <s v="VACANTE"/>
    <s v="Si"/>
    <s v="AFECTADO POR EL CONCURSO"/>
    <n v="0"/>
    <m/>
    <s v="-"/>
    <s v="-"/>
    <n v="2"/>
    <s v="Enseñanza aprendizaje organizacional"/>
    <s v="Taller O Circulo de saber"/>
    <s v="Grupal"/>
  </r>
  <r>
    <n v="10258"/>
    <s v="TÉCNICO"/>
    <s v="TECNICO OPERATIVO"/>
    <n v="3132"/>
    <n v="12"/>
    <s v="TECNICO OPERATIVO 3132-12, F 343"/>
    <n v="343"/>
    <s v="SC"/>
    <x v="12"/>
    <s v="CARRERA ADMINISTRATIVA"/>
    <s v="PROVISTO"/>
    <s v="EN PROPIEDAD"/>
    <s v="No"/>
    <s v="NO AFECTADO POR EL CONCURSO"/>
    <n v="19450752"/>
    <s v="ALVARO ERNESTO REYES VELASCO"/>
    <n v="19450752"/>
    <s v="ALVARO ERNESTO REYES VELASCO"/>
    <n v="1"/>
    <s v="Lecciones aprendidas"/>
    <s v="Cápsulas de conocimiento"/>
    <s v="Individual"/>
  </r>
  <r>
    <n v="10519"/>
    <s v="ASISTENCIAL"/>
    <s v="AUXILIAR ADMINISTRATIVO"/>
    <n v="4044"/>
    <n v="11"/>
    <s v="AUXILIAR ADMINISTRATIVO 4044-11, F 675"/>
    <n v="675"/>
    <s v="DT"/>
    <x v="13"/>
    <s v="CARRERA ADMINISTRATIVA"/>
    <s v="VACANTE DEFINITIVA"/>
    <s v="NOMBRAMIENTO PROVISIONAL"/>
    <s v="Si"/>
    <s v="AFECTADO POR EL CONCURSO"/>
    <n v="0"/>
    <m/>
    <n v="33378675"/>
    <s v="YUDY MARLEN JIMENEZ GRANADOS"/>
    <n v="2"/>
    <s v="Enseñanza aprendizaje organizacional"/>
    <s v="Taller O Circulo de saber"/>
    <s v="Grupal"/>
  </r>
  <r>
    <n v="10260"/>
    <s v="TÉCNICO"/>
    <s v="TECNICO OPERATIVO"/>
    <n v="3132"/>
    <n v="12"/>
    <s v="TECNICO OPERATIVO 3132-12, F 343"/>
    <n v="343"/>
    <s v="SC"/>
    <x v="12"/>
    <s v="CARRERA ADMINISTRATIVA"/>
    <s v="VACANTE TEMPORAL"/>
    <s v="VACANTE"/>
    <s v="No"/>
    <s v="PUEDE RETORNAR AL EMPLEO EL TITULAR DEL CARGO"/>
    <n v="10258696"/>
    <s v="JOSE FERNANDO REYES GIRALDO"/>
    <s v="-"/>
    <s v="-"/>
    <n v="1"/>
    <s v="Lecciones aprendidas"/>
    <s v="Cápsulas de conocimiento"/>
    <s v="Individual"/>
  </r>
  <r>
    <n v="10264"/>
    <s v="TÉCNICO"/>
    <s v="TECNICO OPERATIVO"/>
    <n v="3132"/>
    <n v="12"/>
    <s v="TECNICO OPERATIVO 3132-12, F 343"/>
    <n v="343"/>
    <s v="SC"/>
    <x v="12"/>
    <s v="CARRERA ADMINISTRATIVA"/>
    <s v="VACANTE TEMPORAL"/>
    <s v="NOMBRAMIENTO PROVISIONAL"/>
    <s v="No"/>
    <s v="PUEDE RETORNAR AL EMPLEO EL TITULAR DEL CARGO"/>
    <n v="1026279493"/>
    <s v="LADY CAROLINA BERNAL DELGADO"/>
    <n v="1019091023"/>
    <s v="BRIGITTE DAYANA VEGA BERNAL"/>
    <n v="3"/>
    <s v="Saberes Institucionales"/>
    <s v="Curso O ponencia"/>
    <s v="Grupal"/>
  </r>
  <r>
    <n v="10265"/>
    <s v="TÉCNICO"/>
    <s v="TECNICO OPERATIVO"/>
    <n v="3132"/>
    <n v="12"/>
    <s v="TECNICO OPERATIVO 3132-12, F 343"/>
    <n v="343"/>
    <s v="SC"/>
    <x v="12"/>
    <s v="CARRERA ADMINISTRATIVA"/>
    <s v="VACANTE TEMPORAL"/>
    <s v="VACANTE"/>
    <s v="No"/>
    <s v="PUEDE RETORNAR AL EMPLEO EL TITULAR DEL CARGO"/>
    <n v="1018414862"/>
    <s v="DAYANA INES PARRADO TORRES"/>
    <s v="-"/>
    <s v="-"/>
    <n v="2"/>
    <s v="Enseñanza aprendizaje organizacional"/>
    <s v="Taller O Circulo de saber"/>
    <s v="Grupal"/>
  </r>
  <r>
    <n v="10267"/>
    <s v="TÉCNICO"/>
    <s v="TECNICO OPERATIVO"/>
    <n v="3132"/>
    <n v="12"/>
    <s v="TECNICO OPERATIVO 3132-12, F 343"/>
    <n v="343"/>
    <s v="SC"/>
    <x v="12"/>
    <s v="CARRERA ADMINISTRATIVA"/>
    <s v="PROVISTO"/>
    <s v="EN PROPIEDAD"/>
    <s v="No"/>
    <s v="NO AFECTADO POR EL CONCURSO"/>
    <n v="1030538109"/>
    <s v="DIANA CAROLINA PACHON LOPEZ"/>
    <n v="1030538109"/>
    <s v="DIANA CAROLINA PACHON LOPEZ"/>
    <n v="2"/>
    <s v="Enseñanza aprendizaje organizacional"/>
    <s v="Taller O Circulo de saber"/>
    <s v="Grupal"/>
  </r>
  <r>
    <n v="10268"/>
    <s v="TÉCNICO"/>
    <s v="TECNICO OPERATIVO"/>
    <n v="3132"/>
    <n v="12"/>
    <s v="TECNICO OPERATIVO 3132-12, F 343"/>
    <n v="343"/>
    <s v="SC"/>
    <x v="12"/>
    <s v="CARRERA ADMINISTRATIVA"/>
    <s v="PROVISTO"/>
    <s v="EN PROPIEDAD"/>
    <s v="No"/>
    <s v="NO AFECTADO POR EL CONCURSO"/>
    <n v="79825385"/>
    <s v="EDISEN NESRLEY RINCON AREVALO"/>
    <n v="79825385"/>
    <s v="EDISEN NESRLEY RINCON AREVALO"/>
    <n v="2"/>
    <s v="Enseñanza aprendizaje organizacional"/>
    <s v="Taller O Circulo de saber"/>
    <s v="Grupal"/>
  </r>
  <r>
    <n v="10271"/>
    <s v="TÉCNICO"/>
    <s v="TECNICO OPERATIVO"/>
    <n v="3132"/>
    <n v="12"/>
    <s v="TECNICO OPERATIVO 3132-12, F 343"/>
    <n v="343"/>
    <s v="SC"/>
    <x v="12"/>
    <s v="CARRERA ADMINISTRATIVA"/>
    <s v="PROVISTO"/>
    <s v="EN PROPIEDAD"/>
    <s v="No"/>
    <s v="NO AFECTADO POR EL CONCURSO"/>
    <n v="52284869"/>
    <s v="SHIRLEY MILENA MORALES GACHARNA"/>
    <n v="52284869"/>
    <s v="SHIRLEY MILENA MORALES GACHARNA"/>
    <n v="1"/>
    <s v="Lecciones aprendidas"/>
    <s v="Cápsulas de conocimiento"/>
    <s v="Individual"/>
  </r>
  <r>
    <n v="10273"/>
    <s v="TÉCNICO"/>
    <s v="TECNICO OPERATIVO"/>
    <n v="3132"/>
    <n v="12"/>
    <s v="TECNICO OPERATIVO 3132-12, F 343"/>
    <n v="343"/>
    <s v="SC"/>
    <x v="12"/>
    <s v="CARRERA ADMINISTRATIVA"/>
    <s v="VACANTE TEMPORAL"/>
    <s v="VACANTE"/>
    <s v="No"/>
    <s v="PUEDE RETORNAR AL EMPLEO EL TITULAR DEL CARGO"/>
    <n v="80849624"/>
    <s v="RODRIGO VELANDIA RUIZ"/>
    <s v="-"/>
    <s v="-"/>
    <n v="2"/>
    <s v="Enseñanza aprendizaje organizacional"/>
    <s v="Taller O Circulo de saber"/>
    <s v="Grupal"/>
  </r>
  <r>
    <n v="10276"/>
    <s v="TÉCNICO"/>
    <s v="TECNICO OPERATIVO"/>
    <n v="3132"/>
    <n v="12"/>
    <s v="TECNICO OPERATIVO 3132-12, F 343"/>
    <n v="343"/>
    <s v="SC"/>
    <x v="12"/>
    <s v="CARRERA ADMINISTRATIVA"/>
    <s v="VACANTE TEMPORAL"/>
    <s v="VACANTE"/>
    <s v="No"/>
    <s v="PUEDE RETORNAR AL EMPLEO EL TITULAR DEL CARGO"/>
    <n v="1024498972"/>
    <s v="ANGELICA MARIA BELTRAN FAJARDO"/>
    <s v="-"/>
    <s v="-"/>
    <n v="2"/>
    <s v="Enseñanza aprendizaje organizacional"/>
    <s v="Taller O Circulo de saber"/>
    <s v="Grupal"/>
  </r>
  <r>
    <n v="10277"/>
    <s v="TÉCNICO"/>
    <s v="TECNICO OPERATIVO"/>
    <n v="3132"/>
    <n v="12"/>
    <s v="TECNICO OPERATIVO 3132-12, F 343"/>
    <n v="343"/>
    <s v="SC"/>
    <x v="12"/>
    <s v="CARRERA ADMINISTRATIVA"/>
    <s v="VACANTE TEMPORAL"/>
    <s v="VACANTE"/>
    <s v="No"/>
    <s v="PUEDE RETORNAR AL EMPLEO EL TITULAR DEL CARGO"/>
    <n v="18390336"/>
    <s v="ROSEMBERG SANCHEZ TRIVIÑO"/>
    <s v="-"/>
    <s v="-"/>
    <n v="1"/>
    <s v="Lecciones aprendidas"/>
    <s v="Cápsulas de conocimiento"/>
    <s v="Individual"/>
  </r>
  <r>
    <n v="10279"/>
    <s v="TÉCNICO"/>
    <s v="TECNICO OPERATIVO"/>
    <n v="3132"/>
    <n v="12"/>
    <s v="TECNICO OPERATIVO 3132-12, F 343"/>
    <n v="343"/>
    <s v="SC"/>
    <x v="12"/>
    <s v="CARRERA ADMINISTRATIVA"/>
    <s v="VACANTE TEMPORAL"/>
    <s v="VACANTE"/>
    <s v="No"/>
    <s v="PUEDE RETORNAR AL EMPLEO EL TITULAR DEL CARGO"/>
    <n v="80142379"/>
    <s v="LOBSANG ALFONSO TABARES"/>
    <s v="-"/>
    <s v="-"/>
    <n v="1"/>
    <s v="Lecciones aprendidas"/>
    <s v="Cápsulas de conocimiento"/>
    <s v="Individual"/>
  </r>
  <r>
    <n v="10280"/>
    <s v="TÉCNICO"/>
    <s v="TECNICO OPERATIVO"/>
    <n v="3132"/>
    <n v="12"/>
    <s v="TECNICO OPERATIVO 3132-12, F 343"/>
    <n v="343"/>
    <s v="SC"/>
    <x v="12"/>
    <s v="CARRERA ADMINISTRATIVA"/>
    <s v="VACANTE TEMPORAL"/>
    <s v="VACANTE"/>
    <s v="No"/>
    <s v="PUEDE RETORNAR AL EMPLEO EL TITULAR DEL CARGO"/>
    <n v="39708056"/>
    <s v="JULIA ANDREA ARANGUREN PEÑA"/>
    <s v="-"/>
    <s v="-"/>
    <n v="1"/>
    <s v="Lecciones aprendidas"/>
    <s v="Cápsulas de conocimiento"/>
    <s v="Individual"/>
  </r>
  <r>
    <n v="10520"/>
    <s v="ASISTENCIAL"/>
    <s v="AUXILIAR ADMINISTRATIVO"/>
    <n v="4044"/>
    <n v="11"/>
    <s v="AUXILIAR ADMINISTRATIVO 4044-11, F 675"/>
    <n v="675"/>
    <s v="DT"/>
    <x v="13"/>
    <s v="CARRERA ADMINISTRATIVA"/>
    <s v="VACANTE DEFINITIVA"/>
    <s v="NOMBRAMIENTO PROVISIONAL"/>
    <s v="Si"/>
    <s v="AFECTADO POR EL CONCURSO"/>
    <n v="0"/>
    <m/>
    <n v="40029879"/>
    <s v="LUZ MARINA VARGAS WILCHES"/>
    <n v="2"/>
    <s v="Enseñanza aprendizaje organizacional"/>
    <s v="Taller O Circulo de saber"/>
    <s v="Grupal"/>
  </r>
  <r>
    <n v="10521"/>
    <s v="ASISTENCIAL"/>
    <s v="AUXILIAR ADMINISTRATIVO"/>
    <n v="4044"/>
    <n v="11"/>
    <s v="AUXILIAR ADMINISTRATIVO 4044-11, F 675"/>
    <n v="675"/>
    <s v="DT"/>
    <x v="13"/>
    <s v="CARRERA ADMINISTRATIVA"/>
    <s v="VACANTE DEFINITIVA"/>
    <s v="NOMBRAMIENTO PROVISIONAL"/>
    <s v="Si"/>
    <s v="AFECTADO POR EL CONCURSO"/>
    <n v="0"/>
    <m/>
    <n v="46372969"/>
    <s v="JOHANNA MARCELA BERNAL APONTE"/>
    <n v="2"/>
    <s v="Enseñanza aprendizaje organizacional"/>
    <s v="Taller O Circulo de saber"/>
    <s v="Grupal"/>
  </r>
  <r>
    <n v="10283"/>
    <s v="TÉCNICO"/>
    <s v="TECNICO OPERATIVO"/>
    <n v="3132"/>
    <n v="12"/>
    <s v="TECNICO OPERATIVO 3132-12, F 343"/>
    <n v="343"/>
    <s v="SC"/>
    <x v="12"/>
    <s v="CARRERA ADMINISTRATIVA"/>
    <s v="PROVISTO"/>
    <s v="EN PROPIEDAD"/>
    <s v="No"/>
    <s v="NO AFECTADO POR EL CONCURSO"/>
    <n v="19448307"/>
    <s v="MARIO PAEZ CHUQUEN"/>
    <n v="19448307"/>
    <s v="MARIO PAEZ CHUQUEN"/>
    <n v="1"/>
    <s v="Lecciones aprendidas"/>
    <s v="Cápsulas de conocimiento"/>
    <s v="Individual"/>
  </r>
  <r>
    <n v="10284"/>
    <s v="TÉCNICO"/>
    <s v="TECNICO OPERATIVO"/>
    <n v="3132"/>
    <n v="12"/>
    <s v="TECNICO OPERATIVO 3132-12, F 343"/>
    <n v="343"/>
    <s v="SC"/>
    <x v="12"/>
    <s v="CARRERA ADMINISTRATIVA"/>
    <s v="VACANTE TEMPORAL"/>
    <s v="VACANTE"/>
    <s v="No"/>
    <s v="PUEDE RETORNAR AL EMPLEO EL TITULAR DEL CARGO"/>
    <n v="1069725816"/>
    <s v="EDNA LIZETTE GUERRA BENAVIDES"/>
    <s v="-"/>
    <s v="-"/>
    <n v="2"/>
    <s v="Enseñanza aprendizaje organizacional"/>
    <s v="Taller O Circulo de saber"/>
    <s v="Grupal"/>
  </r>
  <r>
    <n v="10522"/>
    <s v="ASISTENCIAL"/>
    <s v="AUXILIAR ADMINISTRATIVO"/>
    <n v="4044"/>
    <n v="11"/>
    <s v="AUXILIAR ADMINISTRATIVO 4044-11, F 675"/>
    <n v="675"/>
    <s v="DT"/>
    <x v="13"/>
    <s v="CARRERA ADMINISTRATIVA"/>
    <s v="VACANTE DEFINITIVA"/>
    <s v="NOMBRAMIENTO PROVISIONAL"/>
    <s v="Si"/>
    <s v="AFECTADO POR EL CONCURSO"/>
    <n v="0"/>
    <m/>
    <n v="1051589588"/>
    <s v="-"/>
    <n v="2"/>
    <s v="Enseñanza aprendizaje organizacional"/>
    <s v="Taller O Circulo de saber"/>
    <s v="Grupal"/>
  </r>
  <r>
    <n v="10287"/>
    <s v="TÉCNICO"/>
    <s v="TECNICO OPERATIVO"/>
    <n v="3132"/>
    <n v="12"/>
    <s v="TECNICO OPERATIVO 3132-12, F 343"/>
    <n v="343"/>
    <s v="SC"/>
    <x v="12"/>
    <s v="CARRERA ADMINISTRATIVA"/>
    <s v="VACANTE TEMPORAL"/>
    <s v="VACANTE"/>
    <s v="No"/>
    <s v="PUEDE RETORNAR AL EMPLEO EL TITULAR DEL CARGO"/>
    <n v="79339535"/>
    <s v="ARTEMIO GALEANO SANTAMARIA"/>
    <s v="-"/>
    <s v="-"/>
    <n v="2"/>
    <s v="Enseñanza aprendizaje organizacional"/>
    <s v="Taller O Circulo de saber"/>
    <s v="Grupal"/>
  </r>
  <r>
    <n v="10524"/>
    <s v="ASISTENCIAL"/>
    <s v="AUXILIAR ADMINISTRATIVO"/>
    <n v="4044"/>
    <n v="11"/>
    <s v="AUXILIAR ADMINISTRATIVO 4044-11, F 675"/>
    <n v="675"/>
    <s v="DT"/>
    <x v="13"/>
    <s v="CARRERA ADMINISTRATIVA"/>
    <s v="VACANTE DEFINITIVA"/>
    <s v="NOMBRAMIENTO PROVISIONAL"/>
    <s v="Si"/>
    <s v="AFECTADO POR EL CONCURSO"/>
    <n v="0"/>
    <m/>
    <n v="7180708"/>
    <s v="YEBRAIL ANTONIO ALBARRACIN PALACIOS"/>
    <n v="2"/>
    <s v="Enseñanza aprendizaje organizacional"/>
    <s v="Taller O Circulo de saber"/>
    <s v="Grupal"/>
  </r>
  <r>
    <n v="10525"/>
    <s v="ASISTENCIAL"/>
    <s v="AUXILIAR ADMINISTRATIVO"/>
    <n v="4044"/>
    <n v="8"/>
    <s v="AUXILIAR ADMINISTRATIVO 4044-8, F 679"/>
    <n v="679"/>
    <s v="DT"/>
    <x v="13"/>
    <s v="CARRERA ADMINISTRATIVA"/>
    <s v="VACANTE DEFINITIVA"/>
    <s v="NOMBRAMIENTO PROVISIONAL"/>
    <s v="Si"/>
    <s v="AFECTADO POR EL CONCURSO"/>
    <n v="0"/>
    <m/>
    <n v="1049649468"/>
    <s v="WENDY LILIANA CORTES AVILA"/>
    <n v="2"/>
    <s v="Enseñanza aprendizaje organizacional"/>
    <s v="Taller O Circulo de saber"/>
    <s v="Grupal"/>
  </r>
  <r>
    <n v="10288"/>
    <s v="TÉCNICO"/>
    <s v="TECNICO OPERATIVO"/>
    <n v="3132"/>
    <n v="10"/>
    <s v="TECNICO OPERATIVO 3132-10, F 352"/>
    <n v="352"/>
    <s v="SC"/>
    <x v="12"/>
    <s v="CARRERA ADMINISTRATIVA"/>
    <s v="VACANTE TEMPORAL"/>
    <s v="VACANTE"/>
    <s v="No"/>
    <s v="PUEDE RETORNAR AL EMPLEO EL TITULAR DEL CARGO"/>
    <n v="1024516066"/>
    <s v="LICETH ANDREA HERNANDEZ BUITRAGO"/>
    <s v="-"/>
    <s v="-"/>
    <n v="1"/>
    <s v="Lecciones aprendidas"/>
    <s v="Cápsulas de conocimiento"/>
    <s v="Individual"/>
  </r>
  <r>
    <n v="10290"/>
    <s v="TÉCNICO"/>
    <s v="TECNICO OPERATIVO"/>
    <n v="3132"/>
    <n v="10"/>
    <s v="TECNICO OPERATIVO 3132-10, F 352"/>
    <n v="352"/>
    <s v="SC"/>
    <x v="12"/>
    <s v="CARRERA ADMINISTRATIVA"/>
    <s v="VACANTE DEFINITIVA"/>
    <s v="VACANTE"/>
    <s v="No"/>
    <s v="NO AFECTADO POR EL CONCURSO"/>
    <n v="0"/>
    <m/>
    <s v="-"/>
    <s v="-"/>
    <n v="1"/>
    <s v="Lecciones aprendidas"/>
    <s v="Cápsulas de conocimiento"/>
    <s v="Individual"/>
  </r>
  <r>
    <n v="10291"/>
    <s v="TÉCNICO"/>
    <s v="TECNICO OPERATIVO"/>
    <n v="3132"/>
    <n v="10"/>
    <s v="TECNICO OPERATIVO 3132-10, F 352"/>
    <n v="352"/>
    <s v="SC"/>
    <x v="12"/>
    <s v="CARRERA ADMINISTRATIVA"/>
    <s v="VACANTE DEFINITIVA"/>
    <s v="NOMBRAMIENTO PROVISIONAL"/>
    <s v="No"/>
    <s v="NO AFECTADO POR EL CONCURSO"/>
    <n v="0"/>
    <m/>
    <n v="1057605597"/>
    <s v="BRANDON JAHIR MARTINEZ AVELLA"/>
    <n v="3"/>
    <s v="Saberes Institucionales"/>
    <s v="Curso O ponencia"/>
    <s v="Grupal"/>
  </r>
  <r>
    <n v="10292"/>
    <s v="TÉCNICO"/>
    <s v="TECNICO OPERATIVO"/>
    <n v="3132"/>
    <n v="10"/>
    <s v="TECNICO OPERATIVO 3132-10, F 352"/>
    <n v="352"/>
    <s v="SC"/>
    <x v="12"/>
    <s v="CARRERA ADMINISTRATIVA"/>
    <s v="PROVISTO"/>
    <s v="EN PROPIEDAD"/>
    <s v="No"/>
    <s v="NO AFECTADO POR EL CONCURSO"/>
    <n v="79459632"/>
    <s v="OSCAR ORLANDO RODRIGUEZ PARDO"/>
    <n v="79459632"/>
    <s v="OSCAR ORLANDO RODRIGUEZ PARDO"/>
    <n v="1"/>
    <s v="Lecciones aprendidas"/>
    <s v="Cápsulas de conocimiento"/>
    <s v="Individual"/>
  </r>
  <r>
    <n v="10296"/>
    <s v="TÉCNICO"/>
    <s v="TECNICO OPERATIVO"/>
    <n v="3132"/>
    <n v="10"/>
    <s v="TECNICO OPERATIVO 3132-10, F 352"/>
    <n v="352"/>
    <s v="SC"/>
    <x v="12"/>
    <s v="CARRERA ADMINISTRATIVA"/>
    <s v="VACANTE TEMPORAL"/>
    <s v="VACANTE"/>
    <s v="No"/>
    <s v="PUEDE RETORNAR AL EMPLEO EL TITULAR DEL CARGO"/>
    <n v="79401255"/>
    <s v="FREDDY JOSUE QUECANO REINA"/>
    <s v="-"/>
    <s v="-"/>
    <n v="2"/>
    <s v="Enseñanza aprendizaje organizacional"/>
    <s v="Taller O Circulo de saber"/>
    <s v="Grupal"/>
  </r>
  <r>
    <n v="10526"/>
    <s v="ASISTENCIAL"/>
    <s v="CONDUCTOR MECANICO"/>
    <n v="4103"/>
    <n v="13"/>
    <s v="CONDUCTOR MECANICO 4103-13, F 689"/>
    <n v="689"/>
    <s v="DT"/>
    <x v="13"/>
    <s v="CARRERA ADMINISTRATIVA"/>
    <s v="VACANTE DEFINITIVA"/>
    <s v="NOMBRAMIENTO PROVISIONAL"/>
    <s v="Si"/>
    <s v="AFECTADO POR EL CONCURSO"/>
    <n v="0"/>
    <m/>
    <n v="7184883"/>
    <s v="NESTOR AUGUSTO LOPEZ GUTIERREZ"/>
    <n v="2"/>
    <s v="Enseñanza aprendizaje organizacional"/>
    <s v="Taller O Circulo de saber"/>
    <s v="Grupal"/>
  </r>
  <r>
    <n v="10527"/>
    <s v="ASISTENCIAL"/>
    <s v="CONDUCTOR MECANICO"/>
    <n v="4103"/>
    <n v="11"/>
    <s v="CONDUCTOR MECANICO 4103-11, F 691"/>
    <n v="691"/>
    <s v="DT"/>
    <x v="13"/>
    <s v="CARRERA ADMINISTRATIVA"/>
    <s v="VACANTE DEFINITIVA"/>
    <s v="VACANTE"/>
    <s v="Si"/>
    <s v="AFECTADO POR EL CONCURSO"/>
    <n v="0"/>
    <m/>
    <s v="-"/>
    <s v="-"/>
    <n v="2"/>
    <s v="Enseñanza aprendizaje organizacional"/>
    <s v="Taller O Circulo de saber"/>
    <s v="Grupal"/>
  </r>
  <r>
    <n v="10300"/>
    <s v="TÉCNICO"/>
    <s v="TECNICO OPERATIVO"/>
    <n v="3132"/>
    <n v="9"/>
    <s v="TECNICO OPERATIVO 3132-9, F 355"/>
    <n v="355"/>
    <s v="SC"/>
    <x v="12"/>
    <s v="CARRERA ADMINISTRATIVA"/>
    <s v="VACANTE DEFINITIVA"/>
    <s v="VACANTE"/>
    <s v="No"/>
    <s v="NO AFECTADO POR EL CONCURSO"/>
    <n v="0"/>
    <m/>
    <s v="-"/>
    <s v="-"/>
    <n v="1"/>
    <s v="Lecciones aprendidas"/>
    <s v="Cápsulas de conocimiento"/>
    <s v="Individual"/>
  </r>
  <r>
    <n v="10302"/>
    <s v="TÉCNICO"/>
    <s v="TECNICO OPERATIVO"/>
    <n v="3132"/>
    <n v="9"/>
    <s v="TECNICO OPERATIVO 3132-9, F 355"/>
    <n v="355"/>
    <s v="SC"/>
    <x v="12"/>
    <s v="CARRERA ADMINISTRATIVA"/>
    <s v="VACANTE TEMPORAL"/>
    <s v="VACANTE"/>
    <s v="No"/>
    <s v="PUEDE RETORNAR AL EMPLEO EL TITULAR DEL CARGO"/>
    <n v="79625976"/>
    <s v="ALEJANDRO GONZALEZ MOJICA"/>
    <s v="-"/>
    <s v="-"/>
    <n v="2"/>
    <s v="Enseñanza aprendizaje organizacional"/>
    <s v="Taller O Circulo de saber"/>
    <s v="Grupal"/>
  </r>
  <r>
    <n v="10305"/>
    <s v="TÉCNICO"/>
    <s v="TECNICO OPERATIVO"/>
    <n v="3132"/>
    <n v="8"/>
    <s v="TECNICO OPERATIVO 3132-8, F 357"/>
    <n v="357"/>
    <s v="SC"/>
    <x v="12"/>
    <s v="CARRERA ADMINISTRATIVA"/>
    <s v="VACANTE TEMPORAL"/>
    <s v="VACANTE"/>
    <s v="No"/>
    <s v="PUEDE RETORNAR AL EMPLEO EL TITULAR DEL CARGO"/>
    <n v="79367550"/>
    <s v="HUGO LADINO VARGAS"/>
    <s v="-"/>
    <s v="-"/>
    <n v="1"/>
    <s v="Lecciones aprendidas"/>
    <s v="Cápsulas de conocimiento"/>
    <s v="Individual"/>
  </r>
  <r>
    <n v="10528"/>
    <s v="ASISTENCIAL"/>
    <s v="SECRETARIO EJECUTIVO"/>
    <n v="4210"/>
    <n v="17"/>
    <s v="SECRETARIO EJECUTIVO 4210-17, F 681"/>
    <n v="681"/>
    <s v="DT"/>
    <x v="13"/>
    <s v="CARRERA ADMINISTRATIVA"/>
    <s v="VACANTE DEFINITIVA"/>
    <s v="NOMBRAMIENTO PROVISIONAL"/>
    <s v="Si"/>
    <s v="AFECTADO POR EL CONCURSO"/>
    <n v="0"/>
    <m/>
    <n v="23857438"/>
    <s v="AIDE BOLIVAR ROJAS"/>
    <n v="3"/>
    <s v="Saberes Institucionales"/>
    <s v="Curso O ponencia"/>
    <s v="Grupal"/>
  </r>
  <r>
    <n v="10787"/>
    <s v="ASISTENCIAL"/>
    <s v="AUXILIAR ADMINISTRATIVO"/>
    <n v="4044"/>
    <n v="23"/>
    <s v="AUXILIAR ADMINISTRATIVO 4044-23, F 671"/>
    <n v="671"/>
    <s v="DT"/>
    <x v="13"/>
    <s v="CARRERA ADMINISTRATIVA"/>
    <s v="VACANTE DEFINITIVA"/>
    <s v="ENCARGO"/>
    <s v="Si"/>
    <s v="AFECTADO POR EL CONCURSO"/>
    <n v="0"/>
    <m/>
    <n v="33376202"/>
    <s v="LUZ MERY FONSECA "/>
    <n v="1"/>
    <s v="Lecciones aprendidas"/>
    <s v="Cápsulas de conocimiento"/>
    <s v="Individual"/>
  </r>
  <r>
    <n v="10308"/>
    <s v="TÉCNICO"/>
    <s v="TECNICO OPERATIVO"/>
    <n v="3132"/>
    <n v="8"/>
    <s v="TECNICO OPERATIVO 3132-8, F 357"/>
    <n v="357"/>
    <s v="SC"/>
    <x v="12"/>
    <s v="CARRERA ADMINISTRATIVA"/>
    <s v="VACANTE TEMPORAL"/>
    <s v="VACANTE"/>
    <s v="No"/>
    <s v="NO AFECTADO POR EL CONCURSO"/>
    <n v="51863696"/>
    <s v="MARIA BERENICE DEVIA RODRIGUEZ"/>
    <s v="-"/>
    <s v="-"/>
    <n v="1"/>
    <s v="Lecciones aprendidas"/>
    <s v="Cápsulas de conocimiento"/>
    <s v="Individual"/>
  </r>
  <r>
    <n v="10982"/>
    <s v="TÉCNICO"/>
    <s v="OFICIAL DE CATASTRO"/>
    <n v="3110"/>
    <n v="9"/>
    <s v="OFICIAL DE CATASTRO 3110-9, F 664"/>
    <n v="664"/>
    <s v="DT"/>
    <x v="13"/>
    <s v="CARRERA ADMINISTRATIVA"/>
    <s v="VACANTE DEFINITIVA"/>
    <s v="NOMBRAMIENTO PROVISIONAL"/>
    <s v="Si"/>
    <s v="AFECTADO POR EL CONCURSO"/>
    <n v="0"/>
    <m/>
    <n v="4252327"/>
    <s v="CARLOS HUMBERTO TORRES CORDERO"/>
    <n v="3"/>
    <s v="Saberes Institucionales"/>
    <s v="Curso O ponencia"/>
    <s v="Grupal"/>
  </r>
  <r>
    <n v="10314"/>
    <s v="ASISTENCIAL"/>
    <s v="AUXILIAR ADMINISTRATIVO"/>
    <n v="4044"/>
    <n v="11"/>
    <s v="AUXILIAR ADMINISTRATIVO 4044-11, F 361"/>
    <n v="361"/>
    <s v="SC"/>
    <x v="12"/>
    <s v="CARRERA ADMINISTRATIVA"/>
    <s v="VACANTE TEMPORAL"/>
    <s v="VACANTE"/>
    <s v="No"/>
    <s v="PUEDE RETORNAR AL EMPLEO EL TITULAR DEL CARGO"/>
    <n v="5084425"/>
    <s v="SENEN SUAREZ LEMUS"/>
    <s v="-"/>
    <s v="-"/>
    <n v="1"/>
    <s v="Lecciones aprendidas"/>
    <s v="Cápsulas de conocimiento"/>
    <s v="Individual"/>
  </r>
  <r>
    <n v="11068"/>
    <s v="PROFESIONAL"/>
    <s v="PROFESIONAL UNIVERSITARIO"/>
    <n v="2044"/>
    <n v="1"/>
    <s v="PROFESIONAL UNIVERSITARIO 2044-1, F 624"/>
    <n v="624"/>
    <s v="DT"/>
    <x v="13"/>
    <s v="CARRERA ADMINISTRATIVA"/>
    <s v="VACANTE DEFINITIVA"/>
    <s v="VACANTE"/>
    <s v="Si"/>
    <s v="AFECTADO POR EL CONCURSO"/>
    <n v="0"/>
    <m/>
    <s v="-"/>
    <s v="-"/>
    <n v="3"/>
    <s v="Saberes Institucionales"/>
    <s v="Curso O ponencia"/>
    <s v="Grupal"/>
  </r>
  <r>
    <n v="11147"/>
    <s v="DIRECTIVO"/>
    <s v="SUBDIRECTOR TÉCNICO"/>
    <n v="150"/>
    <n v="17"/>
    <s v="SUBDIRECTOR TÉCNICO 150-17, F 365"/>
    <n v="365"/>
    <s v="SC"/>
    <x v="14"/>
    <s v="LIBRE NOMBRAMIENTO"/>
    <s v="PROVISTO"/>
    <s v="COMISIÓN"/>
    <s v="No"/>
    <s v="NO AFECTADO POR EL CONCURSO"/>
    <n v="19466233"/>
    <s v="MANUEL GUILLERMO BELTRAN QUECAN"/>
    <n v="19466233"/>
    <s v="MANUEL GUILLERMO BELTRAN QUECAN"/>
    <n v="1"/>
    <s v="Lecciones aprendidas"/>
    <s v="Cápsulas de conocimiento"/>
    <s v="Individual"/>
  </r>
  <r>
    <n v="10530"/>
    <s v="PROFESIONAL"/>
    <s v="PROFESIONAL ESPECIALIZADO"/>
    <n v="2028"/>
    <n v="13"/>
    <s v="PROFESIONAL ESPECIALIZADO 2028-13, F 594"/>
    <n v="594"/>
    <s v="DT"/>
    <x v="15"/>
    <s v="CARRERA ADMINISTRATIVA"/>
    <s v="VACANTE DEFINITIVA"/>
    <s v="NOMBRAMIENTO PROVISIONAL"/>
    <s v="Si"/>
    <s v="AFECTADO POR EL CONCURSO"/>
    <n v="0"/>
    <m/>
    <n v="75034157"/>
    <s v="JOHN CARLOS GUEVARA LONDOÑO"/>
    <n v="3"/>
    <s v="Saberes Institucionales"/>
    <s v="Curso O ponencia"/>
    <s v="Grupal"/>
  </r>
  <r>
    <n v="10531"/>
    <s v="PROFESIONAL"/>
    <s v="PROFESIONAL UNIVERSITARIO"/>
    <n v="2044"/>
    <n v="8"/>
    <s v="PROFESIONAL UNIVERSITARIO 2044-8, F 608"/>
    <n v="608"/>
    <s v="DT"/>
    <x v="15"/>
    <s v="CARRERA ADMINISTRATIVA"/>
    <s v="VACANTE DEFINITIVA"/>
    <s v="VACANTE"/>
    <s v="Si"/>
    <s v="AFECTADO POR EL CONCURSO"/>
    <n v="0"/>
    <m/>
    <s v="-"/>
    <s v="-"/>
    <n v="3"/>
    <s v="Saberes Institucionales"/>
    <s v="Curso O ponencia"/>
    <s v="Grupal"/>
  </r>
  <r>
    <n v="10210"/>
    <s v="PROFESIONAL"/>
    <s v="PROFESIONAL ESPECIALIZADO"/>
    <n v="2028"/>
    <n v="20"/>
    <s v="PROFESIONAL ESPECIALIZADO 2028-20, F 373"/>
    <n v="373"/>
    <s v="SC"/>
    <x v="14"/>
    <s v="CARRERA ADMINISTRATIVA"/>
    <s v="VACANTE TEMPORAL"/>
    <s v="ENCARGO"/>
    <s v="No"/>
    <s v="PUEDE RETORNAR AL EMPLEO EL TITULAR DEL CARGO"/>
    <n v="79421758"/>
    <s v="WILSON YESID DIAZ BUITRAGO"/>
    <n v="19276452"/>
    <s v="JUAN MANUEL HIGUERA BOHORQUEZ"/>
    <n v="1"/>
    <s v="Lecciones aprendidas"/>
    <s v="Cápsulas de conocimiento"/>
    <s v="Individual"/>
  </r>
  <r>
    <n v="10213"/>
    <s v="PROFESIONAL"/>
    <s v="PROFESIONAL ESPECIALIZADO"/>
    <n v="2028"/>
    <n v="18"/>
    <s v="PROFESIONAL ESPECIALIZADO 2028-18, F 377"/>
    <n v="377"/>
    <s v="SC"/>
    <x v="14"/>
    <s v="CARRERA ADMINISTRATIVA"/>
    <s v="VACANTE TEMPORAL"/>
    <s v="VACANTE"/>
    <s v="No"/>
    <s v="PUEDE RETORNAR AL EMPLEO EL TITULAR DEL CARGO"/>
    <n v="79522429"/>
    <s v="FREDY ALBERTO GUTIERREZ GARCIA"/>
    <s v="-"/>
    <s v="-"/>
    <n v="2"/>
    <s v="Enseñanza aprendizaje organizacional"/>
    <s v="Taller O Circulo de saber"/>
    <s v="Grupal"/>
  </r>
  <r>
    <n v="10534"/>
    <s v="PROFESIONAL"/>
    <s v="PROFESIONAL UNIVERSITARIO"/>
    <n v="2044"/>
    <n v="6"/>
    <s v="PROFESIONAL UNIVERSITARIO 2044-6, F 614"/>
    <n v="614"/>
    <s v="DT"/>
    <x v="15"/>
    <s v="CARRERA ADMINISTRATIVA"/>
    <s v="VACANTE DEFINITIVA"/>
    <s v="NOMBRAMIENTO PROVISIONAL"/>
    <s v="Si"/>
    <s v="AFECTADO POR EL CONCURSO"/>
    <n v="0"/>
    <m/>
    <n v="16161775"/>
    <s v="ALBERTO SANCHEZ GARCIA"/>
    <n v="2"/>
    <s v="Enseñanza aprendizaje organizacional"/>
    <s v="Taller O Circulo de saber"/>
    <s v="Grupal"/>
  </r>
  <r>
    <n v="10536"/>
    <s v="PROFESIONAL"/>
    <s v="PROFESIONAL UNIVERSITARIO"/>
    <n v="2044"/>
    <n v="6"/>
    <s v="PROFESIONAL UNIVERSITARIO 2044-6, F 619"/>
    <n v="619"/>
    <s v="DT"/>
    <x v="15"/>
    <s v="CARRERA ADMINISTRATIVA"/>
    <s v="VACANTE DEFINITIVA"/>
    <s v="NOMBRAMIENTO PROVISIONAL"/>
    <s v="Si"/>
    <s v="AFECTADO POR EL CONCURSO"/>
    <n v="0"/>
    <m/>
    <n v="24829288"/>
    <s v="ALEJANDRA LORENA MUÑOZ GALVEZ"/>
    <n v="3"/>
    <s v="Saberes Institucionales"/>
    <s v="Curso O ponencia"/>
    <s v="Grupal"/>
  </r>
  <r>
    <n v="10220"/>
    <s v="PROFESIONAL"/>
    <s v="PROFESIONAL ESPECIALIZADO"/>
    <n v="2028"/>
    <n v="17"/>
    <s v="PROFESIONAL ESPECIALIZADO 2028-17, F 381"/>
    <n v="381"/>
    <s v="SC"/>
    <x v="14"/>
    <s v="CARRERA ADMINISTRATIVA"/>
    <s v="VACANTE TEMPORAL"/>
    <s v="ENCARGO"/>
    <s v="No"/>
    <s v="PUEDE RETORNAR AL EMPLEO EL TITULAR DEL CARGO"/>
    <n v="19450846"/>
    <s v="ARTURO PERILLA RAMIREZ"/>
    <n v="51783657"/>
    <s v="NANCY FABIOLA GOMEZ CONTRERAS"/>
    <n v="3"/>
    <s v="Saberes Institucionales"/>
    <s v="Curso O ponencia"/>
    <s v="Grupal"/>
  </r>
  <r>
    <n v="10221"/>
    <s v="PROFESIONAL"/>
    <s v="PROFESIONAL ESPECIALIZADO"/>
    <n v="2028"/>
    <n v="17"/>
    <s v="PROFESIONAL ESPECIALIZADO 2028-17, F 381"/>
    <n v="381"/>
    <s v="SC"/>
    <x v="14"/>
    <s v="CARRERA ADMINISTRATIVA"/>
    <s v="VACANTE TEMPORAL"/>
    <s v="VACANTE"/>
    <s v="No"/>
    <s v="NO AFECTADO POR EL CONCURSO"/>
    <n v="19466233"/>
    <s v="MANUEL GUILLERMO BELTRAN QUECAN"/>
    <s v="-"/>
    <s v="-"/>
    <n v="1"/>
    <s v="Lecciones aprendidas"/>
    <s v="Cápsulas de conocimiento"/>
    <s v="Individual"/>
  </r>
  <r>
    <n v="10538"/>
    <s v="TÉCNICO"/>
    <s v="OFICIAL DE CATASTRO"/>
    <n v="3110"/>
    <n v="9"/>
    <s v="OFICIAL DE CATASTRO 3110-9, F 664"/>
    <n v="664"/>
    <s v="DT"/>
    <x v="15"/>
    <s v="CARRERA ADMINISTRATIVA"/>
    <s v="VACANTE DEFINITIVA"/>
    <s v="VACANTE"/>
    <s v="Si"/>
    <s v="AFECTADO POR EL CONCURSO"/>
    <n v="0"/>
    <m/>
    <s v="-"/>
    <s v="-"/>
    <n v="3"/>
    <s v="Saberes Institucionales"/>
    <s v="Curso O ponencia"/>
    <s v="Grupal"/>
  </r>
  <r>
    <n v="10539"/>
    <s v="TÉCNICO"/>
    <s v="OFICIAL DE CATASTRO"/>
    <n v="3110"/>
    <n v="9"/>
    <s v="OFICIAL DE CATASTRO 3110-9, F 664"/>
    <n v="664"/>
    <s v="DT"/>
    <x v="15"/>
    <s v="CARRERA ADMINISTRATIVA"/>
    <s v="VACANTE DEFINITIVA"/>
    <s v="NOMBRAMIENTO PROVISIONAL"/>
    <s v="Si"/>
    <s v="AFECTADO POR EL CONCURSO"/>
    <n v="0"/>
    <m/>
    <n v="75077524"/>
    <s v="CESAR ORLANDO CHALARCA BEDOYA"/>
    <n v="2"/>
    <s v="Enseñanza aprendizaje organizacional"/>
    <s v="Taller O Circulo de saber"/>
    <s v="Grupal"/>
  </r>
  <r>
    <n v="10543"/>
    <s v="TÉCNICO"/>
    <s v="TECNICO OPERATIVO"/>
    <n v="3132"/>
    <n v="9"/>
    <s v="TECNICO OPERATIVO 3132-9, F 662"/>
    <n v="662"/>
    <s v="DT"/>
    <x v="15"/>
    <s v="CARRERA ADMINISTRATIVA"/>
    <s v="VACANTE DEFINITIVA"/>
    <s v="NOMBRAMIENTO PROVISIONAL"/>
    <s v="Si"/>
    <s v="AFECTADO POR EL CONCURSO"/>
    <n v="0"/>
    <m/>
    <n v="41899789"/>
    <s v="GLORIA ESTELLA GUTIERREZ LOPEZ"/>
    <n v="2"/>
    <s v="Enseñanza aprendizaje organizacional"/>
    <s v="Taller O Circulo de saber"/>
    <s v="Grupal"/>
  </r>
  <r>
    <n v="10544"/>
    <s v="TÉCNICO"/>
    <s v="TECNICO OPERATIVO"/>
    <n v="3132"/>
    <n v="9"/>
    <s v="TECNICO OPERATIVO 3132-9, F 660"/>
    <n v="660"/>
    <s v="DT"/>
    <x v="15"/>
    <s v="CARRERA ADMINISTRATIVA"/>
    <s v="VACANTE DEFINITIVA"/>
    <s v="NOMBRAMIENTO PROVISIONAL"/>
    <s v="Si"/>
    <s v="AFECTADO POR EL CONCURSO"/>
    <n v="0"/>
    <m/>
    <n v="1053802482"/>
    <s v="JUAN MANUEL VALENCIA NOREÑA"/>
    <n v="2"/>
    <s v="Enseñanza aprendizaje organizacional"/>
    <s v="Taller O Circulo de saber"/>
    <s v="Grupal"/>
  </r>
  <r>
    <n v="10545"/>
    <s v="ASISTENCIAL"/>
    <s v="AUXILIAR ADMINISTRATIVO"/>
    <n v="4044"/>
    <n v="23"/>
    <s v="AUXILIAR ADMINISTRATIVO 4044-23, F 671"/>
    <n v="671"/>
    <s v="DT"/>
    <x v="15"/>
    <s v="CARRERA ADMINISTRATIVA"/>
    <s v="VACANTE DEFINITIVA"/>
    <s v="VACANTE"/>
    <s v="Si"/>
    <s v="AFECTADO POR EL CONCURSO"/>
    <n v="0"/>
    <m/>
    <s v="-"/>
    <s v="-"/>
    <n v="2"/>
    <s v="Enseñanza aprendizaje organizacional"/>
    <s v="Taller O Circulo de saber"/>
    <s v="Grupal"/>
  </r>
  <r>
    <n v="10548"/>
    <s v="ASISTENCIAL"/>
    <s v="AUXILIAR ADMINISTRATIVO"/>
    <n v="4044"/>
    <n v="12"/>
    <s v="AUXILIAR ADMINISTRATIVO 4044-12, F 673"/>
    <n v="673"/>
    <s v="DT"/>
    <x v="15"/>
    <s v="CARRERA ADMINISTRATIVA"/>
    <s v="VACANTE DEFINITIVA"/>
    <s v="NOMBRAMIENTO PROVISIONAL"/>
    <s v="Si"/>
    <s v="AFECTADO POR EL CONCURSO"/>
    <n v="0"/>
    <m/>
    <n v="24372492"/>
    <s v="ELIANA MARCELA JARAMILLO MONTOYA"/>
    <n v="2"/>
    <s v="Enseñanza aprendizaje organizacional"/>
    <s v="Taller O Circulo de saber"/>
    <s v="Grupal"/>
  </r>
  <r>
    <n v="10233"/>
    <s v="PROFESIONAL"/>
    <s v="PROFESIONAL ESPECIALIZADO"/>
    <n v="2028"/>
    <n v="12"/>
    <s v="PROFESIONAL ESPECIALIZADO 2028-12, F 393"/>
    <n v="393"/>
    <s v="SC"/>
    <x v="14"/>
    <s v="CARRERA ADMINISTRATIVA"/>
    <s v="VACANTE TEMPORAL"/>
    <s v="ENCARGO"/>
    <s v="No"/>
    <s v="PUEDE RETORNAR AL EMPLEO EL TITULAR DEL CARGO"/>
    <n v="51783657"/>
    <s v="NANCY FABIOLA GOMEZ CONTRERAS"/>
    <n v="51746716"/>
    <s v="WILFFY CECILIA GALVIS LAGOS"/>
    <n v="3"/>
    <s v="Saberes Institucionales"/>
    <s v="Curso O ponencia"/>
    <s v="Grupal"/>
  </r>
  <r>
    <n v="10235"/>
    <s v="PROFESIONAL"/>
    <s v="PROFESIONAL ESPECIALIZADO"/>
    <n v="2028"/>
    <n v="12"/>
    <s v="PROFESIONAL ESPECIALIZADO 2028-12, F 393"/>
    <n v="393"/>
    <s v="SC"/>
    <x v="14"/>
    <s v="CARRERA ADMINISTRATIVA"/>
    <s v="VACANTE TEMPORAL"/>
    <s v="VACANTE"/>
    <s v="No"/>
    <s v="NO AFECTADO POR EL CONCURSO"/>
    <n v="65742733"/>
    <s v="FLOR ALBA ESPEJO ALFONSO"/>
    <s v="-"/>
    <s v="-"/>
    <n v="2"/>
    <s v="Enseñanza aprendizaje organizacional"/>
    <s v="Taller O Circulo de saber"/>
    <s v="Grupal"/>
  </r>
  <r>
    <n v="10550"/>
    <s v="ASISTENCIAL"/>
    <s v="AUXILIAR ADMINISTRATIVO"/>
    <n v="4044"/>
    <n v="11"/>
    <s v="AUXILIAR ADMINISTRATIVO 4044-11, F 675"/>
    <n v="675"/>
    <s v="DT"/>
    <x v="15"/>
    <s v="CARRERA ADMINISTRATIVA"/>
    <s v="VACANTE DEFINITIVA"/>
    <s v="NOMBRAMIENTO PROVISIONAL"/>
    <s v="Si"/>
    <s v="AFECTADO POR EL CONCURSO"/>
    <n v="0"/>
    <m/>
    <n v="42968008"/>
    <s v="MARIA DOLLY ALZATE CANO"/>
    <n v="2"/>
    <s v="Enseñanza aprendizaje organizacional"/>
    <s v="Taller O Circulo de saber"/>
    <s v="Grupal"/>
  </r>
  <r>
    <n v="10551"/>
    <s v="ASISTENCIAL"/>
    <s v="CONDUCTOR MECANICO"/>
    <n v="4103"/>
    <n v="11"/>
    <s v="CONDUCTOR MECANICO 4103-11, F 691"/>
    <n v="691"/>
    <s v="DT"/>
    <x v="15"/>
    <s v="CARRERA ADMINISTRATIVA"/>
    <s v="VACANTE DEFINITIVA"/>
    <s v="NOMBRAMIENTO PROVISIONAL"/>
    <s v="Si"/>
    <s v="AFECTADO POR EL CONCURSO"/>
    <n v="0"/>
    <m/>
    <n v="4472635"/>
    <s v="CESAR AUGUSTO CALDERON ARROYAVE"/>
    <n v="1"/>
    <s v="Lecciones aprendidas"/>
    <s v="Cápsulas de conocimiento"/>
    <s v="Individual"/>
  </r>
  <r>
    <n v="10552"/>
    <s v="ASISTENCIAL"/>
    <s v="SECRETARIO"/>
    <n v="4178"/>
    <n v="14"/>
    <s v="SECRETARIO 4178-14, F 683"/>
    <n v="683"/>
    <s v="DT"/>
    <x v="15"/>
    <s v="CARRERA ADMINISTRATIVA"/>
    <s v="VACANTE DEFINITIVA"/>
    <s v="ENCARGO"/>
    <s v="Si"/>
    <s v="AFECTADO POR EL CONCURSO"/>
    <n v="0"/>
    <m/>
    <n v="30288840"/>
    <s v="CLAUDIA ESPERANZA SANCHEZ CARVAJAL"/>
    <n v="2"/>
    <s v="Enseñanza aprendizaje organizacional"/>
    <s v="Taller O Circulo de saber"/>
    <s v="Grupal"/>
  </r>
  <r>
    <n v="10237"/>
    <s v="PROFESIONAL"/>
    <s v="PROFESIONAL UNIVERSITARIO"/>
    <n v="2044"/>
    <n v="8"/>
    <s v="PROFESIONAL UNIVERSITARIO 2044-8, F 401"/>
    <n v="401"/>
    <s v="SC"/>
    <x v="14"/>
    <s v="CARRERA ADMINISTRATIVA"/>
    <s v="VACANTE TEMPORAL"/>
    <s v="NOMBRAMIENTO PROVISIONAL"/>
    <s v="No"/>
    <s v="PUEDE RETORNAR AL EMPLEO EL TITULAR DEL CARGO"/>
    <n v="51611842"/>
    <s v="LUZ PATRICIA BLANDON SALDAÑA"/>
    <n v="1012400375"/>
    <s v="FLOR ALEXANDRA MATEUS BAEZ"/>
    <n v="3"/>
    <s v="Saberes Institucionales"/>
    <s v="Curso O ponencia"/>
    <s v="Grupal"/>
  </r>
  <r>
    <n v="10239"/>
    <s v="PROFESIONAL"/>
    <s v="PROFESIONAL UNIVERSITARIO"/>
    <n v="2044"/>
    <n v="6"/>
    <s v="PROFESIONAL UNIVERSITARIO 2044-6, F 405"/>
    <n v="405"/>
    <s v="SC"/>
    <x v="14"/>
    <s v="CARRERA ADMINISTRATIVA"/>
    <s v="VACANTE TEMPORAL"/>
    <s v="ENCARGO"/>
    <s v="No"/>
    <s v="PUEDE RETORNAR AL EMPLEO EL TITULAR DEL CARGO"/>
    <n v="52785741"/>
    <s v="CATHERINE VIVIANA MONTEALEGRE GONZALEZ"/>
    <n v="51768775"/>
    <s v="MARIA DEL PILAR SILVA URREGO"/>
    <n v="1"/>
    <s v="Lecciones aprendidas"/>
    <s v="Cápsulas de conocimiento"/>
    <s v="Individual"/>
  </r>
  <r>
    <n v="10240"/>
    <s v="PROFESIONAL"/>
    <s v="PROFESIONAL UNIVERSITARIO"/>
    <n v="2044"/>
    <n v="6"/>
    <s v="PROFESIONAL UNIVERSITARIO 2044-6, F 405"/>
    <n v="405"/>
    <s v="SC"/>
    <x v="14"/>
    <s v="CARRERA ADMINISTRATIVA"/>
    <s v="VACANTE TEMPORAL"/>
    <s v="VACANTE"/>
    <s v="No"/>
    <s v="PUEDE RETORNAR AL EMPLEO EL TITULAR DEL CARGO"/>
    <n v="1010194179"/>
    <s v="MARIA DE LOS ANGELES ZARATE ABRIL"/>
    <s v="-"/>
    <s v="-"/>
    <n v="3"/>
    <s v="Saberes Institucionales"/>
    <s v="Curso O ponencia"/>
    <s v="Grupal"/>
  </r>
  <r>
    <n v="10246"/>
    <s v="PROFESIONAL"/>
    <s v="PROFESIONAL UNIVERSITARIO"/>
    <n v="2044"/>
    <n v="6"/>
    <s v="PROFESIONAL UNIVERSITARIO 2044-6, F 405"/>
    <n v="405"/>
    <s v="SC"/>
    <x v="14"/>
    <s v="CARRERA ADMINISTRATIVA"/>
    <s v="VACANTE TEMPORAL"/>
    <s v="ENCARGO"/>
    <s v="No"/>
    <s v="PUEDE RETORNAR AL EMPLEO EL TITULAR DEL CARGO"/>
    <n v="1016012752"/>
    <s v="GIOVANNY ANDRES MORALES MORA"/>
    <n v="79367550"/>
    <s v="HUGO LADINO VARGAS"/>
    <n v="1"/>
    <s v="Lecciones aprendidas"/>
    <s v="Cápsulas de conocimiento"/>
    <s v="Individual"/>
  </r>
  <r>
    <n v="10247"/>
    <s v="PROFESIONAL"/>
    <s v="PROFESIONAL UNIVERSITARIO"/>
    <n v="2044"/>
    <n v="6"/>
    <s v="PROFESIONAL UNIVERSITARIO 2044-6, F 405"/>
    <n v="405"/>
    <s v="SC"/>
    <x v="14"/>
    <s v="CARRERA ADMINISTRATIVA"/>
    <s v="VACANTE TEMPORAL"/>
    <s v="VACANTE"/>
    <s v="No"/>
    <s v="PUEDE RETORNAR AL EMPLEO EL TITULAR DEL CARGO"/>
    <n v="1010184986"/>
    <s v="LAURA STEPHANIE DUITAMA BOLIVAR"/>
    <s v="-"/>
    <s v="-"/>
    <n v="3"/>
    <s v="Saberes Institucionales"/>
    <s v="Curso O ponencia"/>
    <s v="Grupal"/>
  </r>
  <r>
    <n v="10261"/>
    <s v="TÉCNICO"/>
    <s v="TECNICO OPERATIVO"/>
    <n v="3132"/>
    <n v="12"/>
    <s v="TECNICO OPERATIVO 3132-12, F 409"/>
    <n v="409"/>
    <s v="SC"/>
    <x v="14"/>
    <s v="CARRERA ADMINISTRATIVA"/>
    <s v="VACANTE TEMPORAL"/>
    <s v="NOMBRAMIENTO PROVISIONAL"/>
    <s v="No"/>
    <s v="PUEDE RETORNAR AL EMPLEO EL TITULAR DEL CARGO"/>
    <n v="1049617364"/>
    <s v="DAVID ESTEBAN VARGAS OTÁLORA"/>
    <n v="1069716271"/>
    <s v="LUZ KELLY GARCIA CONDE"/>
    <n v="3"/>
    <s v="Saberes Institucionales"/>
    <s v="Curso O ponencia"/>
    <s v="Grupal"/>
  </r>
  <r>
    <n v="10262"/>
    <s v="TÉCNICO"/>
    <s v="TECNICO OPERATIVO"/>
    <n v="3132"/>
    <n v="12"/>
    <s v="TECNICO OPERATIVO 3132-12, F 409"/>
    <n v="409"/>
    <s v="SC"/>
    <x v="14"/>
    <s v="CARRERA ADMINISTRATIVA"/>
    <s v="VACANTE TEMPORAL"/>
    <s v="VACANTE"/>
    <s v="No"/>
    <s v="PUEDE RETORNAR AL EMPLEO EL TITULAR DEL CARGO"/>
    <n v="51768775"/>
    <s v="MARIA DEL PILAR SILVA URREGO"/>
    <s v="-"/>
    <s v="-"/>
    <n v="1"/>
    <s v="Lecciones aprendidas"/>
    <s v="Cápsulas de conocimiento"/>
    <s v="Individual"/>
  </r>
  <r>
    <n v="10263"/>
    <s v="TÉCNICO"/>
    <s v="TECNICO OPERATIVO"/>
    <n v="3132"/>
    <n v="12"/>
    <s v="TECNICO OPERATIVO 3132-12, F 409"/>
    <n v="409"/>
    <s v="SC"/>
    <x v="14"/>
    <s v="CARRERA ADMINISTRATIVA"/>
    <s v="VACANTE DEFINITIVA"/>
    <s v="NOMBRAMIENTO PROVISIONAL"/>
    <s v="No"/>
    <s v="NO AFECTADO POR EL CONCURSO"/>
    <n v="0"/>
    <m/>
    <n v="1069745121"/>
    <s v="HUGO ALBEIRO GARAY SOTO"/>
    <n v="3"/>
    <s v="Saberes Institucionales"/>
    <s v="Curso O ponencia"/>
    <s v="Grupal"/>
  </r>
  <r>
    <n v="10269"/>
    <s v="TÉCNICO"/>
    <s v="TECNICO OPERATIVO"/>
    <n v="3132"/>
    <n v="12"/>
    <s v="TECNICO OPERATIVO 3132-12, F 409"/>
    <n v="409"/>
    <s v="SC"/>
    <x v="14"/>
    <s v="CARRERA ADMINISTRATIVA"/>
    <s v="VACANTE TEMPORAL"/>
    <s v="ENCARGO"/>
    <s v="No"/>
    <s v="PUEDE RETORNAR AL EMPLEO EL TITULAR DEL CARGO"/>
    <n v="79602688"/>
    <s v="RICARDO GONZALEZ GARZON"/>
    <n v="79048063"/>
    <s v="AMADEO FAJARDO CASTELLANOS"/>
    <n v="3"/>
    <s v="Saberes Institucionales"/>
    <s v="Curso O ponencia"/>
    <s v="Grupal"/>
  </r>
  <r>
    <n v="11073"/>
    <s v="PROFESIONAL"/>
    <s v="PROFESIONAL UNIVERSITARIO"/>
    <n v="2044"/>
    <n v="1"/>
    <s v="PROFESIONAL UNIVERSITARIO 2044-1, F 624"/>
    <n v="624"/>
    <s v="DT"/>
    <x v="15"/>
    <s v="CARRERA ADMINISTRATIVA"/>
    <s v="VACANTE DEFINITIVA"/>
    <s v="NOMBRAMIENTO PROVISIONAL"/>
    <s v="Si"/>
    <s v="AFECTADO POR EL CONCURSO"/>
    <n v="0"/>
    <m/>
    <n v="1053860906"/>
    <s v="JHONATAN DELGADO GONZALEZ"/>
    <n v="2"/>
    <s v="Enseñanza aprendizaje organizacional"/>
    <s v="Taller O Circulo de saber"/>
    <s v="Grupal"/>
  </r>
  <r>
    <n v="10555"/>
    <s v="PROFESIONAL"/>
    <s v="PROFESIONAL ESPECIALIZADO"/>
    <n v="2028"/>
    <n v="13"/>
    <s v="PROFESIONAL ESPECIALIZADO 2028-13, F 594"/>
    <n v="594"/>
    <s v="DT"/>
    <x v="16"/>
    <s v="CARRERA ADMINISTRATIVA"/>
    <s v="VACANTE DEFINITIVA"/>
    <s v="NOMBRAMIENTO PROVISIONAL"/>
    <s v="Si"/>
    <s v="AFECTADO POR EL CONCURSO"/>
    <n v="0"/>
    <m/>
    <n v="1117513922"/>
    <s v="JULIETH SOLEDAD HORTA CARDENAS"/>
    <n v="3"/>
    <s v="Saberes Institucionales"/>
    <s v="Curso O ponencia"/>
    <s v="Grupal"/>
  </r>
  <r>
    <n v="10557"/>
    <s v="PROFESIONAL"/>
    <s v="PROFESIONAL UNIVERSITARIO"/>
    <n v="2044"/>
    <n v="8"/>
    <s v="PROFESIONAL UNIVERSITARIO 2044-8, F 608"/>
    <n v="608"/>
    <s v="DT"/>
    <x v="16"/>
    <s v="CARRERA ADMINISTRATIVA"/>
    <s v="VACANTE DEFINITIVA"/>
    <s v="NOMBRAMIENTO PROVISIONAL"/>
    <s v="Si"/>
    <s v="AFECTADO POR EL CONCURSO"/>
    <n v="0"/>
    <m/>
    <n v="1117519473"/>
    <s v="ANA MARIA CASTRO ROJAS"/>
    <n v="3"/>
    <s v="Saberes Institucionales"/>
    <s v="Curso O ponencia"/>
    <s v="Grupal"/>
  </r>
  <r>
    <n v="10286"/>
    <s v="TÉCNICO"/>
    <s v="TECNICO OPERATIVO"/>
    <n v="3132"/>
    <n v="12"/>
    <s v="TECNICO OPERATIVO 3132-12, F 409"/>
    <n v="409"/>
    <s v="SC"/>
    <x v="14"/>
    <s v="CARRERA ADMINISTRATIVA"/>
    <s v="VACANTE TEMPORAL"/>
    <s v="NOMBRAMIENTO PROVISIONAL"/>
    <s v="No"/>
    <s v="PUEDE RETORNAR AL EMPLEO EL TITULAR DEL CARGO"/>
    <n v="51896641"/>
    <s v="ANDREA ANTONIA CORDOBA PINZON"/>
    <n v="1010231965"/>
    <s v="DANIELA CRUZ SERRATO"/>
    <n v="3"/>
    <s v="Saberes Institucionales"/>
    <s v="Curso O ponencia"/>
    <s v="Grupal"/>
  </r>
  <r>
    <n v="10298"/>
    <s v="TÉCNICO"/>
    <s v="TECNICO OPERATIVO"/>
    <n v="3132"/>
    <n v="9"/>
    <s v="TECNICO OPERATIVO 3132-9, F 413"/>
    <n v="413"/>
    <s v="SC"/>
    <x v="14"/>
    <s v="CARRERA ADMINISTRATIVA"/>
    <s v="VACANTE TEMPORAL"/>
    <s v="VACANTE"/>
    <s v="No"/>
    <s v="PUEDE RETORNAR AL EMPLEO EL TITULAR DEL CARGO"/>
    <n v="79048063"/>
    <s v="AMADEO FAJARDO CASTELLANOS"/>
    <s v="-"/>
    <s v="-"/>
    <n v="1"/>
    <s v="Lecciones aprendidas"/>
    <s v="Cápsulas de conocimiento"/>
    <s v="Individual"/>
  </r>
  <r>
    <n v="10560"/>
    <s v="PROFESIONAL"/>
    <s v="PROFESIONAL UNIVERSITARIO"/>
    <n v="2044"/>
    <n v="6"/>
    <s v="PROFESIONAL UNIVERSITARIO 2044-6, F 611"/>
    <n v="611"/>
    <s v="DT"/>
    <x v="16"/>
    <s v="CARRERA ADMINISTRATIVA"/>
    <s v="VACANTE DEFINITIVA"/>
    <s v="NOMBRAMIENTO PROVISIONAL"/>
    <s v="Si"/>
    <s v="AFECTADO POR EL CONCURSO"/>
    <n v="0"/>
    <m/>
    <n v="1117785483"/>
    <s v="LUIS MIGUEL ARDILA"/>
    <n v="3"/>
    <s v="Saberes Institucionales"/>
    <s v="Curso O ponencia"/>
    <s v="Grupal"/>
  </r>
  <r>
    <n v="10561"/>
    <s v="TÉCNICO"/>
    <s v="OFICIAL DE CATASTRO"/>
    <n v="3110"/>
    <n v="9"/>
    <s v="OFICIAL DE CATASTRO 3110-9, F 664"/>
    <n v="664"/>
    <s v="DT"/>
    <x v="16"/>
    <s v="CARRERA ADMINISTRATIVA"/>
    <s v="VACANTE DEFINITIVA"/>
    <s v="NOMBRAMIENTO PROVISIONAL"/>
    <s v="Si"/>
    <s v="AFECTADO POR EL CONCURSO"/>
    <n v="0"/>
    <m/>
    <n v="1110477296"/>
    <s v="ANGELICA MARIA MOLINA AMAYA"/>
    <n v="2"/>
    <s v="Enseñanza aprendizaje organizacional"/>
    <s v="Taller O Circulo de saber"/>
    <s v="Grupal"/>
  </r>
  <r>
    <n v="10304"/>
    <s v="TÉCNICO"/>
    <s v="TECNICO OPERATIVO"/>
    <n v="3132"/>
    <n v="9"/>
    <s v="TECNICO OPERATIVO 3132-9, F 413"/>
    <n v="413"/>
    <s v="SC"/>
    <x v="14"/>
    <s v="CARRERA ADMINISTRATIVA"/>
    <s v="VACANTE TEMPORAL"/>
    <s v="VACANTE"/>
    <s v="No"/>
    <s v="PUEDE RETORNAR AL EMPLEO EL TITULAR DEL CARGO"/>
    <n v="13457537"/>
    <s v="RUFO ALBERTO MELO ISCALA"/>
    <s v="-"/>
    <s v="-"/>
    <n v="2"/>
    <s v="Enseñanza aprendizaje organizacional"/>
    <s v="Taller O Circulo de saber"/>
    <s v="Grupal"/>
  </r>
  <r>
    <n v="10566"/>
    <s v="ASISTENCIAL"/>
    <s v="AUXILIAR ADMINISTRATIVO"/>
    <n v="4044"/>
    <n v="23"/>
    <s v="AUXILIAR ADMINISTRATIVO 4044-23, F 671"/>
    <n v="671"/>
    <s v="DT"/>
    <x v="16"/>
    <s v="CARRERA ADMINISTRATIVA"/>
    <s v="VACANTE DEFINITIVA"/>
    <s v="VACANTE"/>
    <s v="Si"/>
    <s v="AFECTADO POR EL CONCURSO"/>
    <n v="0"/>
    <m/>
    <s v="-"/>
    <s v="-"/>
    <n v="1"/>
    <s v="Lecciones aprendidas"/>
    <s v="Cápsulas de conocimiento"/>
    <s v="Individual"/>
  </r>
  <r>
    <n v="10567"/>
    <s v="ASISTENCIAL"/>
    <s v="AUXILIAR ADMINISTRATIVO"/>
    <n v="4044"/>
    <n v="23"/>
    <s v="AUXILIAR ADMINISTRATIVO 4044-23, F 671"/>
    <n v="671"/>
    <s v="DT"/>
    <x v="16"/>
    <s v="CARRERA ADMINISTRATIVA"/>
    <s v="VACANTE DEFINITIVA"/>
    <s v="NOMBRAMIENTO PROVISIONAL"/>
    <s v="Si"/>
    <s v="AFECTADO POR EL CONCURSO"/>
    <n v="0"/>
    <m/>
    <n v="40610875"/>
    <s v="YENCY MARIELLA GAVIRIA GONZALEZ"/>
    <n v="2"/>
    <s v="Enseñanza aprendizaje organizacional"/>
    <s v="Taller O Circulo de saber"/>
    <s v="Grupal"/>
  </r>
  <r>
    <n v="10322"/>
    <s v="DIRECTIVO"/>
    <s v="SUBDIRECTOR TÉCNICO"/>
    <n v="150"/>
    <n v="17"/>
    <s v="SUBDIRECTOR TÉCNICO 150-17, F 420"/>
    <n v="420"/>
    <s v="SC"/>
    <x v="17"/>
    <s v="LIBRE NOMBRAMIENTO"/>
    <s v="PROVISTO"/>
    <s v="EN PROPIEDAD"/>
    <s v="No"/>
    <s v="NO AFECTADO POR EL CONCURSO"/>
    <n v="79541815"/>
    <s v="RICARDO FABIAN SIACHOQUE BERNAL"/>
    <n v="79541815"/>
    <s v="RICARDO FABIAN SIACHOQUE BERNAL"/>
    <n v="3"/>
    <s v="Saberes Institucionales"/>
    <s v="Curso O ponencia"/>
    <s v="Grupal"/>
  </r>
  <r>
    <n v="10569"/>
    <s v="ASISTENCIAL"/>
    <s v="CONDUCTOR MECANICO"/>
    <n v="4103"/>
    <n v="13"/>
    <s v="CONDUCTOR MECANICO 4103-13, F 689"/>
    <n v="689"/>
    <s v="DT"/>
    <x v="16"/>
    <s v="CARRERA ADMINISTRATIVA"/>
    <s v="VACANTE DEFINITIVA"/>
    <s v="NOMBRAMIENTO PROVISIONAL"/>
    <s v="Si"/>
    <s v="AFECTADO POR EL CONCURSO"/>
    <n v="0"/>
    <m/>
    <n v="16746795"/>
    <s v="JORGE ELIECER IRIARTE PUERTA"/>
    <n v="1"/>
    <s v="Lecciones aprendidas"/>
    <s v="Cápsulas de conocimiento"/>
    <s v="Individual"/>
  </r>
  <r>
    <n v="10570"/>
    <s v="ASISTENCIAL"/>
    <s v="SECRETARIO EJECUTIVO"/>
    <n v="4210"/>
    <n v="17"/>
    <s v="SECRETARIO EJECUTIVO 4210-17, F 681"/>
    <n v="681"/>
    <s v="DT"/>
    <x v="16"/>
    <s v="CARRERA ADMINISTRATIVA"/>
    <s v="VACANTE DEFINITIVA"/>
    <s v="NOMBRAMIENTO PROVISIONAL"/>
    <s v="Si"/>
    <s v="AFECTADO POR EL CONCURSO"/>
    <n v="0"/>
    <m/>
    <n v="1117543399"/>
    <s v="MARCELA CASTRILLON MONROY"/>
    <n v="2"/>
    <s v="Enseñanza aprendizaje organizacional"/>
    <s v="Taller O Circulo de saber"/>
    <s v="Grupal"/>
  </r>
  <r>
    <n v="10668"/>
    <s v="TÉCNICO"/>
    <s v="OFICIAL DE CATASTRO"/>
    <n v="3110"/>
    <n v="9"/>
    <s v="OFICIAL DE CATASTRO 3110-9, F 664"/>
    <n v="664"/>
    <s v="DT"/>
    <x v="16"/>
    <s v="CARRERA ADMINISTRATIVA"/>
    <s v="VACANTE DEFINITIVA"/>
    <s v="NOMBRAMIENTO PROVISIONAL"/>
    <s v="Si"/>
    <s v="AFECTADO POR EL CONCURSO"/>
    <n v="0"/>
    <m/>
    <n v="1117513874"/>
    <s v="ZAYDA CATHERINE POLANIA ALMARIO"/>
    <n v="2"/>
    <s v="Enseñanza aprendizaje organizacional"/>
    <s v="Taller O Circulo de saber"/>
    <s v="Grupal"/>
  </r>
  <r>
    <n v="10324"/>
    <s v="PROFESIONAL"/>
    <s v="PROFESIONAL ESPECIALIZADO"/>
    <n v="2028"/>
    <n v="20"/>
    <s v="PROFESIONAL ESPECIALIZADO 2028-20, F 426"/>
    <n v="426"/>
    <s v="SC"/>
    <x v="17"/>
    <s v="CARRERA ADMINISTRATIVA"/>
    <s v="VACANTE TEMPORAL"/>
    <s v="ENCARGO"/>
    <s v="No"/>
    <s v="PUEDE RETORNAR AL EMPLEO EL TITULAR DEL CARGO"/>
    <n v="91070513"/>
    <s v="NESTOR JAVIER MARTINEZ ARDILA"/>
    <n v="52469472"/>
    <s v="MAGGAL ANDREA GARCIA LOPEZ"/>
    <n v="2"/>
    <s v="Enseñanza aprendizaje organizacional"/>
    <s v="Taller O Circulo de saber"/>
    <s v="Grupal"/>
  </r>
  <r>
    <n v="10325"/>
    <s v="PROFESIONAL"/>
    <s v="PROFESIONAL ESPECIALIZADO"/>
    <n v="2028"/>
    <n v="18"/>
    <s v="PROFESIONAL ESPECIALIZADO 2028-18, F 429"/>
    <n v="429"/>
    <s v="SC"/>
    <x v="17"/>
    <s v="CARRERA ADMINISTRATIVA"/>
    <s v="VACANTE TEMPORAL"/>
    <s v="ENCARGO"/>
    <s v="No"/>
    <s v="PUEDE RETORNAR AL EMPLEO EL TITULAR DEL CARGO"/>
    <n v="19392008"/>
    <s v="MIGUEL APONTE "/>
    <n v="19333848"/>
    <s v="HAROLD EDUARDO SABOGAL BARBOSA"/>
    <n v="3"/>
    <s v="Saberes Institucionales"/>
    <s v="Curso O ponencia"/>
    <s v="Grupal"/>
  </r>
  <r>
    <n v="10326"/>
    <s v="PROFESIONAL"/>
    <s v="PROFESIONAL ESPECIALIZADO"/>
    <n v="2028"/>
    <n v="18"/>
    <s v="PROFESIONAL ESPECIALIZADO 2028-18, F 429"/>
    <n v="429"/>
    <s v="SC"/>
    <x v="17"/>
    <s v="CARRERA ADMINISTRATIVA"/>
    <s v="PROVISTO"/>
    <s v="EN PROPIEDAD"/>
    <s v="No"/>
    <s v="NO AFECTADO POR EL CONCURSO"/>
    <n v="19484584"/>
    <s v="NAPOLEON ORDOÑEZ DELGADO"/>
    <n v="19484584"/>
    <s v="NAPOLEON ORDOÑEZ DELGADO"/>
    <n v="3"/>
    <s v="Saberes Institucionales"/>
    <s v="Curso O ponencia"/>
    <s v="Grupal"/>
  </r>
  <r>
    <n v="10327"/>
    <s v="PROFESIONAL"/>
    <s v="PROFESIONAL ESPECIALIZADO"/>
    <n v="2028"/>
    <n v="17"/>
    <s v="PROFESIONAL ESPECIALIZADO 2028-17, F 432"/>
    <n v="432"/>
    <s v="SC"/>
    <x v="17"/>
    <s v="CARRERA ADMINISTRATIVA"/>
    <s v="VACANTE TEMPORAL"/>
    <s v="ENCARGO"/>
    <s v="No"/>
    <s v="PUEDE RETORNAR AL EMPLEO EL TITULAR DEL CARGO"/>
    <n v="79436241"/>
    <s v="WILSON FERNANDO VARGAS HERNANDEZ"/>
    <n v="52935784"/>
    <s v="LADY MARCELA RODRIGUEZ JIMENEZ"/>
    <n v="3"/>
    <s v="Saberes Institucionales"/>
    <s v="Curso O ponencia"/>
    <s v="Grupal"/>
  </r>
  <r>
    <n v="10328"/>
    <s v="PROFESIONAL"/>
    <s v="PROFESIONAL ESPECIALIZADO"/>
    <n v="2028"/>
    <n v="17"/>
    <s v="PROFESIONAL ESPECIALIZADO 2028-17, F 432"/>
    <n v="432"/>
    <s v="SC"/>
    <x v="17"/>
    <s v="CARRERA ADMINISTRATIVA"/>
    <s v="VACANTE TEMPORAL"/>
    <s v="ENCARGO"/>
    <s v="No"/>
    <s v="PUEDE RETORNAR AL EMPLEO EL TITULAR DEL CARGO"/>
    <n v="3262042"/>
    <s v="JOSE SAMUEL BOTON JIMENEZ"/>
    <n v="1078346835"/>
    <s v="JUAN CAMILO GARCIA "/>
    <n v="3"/>
    <s v="Saberes Institucionales"/>
    <s v="Curso O ponencia"/>
    <s v="Grupal"/>
  </r>
  <r>
    <n v="10329"/>
    <s v="PROFESIONAL"/>
    <s v="PROFESIONAL ESPECIALIZADO"/>
    <n v="2028"/>
    <n v="17"/>
    <s v="PROFESIONAL ESPECIALIZADO 2028-17, F 432"/>
    <n v="432"/>
    <s v="SC"/>
    <x v="17"/>
    <s v="CARRERA ADMINISTRATIVA"/>
    <s v="VACANTE TEMPORAL"/>
    <s v="ENCARGO"/>
    <s v="No"/>
    <s v="PUEDE RETORNAR AL EMPLEO EL TITULAR DEL CARGO"/>
    <n v="52469472"/>
    <s v="MAGGAL ANDREA GARCIA LOPEZ"/>
    <n v="53074577"/>
    <s v="VIVIAN LORENA ALVAREZ SARMIENTO"/>
    <n v="3"/>
    <s v="Saberes Institucionales"/>
    <s v="Curso O ponencia"/>
    <s v="Grupal"/>
  </r>
  <r>
    <n v="11083"/>
    <s v="PROFESIONAL"/>
    <s v="PROFESIONAL UNIVERSITARIO"/>
    <n v="2044"/>
    <n v="1"/>
    <s v="PROFESIONAL UNIVERSITARIO 2044-1, F 624"/>
    <n v="624"/>
    <s v="DT"/>
    <x v="16"/>
    <s v="CARRERA ADMINISTRATIVA"/>
    <s v="VACANTE DEFINITIVA"/>
    <s v="NOMBRAMIENTO PROVISIONAL"/>
    <s v="Si"/>
    <s v="AFECTADO POR EL CONCURSO"/>
    <n v="0"/>
    <m/>
    <n v="1117553951"/>
    <s v="MARIA FERNANDA PEREZ ROMERO"/>
    <n v="2"/>
    <s v="Enseñanza aprendizaje organizacional"/>
    <s v="Taller O Circulo de saber"/>
    <s v="Grupal"/>
  </r>
  <r>
    <n v="10330"/>
    <s v="PROFESIONAL"/>
    <s v="PROFESIONAL ESPECIALIZADO"/>
    <n v="2028"/>
    <n v="14"/>
    <s v="PROFESIONAL ESPECIALIZADO 2028-14, F 438"/>
    <n v="438"/>
    <s v="SC"/>
    <x v="17"/>
    <s v="CARRERA ADMINISTRATIVA"/>
    <s v="VACANTE TEMPORAL"/>
    <s v="ENCARGO"/>
    <s v="No"/>
    <s v="PUEDE RETORNAR AL EMPLEO EL TITULAR DEL CARGO"/>
    <n v="19333848"/>
    <s v="HAROLD EDUARDO SABOGAL BARBOSA"/>
    <n v="19222929"/>
    <s v="DIEGO ENRIQUE NIETO CRUZ"/>
    <n v="2"/>
    <s v="Enseñanza aprendizaje organizacional"/>
    <s v="Taller O Circulo de saber"/>
    <s v="Grupal"/>
  </r>
  <r>
    <n v="10331"/>
    <s v="PROFESIONAL"/>
    <s v="PROFESIONAL ESPECIALIZADO"/>
    <n v="2028"/>
    <n v="14"/>
    <s v="PROFESIONAL ESPECIALIZADO 2028-14, F 438"/>
    <n v="438"/>
    <s v="SC"/>
    <x v="17"/>
    <s v="CARRERA ADMINISTRATIVA"/>
    <s v="VACANTE TEMPORAL"/>
    <s v="VACANTE"/>
    <s v="No"/>
    <s v="PUEDE RETORNAR AL EMPLEO EL TITULAR DEL CARGO"/>
    <n v="51654256"/>
    <s v="DEYANOHORA CARDENAS CASTRO"/>
    <s v="-"/>
    <s v="-"/>
    <n v="3"/>
    <s v="Saberes Institucionales"/>
    <s v="Curso O ponencia"/>
    <s v="Grupal"/>
  </r>
  <r>
    <n v="10333"/>
    <s v="PROFESIONAL"/>
    <s v="PROFESIONAL ESPECIALIZADO"/>
    <n v="2028"/>
    <n v="14"/>
    <s v="PROFESIONAL ESPECIALIZADO 2028-14, F 438"/>
    <n v="438"/>
    <s v="SC"/>
    <x v="17"/>
    <s v="CARRERA ADMINISTRATIVA"/>
    <s v="VACANTE TEMPORAL"/>
    <s v="ENCARGO"/>
    <s v="No"/>
    <s v="PUEDE RETORNAR AL EMPLEO EL TITULAR DEL CARGO"/>
    <n v="1078346835"/>
    <s v="JUAN CAMILO GARCIA "/>
    <n v="1110467395"/>
    <s v="YEZID HUMBERTO DIAZ MACHADO"/>
    <n v="3"/>
    <s v="Saberes Institucionales"/>
    <s v="Curso O ponencia"/>
    <s v="Grupal"/>
  </r>
  <r>
    <n v="10415"/>
    <s v="ASISTENCIAL"/>
    <s v="AUXILIAR ADMINISTRATIVO"/>
    <n v="4044"/>
    <n v="23"/>
    <s v="AUXILIAR ADMINISTRATIVO 4044-23, F 671"/>
    <n v="671"/>
    <s v="DT"/>
    <x v="18"/>
    <s v="CARRERA ADMINISTRATIVA"/>
    <s v="VACANTE DEFINITIVA"/>
    <s v="VACANTE"/>
    <s v="Si"/>
    <s v="AFECTADO POR EL CONCURSO"/>
    <n v="0"/>
    <m/>
    <s v="-"/>
    <s v="-"/>
    <n v="3"/>
    <s v="Saberes Institucionales"/>
    <s v="Curso O ponencia"/>
    <s v="Grupal"/>
  </r>
  <r>
    <n v="10335"/>
    <s v="PROFESIONAL"/>
    <s v="PROFESIONAL ESPECIALIZADO"/>
    <n v="2028"/>
    <n v="12"/>
    <s v="PROFESIONAL ESPECIALIZADO 2028-12, F 444"/>
    <n v="444"/>
    <s v="SC"/>
    <x v="17"/>
    <s v="CARRERA ADMINISTRATIVA"/>
    <s v="VACANTE TEMPORAL"/>
    <s v="ENCARGO"/>
    <s v="No"/>
    <s v="PUEDE RETORNAR AL EMPLEO EL TITULAR DEL CARGO"/>
    <n v="1024481954"/>
    <s v="IVAN DARIO MUÑOZ GONZALEZ"/>
    <n v="1010194179"/>
    <s v="MARIA DE LOS ANGELES ZARATE ABRIL"/>
    <n v="2"/>
    <s v="Enseñanza aprendizaje organizacional"/>
    <s v="Taller O Circulo de saber"/>
    <s v="Grupal"/>
  </r>
  <r>
    <n v="10417"/>
    <s v="ASISTENCIAL"/>
    <s v="CONDUCTOR MECANICO"/>
    <n v="4103"/>
    <n v="11"/>
    <s v="CONDUCTOR MECANICO 4103-11, F 691"/>
    <n v="691"/>
    <s v="DT"/>
    <x v="18"/>
    <s v="CARRERA ADMINISTRATIVA"/>
    <s v="VACANTE DEFINITIVA"/>
    <s v="NOMBRAMIENTO PROVISIONAL"/>
    <s v="Si"/>
    <s v="AFECTADO POR EL CONCURSO"/>
    <n v="0"/>
    <m/>
    <n v="1118533834"/>
    <s v="MIYER FABIAN VARGAS SANCHEZ"/>
    <n v="3"/>
    <s v="Saberes Institucionales"/>
    <s v="Curso O ponencia"/>
    <s v="Grupal"/>
  </r>
  <r>
    <n v="10655"/>
    <s v="PROFESIONAL"/>
    <s v="PROFESIONAL UNIVERSITARIO"/>
    <n v="2044"/>
    <n v="6"/>
    <s v="PROFESIONAL UNIVERSITARIO 2044-6, F 619"/>
    <n v="619"/>
    <s v="DT"/>
    <x v="18"/>
    <s v="CARRERA ADMINISTRATIVA"/>
    <s v="VACANTE DEFINITIVA"/>
    <s v="NOMBRAMIENTO PROVISIONAL"/>
    <s v="Si"/>
    <s v="AFECTADO POR EL CONCURSO"/>
    <n v="0"/>
    <m/>
    <n v="1118548156"/>
    <s v="NEILY PATRICIA RODRIGUEZ PADILLA"/>
    <n v="3"/>
    <s v="Saberes Institucionales"/>
    <s v="Curso O ponencia"/>
    <s v="Grupal"/>
  </r>
  <r>
    <n v="10773"/>
    <s v="TÉCNICO"/>
    <s v="OFICIAL DE CATASTRO"/>
    <n v="3110"/>
    <n v="9"/>
    <s v="OFICIAL DE CATASTRO 3110-9, F 664"/>
    <n v="664"/>
    <s v="DT"/>
    <x v="18"/>
    <s v="CARRERA ADMINISTRATIVA"/>
    <s v="VACANTE DEFINITIVA"/>
    <s v="NOMBRAMIENTO PROVISIONAL"/>
    <s v="Si"/>
    <s v="AFECTADO POR EL CONCURSO"/>
    <n v="0"/>
    <m/>
    <n v="1118565270"/>
    <s v="CAMILO ANDRES COLMENARES VEGA"/>
    <n v="1"/>
    <s v="Lecciones aprendidas"/>
    <s v="Cápsulas de conocimiento"/>
    <s v="Individual"/>
  </r>
  <r>
    <n v="10337"/>
    <s v="PROFESIONAL"/>
    <s v="PROFESIONAL UNIVERSITARIO"/>
    <n v="2044"/>
    <n v="11"/>
    <s v="PROFESIONAL UNIVERSITARIO 2044-11, F 447"/>
    <n v="447"/>
    <s v="SC"/>
    <x v="17"/>
    <s v="CARRERA ADMINISTRATIVA"/>
    <s v="VACANTE TEMPORAL"/>
    <s v="VACANTE"/>
    <s v="No"/>
    <s v="PUEDE RETORNAR AL EMPLEO EL TITULAR DEL CARGO"/>
    <n v="52935784"/>
    <s v="LADY MARCELA RODRIGUEZ JIMENEZ"/>
    <n v="1032422194"/>
    <s v="EILEEN PAOLA VARGAS MARTINEZ"/>
    <n v="2"/>
    <s v="Enseñanza aprendizaje organizacional"/>
    <s v="Taller O Circulo de saber"/>
    <s v="Grupal"/>
  </r>
  <r>
    <n v="10338"/>
    <s v="PROFESIONAL"/>
    <s v="PROFESIONAL UNIVERSITARIO"/>
    <n v="2044"/>
    <n v="11"/>
    <s v="PROFESIONAL UNIVERSITARIO 2044-11, F 447"/>
    <n v="447"/>
    <s v="SC"/>
    <x v="17"/>
    <s v="CARRERA ADMINISTRATIVA"/>
    <s v="VACANTE TEMPORAL"/>
    <s v="VACANTE"/>
    <s v="No"/>
    <s v="PUEDE RETORNAR AL EMPLEO EL TITULAR DEL CARGO"/>
    <n v="19458965"/>
    <s v="CARLOS ENRIQUE CASTRO MENDEZ"/>
    <s v="-"/>
    <s v="-"/>
    <n v="2"/>
    <s v="Enseñanza aprendizaje organizacional"/>
    <s v="Taller O Circulo de saber"/>
    <s v="Grupal"/>
  </r>
  <r>
    <n v="10342"/>
    <s v="PROFESIONAL"/>
    <s v="PROFESIONAL UNIVERSITARIO"/>
    <n v="2044"/>
    <n v="11"/>
    <s v="PROFESIONAL UNIVERSITARIO 2044-11, F 447"/>
    <n v="447"/>
    <s v="SC"/>
    <x v="17"/>
    <s v="CARRERA ADMINISTRATIVA"/>
    <s v="VACANTE TEMPORAL"/>
    <s v="ENCARGO"/>
    <s v="No"/>
    <s v="PUEDE RETORNAR AL EMPLEO EL TITULAR DEL CARGO"/>
    <n v="19222929"/>
    <s v="DIEGO ENRIQUE NIETO CRUZ"/>
    <n v="79272302"/>
    <s v="RODRIGO ORTEGON TORRES"/>
    <n v="2"/>
    <s v="Enseñanza aprendizaje organizacional"/>
    <s v="Taller O Circulo de saber"/>
    <s v="Grupal"/>
  </r>
  <r>
    <n v="10343"/>
    <s v="PROFESIONAL"/>
    <s v="PROFESIONAL UNIVERSITARIO"/>
    <n v="2044"/>
    <n v="11"/>
    <s v="PROFESIONAL UNIVERSITARIO 2044-11, F 447"/>
    <n v="447"/>
    <s v="SC"/>
    <x v="17"/>
    <s v="CARRERA ADMINISTRATIVA"/>
    <s v="VACANTE TEMPORAL"/>
    <s v="ENCARGO"/>
    <s v="No"/>
    <s v="PUEDE RETORNAR AL EMPLEO EL TITULAR DEL CARGO"/>
    <n v="1110467395"/>
    <s v="YEZID HUMBERTO DIAZ MACHADO"/>
    <n v="1018414862"/>
    <s v="DAYANA INES PARRADO TORRES"/>
    <n v="2"/>
    <s v="Enseñanza aprendizaje organizacional"/>
    <s v="Taller O Circulo de saber"/>
    <s v="Grupal"/>
  </r>
  <r>
    <n v="10344"/>
    <s v="PROFESIONAL"/>
    <s v="PROFESIONAL UNIVERSITARIO"/>
    <n v="2044"/>
    <n v="11"/>
    <s v="PROFESIONAL UNIVERSITARIO 2044-11, F 447"/>
    <n v="447"/>
    <s v="SC"/>
    <x v="17"/>
    <s v="CARRERA ADMINISTRATIVA"/>
    <s v="VACANTE TEMPORAL"/>
    <s v="ENCARGO"/>
    <s v="No"/>
    <s v="PUEDE RETORNAR AL EMPLEO EL TITULAR DEL CARGO"/>
    <n v="4275869"/>
    <s v="MARCO AURELIO VELANDIA CARREÑO"/>
    <n v="1049617360"/>
    <s v="ARMANDO DANIEL OCHOA CASTRO"/>
    <n v="2"/>
    <s v="Enseñanza aprendizaje organizacional"/>
    <s v="Taller O Circulo de saber"/>
    <s v="Grupal"/>
  </r>
  <r>
    <n v="10348"/>
    <s v="PROFESIONAL"/>
    <s v="PROFESIONAL UNIVERSITARIO"/>
    <n v="2044"/>
    <n v="6"/>
    <s v="PROFESIONAL UNIVERSITARIO 2044-6, F 450"/>
    <n v="450"/>
    <s v="SC"/>
    <x v="17"/>
    <s v="CARRERA ADMINISTRATIVA"/>
    <s v="VACANTE TEMPORAL"/>
    <s v="ENCARGO"/>
    <s v="No"/>
    <s v="PUEDE RETORNAR AL EMPLEO EL TITULAR DEL CARGO"/>
    <n v="79259246"/>
    <s v="EDGAR IDINAEL SIERRA TORRES"/>
    <n v="52103204"/>
    <s v="OLGA LUCIA BOLIVAR SANDOVAL"/>
    <n v="1"/>
    <s v="Lecciones aprendidas"/>
    <s v="Cápsulas de conocimiento"/>
    <s v="Individual"/>
  </r>
  <r>
    <n v="10774"/>
    <s v="TÉCNICO"/>
    <s v="OFICIAL DE CATASTRO"/>
    <n v="3110"/>
    <n v="9"/>
    <s v="OFICIAL DE CATASTRO 3110-9, F 664"/>
    <n v="664"/>
    <s v="DT"/>
    <x v="18"/>
    <s v="CARRERA ADMINISTRATIVA"/>
    <s v="VACANTE DEFINITIVA"/>
    <s v="NOMBRAMIENTO PROVISIONAL"/>
    <s v="Si"/>
    <s v="AFECTADO POR EL CONCURSO"/>
    <n v="0"/>
    <m/>
    <n v="1118559774"/>
    <s v="LILIANA ALFONSO CHAVITA"/>
    <n v="1"/>
    <s v="Lecciones aprendidas"/>
    <s v="Cápsulas de conocimiento"/>
    <s v="Individual"/>
  </r>
  <r>
    <n v="10777"/>
    <s v="TÉCNICO"/>
    <s v="OFICIAL DE CATASTRO"/>
    <n v="3110"/>
    <n v="9"/>
    <s v="OFICIAL DE CATASTRO 3110-9, F 664"/>
    <n v="664"/>
    <s v="DT"/>
    <x v="18"/>
    <s v="CARRERA ADMINISTRATIVA"/>
    <s v="VACANTE DEFINITIVA"/>
    <s v="VACANTE"/>
    <s v="Si"/>
    <s v="AFECTADO POR EL CONCURSO"/>
    <n v="0"/>
    <m/>
    <s v="-"/>
    <s v="-"/>
    <n v="3"/>
    <s v="Saberes Institucionales"/>
    <s v="Curso O ponencia"/>
    <s v="Grupal"/>
  </r>
  <r>
    <n v="10804"/>
    <s v="PROFESIONAL"/>
    <s v="PROFESIONAL UNIVERSITARIO"/>
    <n v="2044"/>
    <n v="6"/>
    <s v="PROFESIONAL UNIVERSITARIO 2044-6, F 617"/>
    <n v="617"/>
    <s v="DT"/>
    <x v="18"/>
    <s v="CARRERA ADMINISTRATIVA"/>
    <s v="VACANTE DEFINITIVA"/>
    <s v="NOMBRAMIENTO PROVISIONAL"/>
    <s v="Si"/>
    <s v="AFECTADO POR EL CONCURSO"/>
    <n v="0"/>
    <m/>
    <n v="1115793111"/>
    <s v="HONOFRE QUINTERO CABICHE"/>
    <n v="3"/>
    <s v="Saberes Institucionales"/>
    <s v="Curso O ponencia"/>
    <s v="Grupal"/>
  </r>
  <r>
    <n v="10351"/>
    <s v="TÉCNICO"/>
    <s v="TECNICO OPERATIVO"/>
    <n v="3132"/>
    <n v="12"/>
    <s v="TECNICO OPERATIVO 3132-12, F 456"/>
    <n v="456"/>
    <s v="SC"/>
    <x v="17"/>
    <s v="CARRERA ADMINISTRATIVA"/>
    <s v="VACANTE TEMPORAL"/>
    <s v="ENCARGO"/>
    <s v="No"/>
    <s v="PUEDE RETORNAR AL EMPLEO EL TITULAR DEL CARGO"/>
    <n v="1016048872"/>
    <s v="KELLITH MELIXA GOMEZ URREGO"/>
    <n v="1024516066"/>
    <s v="LICETH ANDREA HERNANDEZ BUITRAGO"/>
    <n v="3"/>
    <s v="Saberes Institucionales"/>
    <s v="Curso O ponencia"/>
    <s v="Grupal"/>
  </r>
  <r>
    <n v="10352"/>
    <s v="TÉCNICO"/>
    <s v="TECNICO OPERATIVO"/>
    <n v="3132"/>
    <n v="12"/>
    <s v="TECNICO OPERATIVO 3132-12, F 456"/>
    <n v="456"/>
    <s v="SC"/>
    <x v="17"/>
    <s v="CARRERA ADMINISTRATIVA"/>
    <s v="VACANTE TEMPORAL"/>
    <s v="NOMBRAMIENTO PROVISIONAL"/>
    <s v="No"/>
    <s v="PUEDE RETORNAR AL EMPLEO EL TITULAR DEL CARGO"/>
    <n v="79272302"/>
    <s v="RODRIGO ORTEGON TORRES"/>
    <n v="1069737671"/>
    <s v="ALISON PAOLA WILCHES TRIVIÑO"/>
    <n v="3"/>
    <s v="Saberes Institucionales"/>
    <s v="Curso O ponencia"/>
    <s v="Grupal"/>
  </r>
  <r>
    <n v="10353"/>
    <s v="TÉCNICO"/>
    <s v="TECNICO OPERATIVO"/>
    <n v="3132"/>
    <n v="12"/>
    <s v="TECNICO OPERATIVO 3132-12, F 456"/>
    <n v="456"/>
    <s v="SC"/>
    <x v="17"/>
    <s v="CARRERA ADMINISTRATIVA"/>
    <s v="PROVISTO"/>
    <s v="EN PROPIEDAD"/>
    <s v="No"/>
    <s v="NO AFECTADO POR EL CONCURSO"/>
    <n v="79052343"/>
    <s v="CARLOS ROBERT GOMEZ ZAPATA"/>
    <n v="79052343"/>
    <s v="CARLOS ROBERT GOMEZ ZAPATA"/>
    <n v="3"/>
    <s v="Saberes Institucionales"/>
    <s v="Curso O ponencia"/>
    <s v="Grupal"/>
  </r>
  <r>
    <n v="10912"/>
    <s v="PROFESIONAL"/>
    <s v="PROFESIONAL UNIVERSITARIO"/>
    <n v="2044"/>
    <n v="10"/>
    <s v="PROFESIONAL UNIVERSITARIO 2044-10, F 605"/>
    <n v="605"/>
    <s v="DT"/>
    <x v="18"/>
    <s v="CARRERA ADMINISTRATIVA"/>
    <s v="VACANTE DEFINITIVA"/>
    <s v="VACANTE"/>
    <s v="Si"/>
    <s v="AFECTADO POR EL CONCURSO"/>
    <n v="0"/>
    <m/>
    <s v="-"/>
    <s v="-"/>
    <n v="3"/>
    <s v="Saberes Institucionales"/>
    <s v="Curso O ponencia"/>
    <s v="Grupal"/>
  </r>
  <r>
    <n v="10359"/>
    <s v="ASISTENCIAL"/>
    <s v="AUXILIAR ADMINISTRATIVO"/>
    <n v="4044"/>
    <n v="23"/>
    <s v="AUXILIAR ADMINISTRATIVO 4044-23, F 462"/>
    <n v="462"/>
    <s v="SC"/>
    <x v="17"/>
    <s v="CARRERA ADMINISTRATIVA"/>
    <s v="VACANTE TEMPORAL"/>
    <s v="NOMBRAMIENTO PROVISIONAL"/>
    <s v="No"/>
    <s v="NO AFECTADO POR EL CONCURSO"/>
    <n v="53039587"/>
    <s v="LILIANA HERNANDEZ ROMERO"/>
    <n v="52584247"/>
    <s v="MARTHA LUCIA VARGAS CARDENAS"/>
    <n v="2"/>
    <s v="Enseñanza aprendizaje organizacional"/>
    <s v="Taller O Circulo de saber"/>
    <s v="Grupal"/>
  </r>
  <r>
    <n v="10360"/>
    <s v="ASISTENCIAL"/>
    <s v="AUXILIAR ADMINISTRATIVO"/>
    <n v="4044"/>
    <n v="23"/>
    <s v="AUXILIAR ADMINISTRATIVO 4044-23, F 462"/>
    <n v="462"/>
    <s v="SC"/>
    <x v="17"/>
    <s v="CARRERA ADMINISTRATIVA"/>
    <s v="PROVISTO"/>
    <s v="EN PROPIEDAD"/>
    <s v="No"/>
    <s v="NO AFECTADO POR EL CONCURSO"/>
    <n v="79323341"/>
    <s v="JORGE HERNANDO ANDRADE BARREIRO"/>
    <n v="79323341"/>
    <s v="JORGE HERNANDO ANDRADE BARREIRO"/>
    <n v="3"/>
    <s v="Saberes Institucionales"/>
    <s v="Curso O ponencia"/>
    <s v="Grupal"/>
  </r>
  <r>
    <n v="11106"/>
    <s v="PROFESIONAL"/>
    <s v="PROFESIONAL UNIVERSITARIO"/>
    <n v="2044"/>
    <n v="1"/>
    <s v="PROFESIONAL UNIVERSITARIO 2044-1, F 624"/>
    <n v="624"/>
    <s v="DT"/>
    <x v="18"/>
    <s v="CARRERA ADMINISTRATIVA"/>
    <s v="VACANTE DEFINITIVA"/>
    <s v="NOMBRAMIENTO PROVISIONAL"/>
    <s v="Si"/>
    <s v="AFECTADO POR EL CONCURSO"/>
    <n v="0"/>
    <m/>
    <n v="1057605907"/>
    <s v="SILVIA FARINA GOMEZ RUIDIAZ"/>
    <n v="3"/>
    <s v="Saberes Institucionales"/>
    <s v="Curso O ponencia"/>
    <s v="Grupal"/>
  </r>
  <r>
    <n v="10575"/>
    <s v="PROFESIONAL"/>
    <s v="PROFESIONAL UNIVERSITARIO"/>
    <n v="2044"/>
    <n v="6"/>
    <s v="PROFESIONAL UNIVERSITARIO 2044-6, F 611"/>
    <n v="611"/>
    <s v="DT"/>
    <x v="19"/>
    <s v="CARRERA ADMINISTRATIVA"/>
    <s v="VACANTE DEFINITIVA"/>
    <s v="ENCARGO"/>
    <s v="Si"/>
    <s v="AFECTADO POR EL CONCURSO"/>
    <n v="0"/>
    <m/>
    <n v="10292962"/>
    <s v="JULIAN ARMANDO ORJUELA ORDOÑEZ"/>
    <n v="3"/>
    <s v="Saberes Institucionales"/>
    <s v="Curso O ponencia"/>
    <s v="Grupal"/>
  </r>
  <r>
    <n v="10361"/>
    <s v="ASISTENCIAL"/>
    <s v="AUXILIAR ADMINISTRATIVO"/>
    <n v="4044"/>
    <n v="12"/>
    <s v="AUXILIAR ADMINISTRATIVO 4044-12, F 468"/>
    <n v="468"/>
    <s v="SC"/>
    <x v="17"/>
    <s v="CARRERA ADMINISTRATIVA"/>
    <s v="VACANTE TEMPORAL"/>
    <s v="NOMBRAMIENTO PROVISIONAL"/>
    <s v="No"/>
    <s v="PUEDE RETORNAR AL EMPLEO EL TITULAR DEL CARGO"/>
    <n v="79664451"/>
    <s v="EDWIN NIÑO CASAS"/>
    <n v="1007424434"/>
    <s v="MARIA PAULA ROJAS RUEDA"/>
    <n v="2"/>
    <s v="Enseñanza aprendizaje organizacional"/>
    <s v="Taller O Circulo de saber"/>
    <s v="Grupal"/>
  </r>
  <r>
    <n v="10362"/>
    <s v="ASISTENCIAL"/>
    <s v="AUXILIAR ADMINISTRATIVO"/>
    <n v="4044"/>
    <n v="11"/>
    <s v="AUXILIAR ADMINISTRATIVO 4044-11, F 470"/>
    <n v="470"/>
    <s v="SC"/>
    <x v="17"/>
    <s v="CARRERA ADMINISTRATIVA"/>
    <s v="VACANTE DEFINITIVA"/>
    <s v="NOMBRAMIENTO PROVISIONAL"/>
    <s v="No"/>
    <s v="NO AFECTADO POR EL CONCURSO"/>
    <n v="0"/>
    <m/>
    <n v="1016036057"/>
    <s v="JUAN CAMILO FERNANDEZ BENITEZ"/>
    <n v="2"/>
    <s v="Enseñanza aprendizaje organizacional"/>
    <s v="Taller O Circulo de saber"/>
    <s v="Grupal"/>
  </r>
  <r>
    <n v="11145"/>
    <s v="DIRECTIVO"/>
    <s v="JEFE DE OFICINA"/>
    <n v="137"/>
    <n v="16"/>
    <s v="JEFE DE OFICINA 137-16, F 472"/>
    <n v="472"/>
    <s v="SC"/>
    <x v="20"/>
    <s v="LIBRE NOMBRAMIENTO"/>
    <s v="PROVISTO"/>
    <s v="EN PROPIEDAD"/>
    <s v="No"/>
    <s v="NO AFECTADO POR EL CONCURSO"/>
    <n v="53120928"/>
    <s v="MELISSA LIS DIAZ"/>
    <n v="53120928"/>
    <s v="MELISSA LIS GUTIERREZ"/>
    <n v="3"/>
    <s v="Saberes Institucionales"/>
    <s v="Curso O ponencia"/>
    <s v="Grupal"/>
  </r>
  <r>
    <n v="10576"/>
    <s v="PROFESIONAL"/>
    <s v="PROFESIONAL UNIVERSITARIO"/>
    <n v="2044"/>
    <n v="6"/>
    <s v="PROFESIONAL UNIVERSITARIO 2044-6, F 619"/>
    <n v="619"/>
    <s v="DT"/>
    <x v="19"/>
    <s v="CARRERA ADMINISTRATIVA"/>
    <s v="VACANTE DEFINITIVA"/>
    <s v="NOMBRAMIENTO PROVISIONAL"/>
    <s v="Si"/>
    <s v="AFECTADO POR EL CONCURSO"/>
    <n v="0"/>
    <m/>
    <n v="1061744529"/>
    <s v="YUDY CRISTINA MENESES HOYOS"/>
    <n v="3"/>
    <s v="Saberes Institucionales"/>
    <s v="Curso O ponencia"/>
    <s v="Grupal"/>
  </r>
  <r>
    <n v="10332"/>
    <s v="PROFESIONAL"/>
    <s v="PROFESIONAL ESPECIALIZADO"/>
    <n v="2028"/>
    <n v="14"/>
    <s v="PROFESIONAL ESPECIALIZADO 2028-14, F 478"/>
    <n v="478"/>
    <s v="SC"/>
    <x v="20"/>
    <s v="CARRERA ADMINISTRATIVA"/>
    <s v="VACANTE TEMPORAL"/>
    <s v="ENCARGO"/>
    <s v="No"/>
    <s v="PUEDE RETORNAR AL EMPLEO EL TITULAR DEL CARGO"/>
    <n v="16649644"/>
    <s v="ROBERTO MARTINEZ BURGOS"/>
    <n v="80261001"/>
    <s v="RICARDO ANTONIO ARBOLEDA MONTOYA"/>
    <n v="3"/>
    <s v="Saberes Institucionales"/>
    <s v="Curso O ponencia"/>
    <s v="Grupal"/>
  </r>
  <r>
    <n v="10577"/>
    <s v="PROFESIONAL"/>
    <s v="PROFESIONAL UNIVERSITARIO"/>
    <n v="2044"/>
    <n v="6"/>
    <s v="PROFESIONAL UNIVERSITARIO 2044-6, F 617"/>
    <n v="617"/>
    <s v="DT"/>
    <x v="19"/>
    <s v="CARRERA ADMINISTRATIVA"/>
    <s v="VACANTE DEFINITIVA"/>
    <s v="NOMBRAMIENTO PROVISIONAL"/>
    <s v="Si"/>
    <s v="AFECTADO POR EL CONCURSO"/>
    <n v="0"/>
    <m/>
    <n v="34316437"/>
    <s v="NHORA ELENA ASTAIZA MARTINEZ"/>
    <n v="3"/>
    <s v="Saberes Institucionales"/>
    <s v="Curso O ponencia"/>
    <s v="Grupal"/>
  </r>
  <r>
    <n v="10578"/>
    <s v="PROFESIONAL"/>
    <s v="PROFESIONAL UNIVERSITARIO"/>
    <n v="2044"/>
    <n v="6"/>
    <s v="PROFESIONAL UNIVERSITARIO 2044-6, F 614"/>
    <n v="614"/>
    <s v="DT"/>
    <x v="19"/>
    <s v="CARRERA ADMINISTRATIVA"/>
    <s v="VACANTE DEFINITIVA"/>
    <s v="NOMBRAMIENTO PROVISIONAL"/>
    <s v="Si"/>
    <s v="AFECTADO POR EL CONCURSO"/>
    <n v="0"/>
    <m/>
    <n v="76329054"/>
    <s v="DIEGO FELIPE TOBAR PIZO"/>
    <n v="3"/>
    <s v="Saberes Institucionales"/>
    <s v="Curso O ponencia"/>
    <s v="Grupal"/>
  </r>
  <r>
    <n v="10339"/>
    <s v="PROFESIONAL"/>
    <s v="PROFESIONAL UNIVERSITARIO"/>
    <n v="2044"/>
    <n v="11"/>
    <s v="PROFESIONAL UNIVERSITARIO 2044-11, F 484"/>
    <n v="484"/>
    <s v="SC"/>
    <x v="20"/>
    <s v="CARRERA ADMINISTRATIVA"/>
    <s v="VACANTE TEMPORAL"/>
    <s v="NOMBRAMIENTO PROVISIONAL"/>
    <s v="No"/>
    <s v="PUEDE RETORNAR AL EMPLEO EL TITULAR DEL CARGO"/>
    <n v="53074577"/>
    <s v="VIVIAN LORENA ALVAREZ SARMIENTO"/>
    <n v="1024533186"/>
    <s v="JOHN ALEJANDRO GUAVITA HERRERA"/>
    <n v="2"/>
    <s v="Enseñanza aprendizaje organizacional"/>
    <s v="Taller O Circulo de saber"/>
    <s v="Grupal"/>
  </r>
  <r>
    <n v="10579"/>
    <s v="TÉCNICO"/>
    <s v="OFICIAL DE CATASTRO"/>
    <n v="3110"/>
    <n v="9"/>
    <s v="OFICIAL DE CATASTRO 3110-9, F 664"/>
    <n v="664"/>
    <s v="DT"/>
    <x v="19"/>
    <s v="CARRERA ADMINISTRATIVA"/>
    <s v="VACANTE DEFINITIVA"/>
    <s v="NOMBRAMIENTO PROVISIONAL"/>
    <s v="Si"/>
    <s v="AFECTADO POR EL CONCURSO"/>
    <n v="0"/>
    <m/>
    <n v="91495310"/>
    <s v="ADENAWER TROCHEZ SARRIA"/>
    <n v="3"/>
    <s v="Saberes Institucionales"/>
    <s v="Curso O ponencia"/>
    <s v="Grupal"/>
  </r>
  <r>
    <n v="10341"/>
    <s v="PROFESIONAL"/>
    <s v="PROFESIONAL UNIVERSITARIO"/>
    <n v="2044"/>
    <n v="11"/>
    <s v="PROFESIONAL UNIVERSITARIO 2044-11, F 484"/>
    <n v="484"/>
    <s v="SC"/>
    <x v="20"/>
    <s v="CARRERA ADMINISTRATIVA"/>
    <s v="VACANTE TEMPORAL"/>
    <s v="ENCARGO"/>
    <s v="No"/>
    <s v="PUEDE RETORNAR AL EMPLEO EL TITULAR DEL CARGO"/>
    <n v="80261001"/>
    <s v="RICARDO ANTONIO ARBOLEDA MONTOYA"/>
    <n v="80068087"/>
    <s v="DANIEL RICARDO CARDENAS ARENAS"/>
    <n v="2"/>
    <s v="Enseñanza aprendizaje organizacional"/>
    <s v="Taller O Circulo de saber"/>
    <s v="Grupal"/>
  </r>
  <r>
    <n v="10345"/>
    <s v="PROFESIONAL"/>
    <s v="PROFESIONAL UNIVERSITARIO"/>
    <n v="2044"/>
    <n v="10"/>
    <s v="PROFESIONAL UNIVERSITARIO 2044-10, F 487"/>
    <n v="487"/>
    <s v="SC"/>
    <x v="20"/>
    <s v="CARRERA ADMINISTRATIVA"/>
    <s v="VACANTE TEMPORAL"/>
    <s v="VACANTE"/>
    <s v="No"/>
    <s v="PUEDE RETORNAR AL EMPLEO EL TITULAR DEL CARGO"/>
    <n v="1032422194"/>
    <s v="EILEEN PAOLA VARGAS MARTINEZ"/>
    <s v="-"/>
    <s v="-"/>
    <n v="2"/>
    <s v="Enseñanza aprendizaje organizacional"/>
    <s v="Taller O Circulo de saber"/>
    <s v="Grupal"/>
  </r>
  <r>
    <n v="10347"/>
    <s v="PROFESIONAL"/>
    <s v="PROFESIONAL UNIVERSITARIO"/>
    <n v="2044"/>
    <n v="6"/>
    <s v="PROFESIONAL UNIVERSITARIO 2044-6, F 490"/>
    <n v="490"/>
    <s v="SC"/>
    <x v="20"/>
    <s v="CARRERA ADMINISTRATIVA"/>
    <s v="VACANTE TEMPORAL"/>
    <s v="VACANTE"/>
    <s v="No"/>
    <s v="PUEDE RETORNAR AL EMPLEO EL TITULAR DEL CARGO"/>
    <n v="73143888"/>
    <s v="JAIME ALVAREZ HERRERA"/>
    <s v="-"/>
    <s v="-"/>
    <n v="2"/>
    <s v="Enseñanza aprendizaje organizacional"/>
    <s v="Taller O Circulo de saber"/>
    <s v="Grupal"/>
  </r>
  <r>
    <n v="10585"/>
    <s v="TÉCNICO"/>
    <s v="TECNICO"/>
    <n v="3100"/>
    <n v="12"/>
    <s v="TECNICO 3100-12, F 640"/>
    <n v="640"/>
    <s v="DT"/>
    <x v="19"/>
    <s v="CARRERA ADMINISTRATIVA"/>
    <s v="VACANTE DEFINITIVA"/>
    <s v="NOMBRAMIENTO PROVISIONAL"/>
    <s v="Si"/>
    <s v="AFECTADO POR EL CONCURSO"/>
    <n v="0"/>
    <m/>
    <n v="11221985"/>
    <s v="NELSON ANDRÉS TINTINAGO SALAZAR"/>
    <n v="3"/>
    <s v="Saberes Institucionales"/>
    <s v="Curso O ponencia"/>
    <s v="Grupal"/>
  </r>
  <r>
    <n v="10589"/>
    <s v="ASISTENCIAL"/>
    <s v="AUXILIAR ADMINISTRATIVO"/>
    <n v="4044"/>
    <n v="12"/>
    <s v="AUXILIAR ADMINISTRATIVO 4044-12, F 673"/>
    <n v="673"/>
    <s v="DT"/>
    <x v="19"/>
    <s v="CARRERA ADMINISTRATIVA"/>
    <s v="VACANTE DEFINITIVA"/>
    <s v="NOMBRAMIENTO PROVISIONAL"/>
    <s v="Si"/>
    <s v="AFECTADO POR EL CONCURSO"/>
    <n v="0"/>
    <m/>
    <n v="25670730"/>
    <s v="ALEYDA CHICANGANA JIMENEZ"/>
    <n v="3"/>
    <s v="Saberes Institucionales"/>
    <s v="Curso O ponencia"/>
    <s v="Grupal"/>
  </r>
  <r>
    <n v="10350"/>
    <s v="TÉCNICO"/>
    <s v="TECNICO OPERATIVO"/>
    <n v="3132"/>
    <n v="12"/>
    <s v="TECNICO OPERATIVO 3132-12, F 496"/>
    <n v="496"/>
    <s v="SC"/>
    <x v="20"/>
    <s v="CARRERA ADMINISTRATIVA"/>
    <s v="VACANTE TEMPORAL"/>
    <s v="VACANTE"/>
    <s v="No"/>
    <s v="PUEDE RETORNAR AL EMPLEO EL TITULAR DEL CARGO"/>
    <n v="37312514"/>
    <s v="MARTHA LUCIA CARRASCAL CARRASCAL"/>
    <s v="-"/>
    <s v="-"/>
    <n v="3"/>
    <s v="Saberes Institucionales"/>
    <s v="Curso O ponencia"/>
    <s v="Grupal"/>
  </r>
  <r>
    <n v="10355"/>
    <s v="TÉCNICO"/>
    <s v="TECNICO OPERATIVO"/>
    <n v="3132"/>
    <n v="10"/>
    <s v="TECNICO OPERATIVO 3132-10, F 498"/>
    <n v="498"/>
    <s v="SC"/>
    <x v="20"/>
    <s v="CARRERA ADMINISTRATIVA"/>
    <s v="VACANTE TEMPORAL"/>
    <s v="VACANTE"/>
    <s v="No"/>
    <s v="PUEDE RETORNAR AL EMPLEO EL TITULAR DEL CARGO"/>
    <n v="1049617360"/>
    <s v="ARMANDO DANIEL OCHOA CASTRO"/>
    <s v="-"/>
    <s v="-"/>
    <n v="3"/>
    <s v="Saberes Institucionales"/>
    <s v="Curso O ponencia"/>
    <s v="Grupal"/>
  </r>
  <r>
    <n v="10356"/>
    <s v="TÉCNICO"/>
    <s v="TECNICO OPERATIVO"/>
    <n v="3132"/>
    <n v="8"/>
    <s v="TECNICO OPERATIVO 3132-8, F 500"/>
    <n v="500"/>
    <s v="SC"/>
    <x v="20"/>
    <s v="CARRERA ADMINISTRATIVA"/>
    <s v="VACANTE TEMPORAL"/>
    <s v="VACANTE"/>
    <s v="No"/>
    <s v="PUEDE RETORNAR AL EMPLEO EL TITULAR DEL CARGO"/>
    <n v="16778542"/>
    <s v="MARCO ANTONIO RUIZ GOMEZ"/>
    <s v="-"/>
    <s v="-"/>
    <n v="3"/>
    <s v="Saberes Institucionales"/>
    <s v="Curso O ponencia"/>
    <s v="Grupal"/>
  </r>
  <r>
    <n v="10592"/>
    <s v="ASISTENCIAL"/>
    <s v="AUXILIAR ADMINISTRATIVO"/>
    <n v="4044"/>
    <n v="11"/>
    <s v="AUXILIAR ADMINISTRATIVO 4044-11, F 675"/>
    <n v="675"/>
    <s v="DT"/>
    <x v="19"/>
    <s v="CARRERA ADMINISTRATIVA"/>
    <s v="VACANTE DEFINITIVA"/>
    <s v="NOMBRAMIENTO PROVISIONAL"/>
    <s v="Si"/>
    <s v="AFECTADO POR EL CONCURSO"/>
    <n v="0"/>
    <m/>
    <n v="34547927"/>
    <s v="ELSY ORDOÑEZ ZAMBRANO"/>
    <n v="3"/>
    <s v="Saberes Institucionales"/>
    <s v="Curso O ponencia"/>
    <s v="Grupal"/>
  </r>
  <r>
    <n v="10143"/>
    <s v="DIRECTIVO"/>
    <s v="DIRECTOR TÉCNICO"/>
    <n v="100"/>
    <n v="20"/>
    <s v="DIRECTOR TÉCNICO 100-20, F 190"/>
    <n v="190"/>
    <s v="SC"/>
    <x v="4"/>
    <s v="LIBRE NOMBRAMIENTO"/>
    <s v="PROVISTO"/>
    <s v="EN PROPIEDAD"/>
    <s v="No"/>
    <s v="NO AFECTADO POR EL CONCURSO"/>
    <n v="80035222"/>
    <s v="JOHAN ANDRES AVENDAÑO ARIAS"/>
    <n v="80035222"/>
    <s v="JOHAN ANDRES AVENDAÑO ARIAS"/>
    <n v="3"/>
    <s v="Saberes Institucionales"/>
    <s v="Curso O ponencia"/>
    <s v="Grupal"/>
  </r>
  <r>
    <n v="10144"/>
    <s v="PROFESIONAL"/>
    <s v="PROFESIONAL ESPECIALIZADO"/>
    <n v="2028"/>
    <n v="21"/>
    <s v="PROFESIONAL ESPECIALIZADO 2028-21, F 195"/>
    <n v="195"/>
    <s v="SC"/>
    <x v="4"/>
    <s v="CARRERA ADMINISTRATIVA"/>
    <s v="PROVISTO"/>
    <s v="EN PROPIEDAD"/>
    <s v="No"/>
    <s v="NO AFECTADO POR EL CONCURSO"/>
    <n v="79516753"/>
    <s v="ALEXANDER PAEZ LANCHEROS"/>
    <n v="79516753"/>
    <s v="ALEXANDER PAEZ LANCHEROS"/>
    <n v="3"/>
    <s v="Saberes Institucionales"/>
    <s v="Curso O ponencia"/>
    <s v="Grupal"/>
  </r>
  <r>
    <n v="10596"/>
    <s v="ASISTENCIAL"/>
    <s v="SECRETARIO EJECUTIVO"/>
    <n v="4210"/>
    <n v="17"/>
    <s v="SECRETARIO EJECUTIVO 4210-17, F 681"/>
    <n v="681"/>
    <s v="DT"/>
    <x v="19"/>
    <s v="CARRERA ADMINISTRATIVA"/>
    <s v="VACANTE DEFINITIVA"/>
    <s v="NOMBRAMIENTO PROVISIONAL"/>
    <s v="Si"/>
    <s v="AFECTADO POR EL CONCURSO"/>
    <n v="0"/>
    <m/>
    <n v="25287746"/>
    <s v="CLAUDIA JUDITH SÁNCHEZ CERON"/>
    <n v="3"/>
    <s v="Saberes Institucionales"/>
    <s v="Curso O ponencia"/>
    <s v="Grupal"/>
  </r>
  <r>
    <n v="10847"/>
    <s v="ASISTENCIAL"/>
    <s v="AUXILIAR ADMINISTRATIVO"/>
    <n v="4044"/>
    <n v="23"/>
    <s v="AUXILIAR ADMINISTRATIVO 4044-23, F 671"/>
    <n v="671"/>
    <s v="DT"/>
    <x v="19"/>
    <s v="CARRERA ADMINISTRATIVA"/>
    <s v="VACANTE DEFINITIVA"/>
    <s v="VACANTE"/>
    <s v="Si"/>
    <s v="AFECTADO POR EL CONCURSO"/>
    <n v="0"/>
    <m/>
    <s v="-"/>
    <s v="-"/>
    <n v="3"/>
    <s v="Saberes Institucionales"/>
    <s v="Curso O ponencia"/>
    <s v="Grupal"/>
  </r>
  <r>
    <n v="10145"/>
    <s v="PROFESIONAL"/>
    <s v="PROFESIONAL ESPECIALIZADO"/>
    <n v="2028"/>
    <n v="20"/>
    <s v="PROFESIONAL ESPECIALIZADO 2028-20, F 199"/>
    <n v="199"/>
    <s v="SC"/>
    <x v="4"/>
    <s v="CARRERA ADMINISTRATIVA"/>
    <s v="VACANTE TEMPORAL"/>
    <s v="ENCARGO"/>
    <s v="No"/>
    <s v="PUEDE RETORNAR AL EMPLEO EL TITULAR DEL CARGO"/>
    <n v="11309767"/>
    <s v="CARLOS ALBERTO BOBADILLA CASTRO"/>
    <n v="52546320"/>
    <s v="SONIA CONSTANZA GARZÓN MARTINEZ"/>
    <n v="3"/>
    <s v="Saberes Institucionales"/>
    <s v="Curso O ponencia"/>
    <s v="Grupal"/>
  </r>
  <r>
    <n v="10146"/>
    <s v="PROFESIONAL"/>
    <s v="PROFESIONAL ESPECIALIZADO"/>
    <n v="2028"/>
    <n v="20"/>
    <s v="PROFESIONAL ESPECIALIZADO 2028-20, F 199"/>
    <n v="199"/>
    <s v="SC"/>
    <x v="4"/>
    <s v="CARRERA ADMINISTRATIVA"/>
    <s v="PROVISTO"/>
    <s v="EN PROPIEDAD"/>
    <s v="No"/>
    <s v="NO AFECTADO POR EL CONCURSO"/>
    <n v="43591254"/>
    <s v="MONICA PATRICIA GONZALEZ PALACIO"/>
    <n v="43591254"/>
    <s v="MONICA PATRICIA GONZALEZ PALACIO"/>
    <n v="2"/>
    <s v="Enseñanza aprendizaje organizacional"/>
    <s v="Taller O Circulo de saber"/>
    <s v="Grupal"/>
  </r>
  <r>
    <n v="10147"/>
    <s v="PROFESIONAL"/>
    <s v="PROFESIONAL ESPECIALIZADO"/>
    <n v="2028"/>
    <n v="20"/>
    <s v="PROFESIONAL ESPECIALIZADO 2028-20, F 199"/>
    <n v="199"/>
    <s v="SC"/>
    <x v="4"/>
    <s v="CARRERA ADMINISTRATIVA"/>
    <s v="VACANTE TEMPORAL"/>
    <s v="ENCARGO"/>
    <s v="No"/>
    <s v="PUEDE RETORNAR AL EMPLEO EL TITULAR DEL CARGO"/>
    <n v="79496941"/>
    <s v="FREDY ORLANDO MONTEALEGRE MARTINEZ"/>
    <n v="35411261"/>
    <s v="LEONOR AYDE RODRIGUEZ ROJAS"/>
    <n v="3"/>
    <s v="Saberes Institucionales"/>
    <s v="Curso O ponencia"/>
    <s v="Grupal"/>
  </r>
  <r>
    <n v="10125"/>
    <s v="PROFESIONAL"/>
    <s v="PROFESIONAL ESPECIALIZADO"/>
    <n v="2028"/>
    <n v="18"/>
    <s v="PROFESIONAL ESPECIALIZADO 2028-18, F 203"/>
    <n v="203"/>
    <s v="SC"/>
    <x v="4"/>
    <s v="CARRERA ADMINISTRATIVA"/>
    <s v="VACANTE TEMPORAL"/>
    <s v="VACANTE"/>
    <s v="No"/>
    <s v="PUEDE RETORNAR AL EMPLEO EL TITULAR DEL CARGO"/>
    <n v="52546320"/>
    <s v="SONIA CONSTANZA GARZÓN MARTINEZ"/>
    <s v="-"/>
    <s v="-"/>
    <n v="3"/>
    <s v="Saberes Institucionales"/>
    <s v="Curso O ponencia"/>
    <s v="Grupal"/>
  </r>
  <r>
    <n v="10211"/>
    <s v="PROFESIONAL"/>
    <s v="PROFESIONAL ESPECIALIZADO"/>
    <n v="2028"/>
    <n v="18"/>
    <s v="PROFESIONAL ESPECIALIZADO 2028-18, F 203"/>
    <n v="203"/>
    <s v="SC"/>
    <x v="4"/>
    <s v="CARRERA ADMINISTRATIVA"/>
    <s v="VACANTE TEMPORAL"/>
    <s v="ENCARGO"/>
    <s v="No"/>
    <s v="PUEDE RETORNAR AL EMPLEO EL TITULAR DEL CARGO"/>
    <n v="35411261"/>
    <s v="LEONOR AYDE RODRIGUEZ ROJAS"/>
    <n v="52104886"/>
    <s v="SANDRA MILENA ORTEGON"/>
    <n v="3"/>
    <s v="Saberes Institucionales"/>
    <s v="Curso O ponencia"/>
    <s v="Grupal"/>
  </r>
  <r>
    <n v="11112"/>
    <s v="PROFESIONAL"/>
    <s v="PROFESIONAL UNIVERSITARIO"/>
    <n v="2044"/>
    <n v="1"/>
    <s v="PROFESIONAL UNIVERSITARIO 2044-1, F 624"/>
    <n v="624"/>
    <s v="DT"/>
    <x v="19"/>
    <s v="CARRERA ADMINISTRATIVA"/>
    <s v="VACANTE DEFINITIVA"/>
    <s v="NOMBRAMIENTO PROVISIONAL"/>
    <s v="Si"/>
    <s v="AFECTADO POR EL CONCURSO"/>
    <n v="0"/>
    <m/>
    <n v="1061755766"/>
    <s v="DAVID FERNANDO HURTADO AYALA"/>
    <n v="3"/>
    <s v="Saberes Institucionales"/>
    <s v="Curso O ponencia"/>
    <s v="Grupal"/>
  </r>
  <r>
    <n v="10152"/>
    <s v="PROFESIONAL"/>
    <s v="PROFESIONAL ESPECIALIZADO"/>
    <n v="2028"/>
    <n v="17"/>
    <s v="PROFESIONAL ESPECIALIZADO 2028-17, F 211"/>
    <n v="211"/>
    <s v="SC"/>
    <x v="4"/>
    <s v="CARRERA ADMINISTRATIVA"/>
    <s v="VACANTE TEMPORAL"/>
    <s v="VACANTE"/>
    <s v="No"/>
    <s v="NO AFECTADO POR EL CONCURSO"/>
    <n v="80010633"/>
    <s v="CARLOS ANDRES FRANCO PRIETO"/>
    <s v="-"/>
    <s v="-"/>
    <n v="2"/>
    <s v="Enseñanza aprendizaje organizacional"/>
    <s v="Taller O Circulo de saber"/>
    <s v="Grupal"/>
  </r>
  <r>
    <n v="10217"/>
    <s v="PROFESIONAL"/>
    <s v="PROFESIONAL ESPECIALIZADO"/>
    <n v="2028"/>
    <n v="17"/>
    <s v="PROFESIONAL ESPECIALIZADO 2028-17, F 215"/>
    <n v="215"/>
    <s v="SC"/>
    <x v="4"/>
    <s v="CARRERA ADMINISTRATIVA"/>
    <s v="VACANTE DEFINITIVA"/>
    <s v="ENCARGO"/>
    <s v="No"/>
    <s v="NO AFECTADO POR EL CONCURSO"/>
    <n v="0"/>
    <m/>
    <n v="65742733"/>
    <s v="FLOR ALBA ESPEJO ALFONSO"/>
    <n v="2"/>
    <s v="Enseñanza aprendizaje organizacional"/>
    <s v="Taller O Circulo de saber"/>
    <s v="Grupal"/>
  </r>
  <r>
    <n v="10423"/>
    <s v="PROFESIONAL"/>
    <s v="PROFESIONAL UNIVERSITARIO"/>
    <n v="2044"/>
    <n v="8"/>
    <s v="PROFESIONAL UNIVERSITARIO 2044-8, F 608"/>
    <n v="608"/>
    <s v="DT"/>
    <x v="21"/>
    <s v="CARRERA ADMINISTRATIVA"/>
    <s v="VACANTE DEFINITIVA"/>
    <s v="ENCARGO"/>
    <s v="Si"/>
    <s v="AFECTADO POR EL CONCURSO"/>
    <n v="0"/>
    <m/>
    <n v="13953284"/>
    <s v="JOSE AFRANEO BARRERA MARTINEZ"/>
    <n v="3"/>
    <s v="Saberes Institucionales"/>
    <s v="Curso O ponencia"/>
    <s v="Grupal"/>
  </r>
  <r>
    <n v="10603"/>
    <s v="TÉCNICO"/>
    <s v="OFICIAL DE CATASTRO"/>
    <n v="3110"/>
    <n v="9"/>
    <s v="OFICIAL DE CATASTRO 3110-9, F 664"/>
    <n v="664"/>
    <s v="DT"/>
    <x v="21"/>
    <s v="CARRERA ADMINISTRATIVA"/>
    <s v="VACANTE DEFINITIVA"/>
    <s v="NOMBRAMIENTO PROVISIONAL"/>
    <s v="Si"/>
    <s v="AFECTADO POR EL CONCURSO"/>
    <n v="0"/>
    <m/>
    <n v="77193282"/>
    <s v="DONALDO JAVIER ESQUEA LARIOS"/>
    <n v="3"/>
    <s v="Saberes Institucionales"/>
    <s v="Curso O ponencia"/>
    <s v="Grupal"/>
  </r>
  <r>
    <n v="10615"/>
    <s v="ASISTENCIAL"/>
    <s v="AUXILIAR ADMINISTRATIVO"/>
    <n v="4044"/>
    <n v="12"/>
    <s v="AUXILIAR ADMINISTRATIVO 4044-12, F 673"/>
    <n v="673"/>
    <s v="DT"/>
    <x v="21"/>
    <s v="CARRERA ADMINISTRATIVA"/>
    <s v="VACANTE DEFINITIVA"/>
    <s v="NOMBRAMIENTO PROVISIONAL"/>
    <s v="Si"/>
    <s v="AFECTADO POR EL CONCURSO"/>
    <n v="0"/>
    <m/>
    <n v="1122813512"/>
    <s v="KIMBERLY GISSELL MEJIA MEJIA"/>
    <n v="3"/>
    <s v="Saberes Institucionales"/>
    <s v="Curso O ponencia"/>
    <s v="Grupal"/>
  </r>
  <r>
    <n v="10156"/>
    <s v="PROFESIONAL"/>
    <s v="PROFESIONAL UNIVERSITARIO"/>
    <n v="2044"/>
    <n v="6"/>
    <s v="PROFESIONAL UNIVERSITARIO 2044-6, F 230"/>
    <n v="230"/>
    <s v="SC"/>
    <x v="4"/>
    <s v="CARRERA ADMINISTRATIVA"/>
    <s v="VACANTE DEFINITIVA"/>
    <s v="ENCARGO"/>
    <s v="No"/>
    <s v="NO AFECTADO POR EL CONCURSO"/>
    <n v="0"/>
    <m/>
    <n v="53039587"/>
    <s v="LILIANA HERNANDEZ ROMERO"/>
    <n v="3"/>
    <s v="Saberes Institucionales"/>
    <s v="Curso O ponencia"/>
    <s v="Grupal"/>
  </r>
  <r>
    <n v="10617"/>
    <s v="ASISTENCIAL"/>
    <s v="AUXILIAR ADMINISTRATIVO"/>
    <n v="4044"/>
    <n v="11"/>
    <s v="AUXILIAR ADMINISTRATIVO 4044-11, F 675"/>
    <n v="675"/>
    <s v="DT"/>
    <x v="21"/>
    <s v="CARRERA ADMINISTRATIVA"/>
    <s v="VACANTE DEFINITIVA"/>
    <s v="NOMBRAMIENTO PROVISIONAL"/>
    <s v="Si"/>
    <s v="AFECTADO POR EL CONCURSO"/>
    <n v="0"/>
    <m/>
    <n v="1065574671"/>
    <s v="CARLOS ARTURO ROCA LEMUS"/>
    <n v="3"/>
    <s v="Saberes Institucionales"/>
    <s v="Curso O ponencia"/>
    <s v="Grupal"/>
  </r>
  <r>
    <n v="10158"/>
    <s v="TÉCNICO"/>
    <s v="TECNICO OPERATIVO"/>
    <n v="3132"/>
    <n v="12"/>
    <s v="TECNICO OPERATIVO 3132-12, F 236"/>
    <n v="236"/>
    <s v="SC"/>
    <x v="4"/>
    <s v="CARRERA ADMINISTRATIVA"/>
    <s v="VACANTE TEMPORAL"/>
    <s v="VACANTE"/>
    <s v="No"/>
    <s v="PUEDE RETORNAR AL EMPLEO EL TITULAR DEL CARGO"/>
    <n v="1013615564"/>
    <s v="DIANA CAROLINA SALAZAR VELANDIA"/>
    <s v="-"/>
    <s v="-"/>
    <n v="3"/>
    <s v="Saberes Institucionales"/>
    <s v="Curso O ponencia"/>
    <s v="Grupal"/>
  </r>
  <r>
    <n v="10159"/>
    <s v="ASISTENCIAL"/>
    <s v="AUXILIAR ADMINISTRATIVO"/>
    <n v="4044"/>
    <n v="12"/>
    <s v="AUXILIAR ADMINISTRATIVO 4044-12, F 239"/>
    <n v="239"/>
    <s v="SC"/>
    <x v="4"/>
    <s v="CARRERA ADMINISTRATIVA"/>
    <s v="PROVISTO"/>
    <s v="EN PROPIEDAD"/>
    <s v="No"/>
    <s v="NO AFECTADO POR EL CONCURSO"/>
    <n v="19329836"/>
    <s v="GILDARDO ENCISO DEVIA"/>
    <n v="19329836"/>
    <s v="GILDARDO ENCISO DEVIA"/>
    <n v="3"/>
    <s v="Saberes Institucionales"/>
    <s v="Curso O ponencia"/>
    <s v="Grupal"/>
  </r>
  <r>
    <n v="10901"/>
    <s v="ASISTENCIAL"/>
    <s v="AUXILIAR ADMINISTRATIVO"/>
    <n v="4044"/>
    <n v="11"/>
    <s v="AUXILIAR ADMINISTRATIVO 4044-11, F 241"/>
    <n v="241"/>
    <s v="SC"/>
    <x v="4"/>
    <s v="CARRERA ADMINISTRATIVA"/>
    <s v="VACANTE DEFINITIVA"/>
    <s v="NOMBRAMIENTO PROVISIONAL"/>
    <s v="No"/>
    <s v="NO AFECTADO POR EL CONCURSO"/>
    <n v="0"/>
    <m/>
    <n v="55249893"/>
    <s v="MILENA PATRICIA GUERRERO TERAN"/>
    <n v="3"/>
    <s v="Saberes Institucionales"/>
    <s v="Curso O ponencia"/>
    <s v="Grupal"/>
  </r>
  <r>
    <n v="10160"/>
    <s v="ASISTENCIAL"/>
    <s v="SECRETARIO"/>
    <n v="4178"/>
    <n v="11"/>
    <s v="SECRETARIO 4178-11, F 243"/>
    <n v="243"/>
    <s v="SC"/>
    <x v="4"/>
    <s v="CARRERA ADMINISTRATIVA"/>
    <s v="VACANTE TEMPORAL"/>
    <s v="NOMBRAMIENTO PROVISIONAL"/>
    <s v="No"/>
    <s v="PUEDE RETORNAR AL EMPLEO EL TITULAR DEL CARGO"/>
    <n v="23497521"/>
    <s v="MYRIAM ORTIZ OSORIO"/>
    <n v="1016093333"/>
    <s v="VANESSA REY ARDMIROLA"/>
    <n v="3"/>
    <s v="Saberes Institucionales"/>
    <s v="Curso O ponencia"/>
    <s v="Grupal"/>
  </r>
  <r>
    <n v="11148"/>
    <s v="DIRECTIVO"/>
    <s v="JEFE DE OFICINA"/>
    <n v="137"/>
    <n v="16"/>
    <s v="JEFE DE OFICINA 137-16, F 245"/>
    <n v="245"/>
    <s v="SC"/>
    <x v="22"/>
    <s v="LIBRE NOMBRAMIENTO"/>
    <s v="PROVISTO"/>
    <s v="EN PROPIEDAD"/>
    <s v="No"/>
    <s v="NO AFECTADO POR EL CONCURSO"/>
    <n v="80242258"/>
    <s v="OSCAR ROMERO GUEVARA"/>
    <n v="80242258"/>
    <s v="OSCAR ROMERO GUEVARA"/>
    <n v="3"/>
    <s v="Saberes Institucionales"/>
    <s v="Curso O ponencia"/>
    <s v="Grupal"/>
  </r>
  <r>
    <n v="10149"/>
    <s v="PROFESIONAL"/>
    <s v="PROFESIONAL ESPECIALIZADO"/>
    <n v="2028"/>
    <n v="18"/>
    <s v="PROFESIONAL ESPECIALIZADO 2028-18, F 249"/>
    <n v="249"/>
    <s v="SC"/>
    <x v="22"/>
    <s v="CARRERA ADMINISTRATIVA"/>
    <s v="PROVISTO"/>
    <s v="EN PROPIEDAD"/>
    <s v="No"/>
    <s v="NO AFECTADO POR EL CONCURSO"/>
    <n v="79429610"/>
    <s v="NIETO WILLIAM ALONSO"/>
    <n v="79429610"/>
    <s v="WILLIAM ALONSO NIETO"/>
    <n v="3"/>
    <s v="Saberes Institucionales"/>
    <s v="Curso O ponencia"/>
    <s v="Grupal"/>
  </r>
  <r>
    <n v="10151"/>
    <s v="PROFESIONAL"/>
    <s v="PROFESIONAL ESPECIALIZADO"/>
    <n v="2028"/>
    <n v="17"/>
    <s v="PROFESIONAL ESPECIALIZADO 2028-17, F 252"/>
    <n v="252"/>
    <s v="SC"/>
    <x v="22"/>
    <s v="CARRERA ADMINISTRATIVA"/>
    <s v="VACANTE TEMPORAL"/>
    <s v="ENCARGO"/>
    <s v="No"/>
    <s v="PUEDE RETORNAR AL EMPLEO EL TITULAR DEL CARGO"/>
    <n v="19276452"/>
    <s v="JUAN MANUEL HIGUERA BOHORQUEZ"/>
    <n v="19498042"/>
    <s v="WILSON FABIO CRIOLLO CEPEDA"/>
    <n v="2"/>
    <s v="Enseñanza aprendizaje organizacional"/>
    <s v="Taller O Circulo de saber"/>
    <s v="Grupal"/>
  </r>
  <r>
    <n v="10618"/>
    <s v="ASISTENCIAL"/>
    <s v="AUXILIAR ADMINISTRATIVO"/>
    <n v="4044"/>
    <n v="11"/>
    <s v="AUXILIAR ADMINISTRATIVO 4044-11, F 675"/>
    <n v="675"/>
    <s v="DT"/>
    <x v="21"/>
    <s v="CARRERA ADMINISTRATIVA"/>
    <s v="VACANTE DEFINITIVA"/>
    <s v="NOMBRAMIENTO PROVISIONAL"/>
    <s v="Si"/>
    <s v="AFECTADO POR EL CONCURSO"/>
    <n v="0"/>
    <m/>
    <n v="49761753"/>
    <s v="LILIANA TRUJILLO LEGRO"/>
    <n v="3"/>
    <s v="Saberes Institucionales"/>
    <s v="Curso O ponencia"/>
    <s v="Grupal"/>
  </r>
  <r>
    <n v="10619"/>
    <s v="ASISTENCIAL"/>
    <s v="AUXILIAR ADMINISTRATIVO"/>
    <n v="4044"/>
    <n v="8"/>
    <s v="AUXILIAR ADMINISTRATIVO 4044-8, F 679"/>
    <n v="679"/>
    <s v="DT"/>
    <x v="21"/>
    <s v="CARRERA ADMINISTRATIVA"/>
    <s v="VACANTE DEFINITIVA"/>
    <s v="NOMBRAMIENTO PROVISIONAL"/>
    <s v="Si"/>
    <s v="AFECTADO POR EL CONCURSO"/>
    <n v="0"/>
    <m/>
    <n v="79756734"/>
    <s v="ERNESTO JOSE CADENA PUENTES"/>
    <n v="1"/>
    <s v="Lecciones aprendidas"/>
    <s v="Cápsulas de conocimiento"/>
    <s v="Individual"/>
  </r>
  <r>
    <n v="10387"/>
    <s v="PROFESIONAL"/>
    <s v="PROFESIONAL UNIVERSITARIO"/>
    <n v="2044"/>
    <n v="10"/>
    <s v="PROFESIONAL UNIVERSITARIO 2044-10, F 261"/>
    <n v="261"/>
    <s v="SC"/>
    <x v="22"/>
    <s v="CARRERA ADMINISTRATIVA"/>
    <s v="VACANTE TEMPORAL"/>
    <s v="ENCARGO"/>
    <s v="No"/>
    <s v="PUEDE RETORNAR AL EMPLEO EL TITULAR DEL CARGO"/>
    <n v="1018449111"/>
    <s v="LAURA ESTEFANIA BAUTISTA TOVAR"/>
    <n v="80092355"/>
    <s v="FELIPE ANDRES DUSSAN CARDENAS"/>
    <n v="2"/>
    <s v="Enseñanza aprendizaje organizacional"/>
    <s v="Taller O Circulo de saber"/>
    <s v="Grupal"/>
  </r>
  <r>
    <n v="10393"/>
    <s v="PROFESIONAL"/>
    <s v="PROFESIONAL UNIVERSITARIO"/>
    <n v="2044"/>
    <n v="5"/>
    <s v="PROFESIONAL UNIVERSITARIO 2044-5, F 264"/>
    <n v="264"/>
    <s v="SC"/>
    <x v="22"/>
    <s v="CARRERA ADMINISTRATIVA"/>
    <s v="VACANTE TEMPORAL"/>
    <s v="VACANTE"/>
    <s v="No"/>
    <s v="PUEDE RETORNAR AL EMPLEO EL TITULAR DEL CARGO"/>
    <n v="19258808"/>
    <s v="OMAR GARZON FONSECA"/>
    <s v="-"/>
    <s v="-"/>
    <n v="1"/>
    <s v="Lecciones aprendidas"/>
    <s v="Cápsulas de conocimiento"/>
    <s v="Individual"/>
  </r>
  <r>
    <n v="10400"/>
    <s v="ASISTENCIAL"/>
    <s v="SECRETARIO"/>
    <n v="4178"/>
    <n v="11"/>
    <s v="SECRETARIO 4178-11, F 267"/>
    <n v="267"/>
    <s v="SC"/>
    <x v="22"/>
    <s v="CARRERA ADMINISTRATIVA"/>
    <s v="VACANTE TEMPORAL"/>
    <s v="VACANTE"/>
    <s v="No"/>
    <s v="PUEDE RETORNAR AL EMPLEO EL TITULAR DEL CARGO"/>
    <n v="55196656"/>
    <s v="ALBA LUZ FIGUEROA CHITIVA"/>
    <s v="-"/>
    <s v="-"/>
    <n v="1"/>
    <s v="Lecciones aprendidas"/>
    <s v="Cápsulas de conocimiento"/>
    <s v="Individual"/>
  </r>
  <r>
    <n v="11149"/>
    <s v="DIRECTIVO"/>
    <s v="DIRECTOR TÉCNICO"/>
    <n v="100"/>
    <n v="20"/>
    <s v="DIRECTOR TÉCNICO 100-20, F 269"/>
    <n v="269"/>
    <s v="SC"/>
    <x v="6"/>
    <s v="LIBRE NOMBRAMIENTO"/>
    <s v="PROVISTO"/>
    <s v="EN PROPIEDAD"/>
    <s v="No"/>
    <s v="NO AFECTADO POR EL CONCURSO"/>
    <n v="80098321"/>
    <s v="ANDRES FELIPE GONZALEZ VESGA"/>
    <n v="80098321"/>
    <s v="ANDRES FELIPE GONZALEZ VESGA"/>
    <n v="3"/>
    <s v="Saberes Institucionales"/>
    <s v="Curso O ponencia"/>
    <s v="Grupal"/>
  </r>
  <r>
    <n v="10621"/>
    <s v="ASISTENCIAL"/>
    <s v="SECRETARIO EJECUTIVO"/>
    <n v="4210"/>
    <n v="17"/>
    <s v="SECRETARIO EJECUTIVO 4210-17, F 681"/>
    <n v="681"/>
    <s v="DT"/>
    <x v="21"/>
    <s v="CARRERA ADMINISTRATIVA"/>
    <s v="VACANTE DEFINITIVA"/>
    <s v="NOMBRAMIENTO PROVISIONAL"/>
    <s v="Si"/>
    <s v="AFECTADO POR EL CONCURSO"/>
    <n v="0"/>
    <m/>
    <n v="30061798"/>
    <s v="INGRID PATRICIA GNECCO LOPEZ"/>
    <n v="3"/>
    <s v="Saberes Institucionales"/>
    <s v="Curso O ponencia"/>
    <s v="Grupal"/>
  </r>
  <r>
    <n v="10368"/>
    <s v="PROFESIONAL"/>
    <s v="PROFESIONAL ESPECIALIZADO"/>
    <n v="2028"/>
    <n v="18"/>
    <s v="PROFESIONAL ESPECIALIZADO 2028-18, F 278"/>
    <n v="278"/>
    <s v="SC"/>
    <x v="6"/>
    <s v="CARRERA ADMINISTRATIVA"/>
    <s v="VACANTE DEFINITIVA"/>
    <s v="ENCARGO"/>
    <s v="No"/>
    <s v="NO AFECTADO POR EL CONCURSO"/>
    <n v="0"/>
    <m/>
    <n v="1014232489"/>
    <s v="CRISTHIAN CAMILO PARDO CLAVIJO"/>
    <n v="1"/>
    <s v="Lecciones aprendidas"/>
    <s v="Cápsulas de conocimiento"/>
    <s v="Individual"/>
  </r>
  <r>
    <n v="10713"/>
    <s v="ASISTENCIAL"/>
    <s v="CONDUCTOR MECANICO"/>
    <n v="4103"/>
    <n v="13"/>
    <s v="CONDUCTOR MECANICO 4103-13, F 689"/>
    <n v="689"/>
    <s v="DT"/>
    <x v="21"/>
    <s v="CARRERA ADMINISTRATIVA"/>
    <s v="VACANTE DEFINITIVA"/>
    <s v="ENCARGO"/>
    <s v="Si"/>
    <s v="AFECTADO POR EL CONCURSO"/>
    <n v="0"/>
    <m/>
    <n v="77014420"/>
    <s v="LUIS ALIRIO MARTINEZ VILLERO"/>
    <n v="3"/>
    <s v="Saberes Institucionales"/>
    <s v="Curso O ponencia"/>
    <s v="Grupal"/>
  </r>
  <r>
    <n v="10376"/>
    <s v="PROFESIONAL"/>
    <s v="PROFESIONAL ESPECIALIZADO"/>
    <n v="2028"/>
    <n v="14"/>
    <s v="PROFESIONAL ESPECIALIZADO 2028-14, F 286"/>
    <n v="286"/>
    <s v="SC"/>
    <x v="6"/>
    <s v="CARRERA ADMINISTRATIVA"/>
    <s v="VACANTE TEMPORAL"/>
    <s v="VACANTE"/>
    <s v="No"/>
    <s v="PUEDE RETORNAR AL EMPLEO EL TITULAR DEL CARGO"/>
    <n v="1061456"/>
    <s v="JOSE ANTONIO OCHOA WALTEROS"/>
    <s v="-"/>
    <s v="-"/>
    <n v="1"/>
    <s v="Lecciones aprendidas"/>
    <s v="Cápsulas de conocimiento"/>
    <s v="Individual"/>
  </r>
  <r>
    <n v="10395"/>
    <s v="PROFESIONAL"/>
    <s v="PROFESIONAL UNIVERSITARIO"/>
    <n v="2044"/>
    <n v="5"/>
    <s v="PROFESIONAL UNIVERSITARIO 2044-5, F 289"/>
    <n v="289"/>
    <s v="SC"/>
    <x v="6"/>
    <s v="CARRERA ADMINISTRATIVA"/>
    <s v="VACANTE TEMPORAL"/>
    <s v="VACANTE"/>
    <s v="No"/>
    <s v="PUEDE RETORNAR AL EMPLEO EL TITULAR DEL CARGO"/>
    <n v="52052393"/>
    <s v="INGRID JEANNETTE CIFUENTES BARRERA"/>
    <s v="-"/>
    <s v="-"/>
    <n v="1"/>
    <s v="Lecciones aprendidas"/>
    <s v="Cápsulas de conocimiento"/>
    <s v="Individual"/>
  </r>
  <r>
    <n v="11113"/>
    <s v="PROFESIONAL"/>
    <s v="PROFESIONAL UNIVERSITARIO"/>
    <n v="2044"/>
    <n v="1"/>
    <s v="PROFESIONAL UNIVERSITARIO 2044-1, F 624"/>
    <n v="624"/>
    <s v="DT"/>
    <x v="21"/>
    <s v="CARRERA ADMINISTRATIVA"/>
    <s v="VACANTE DEFINITIVA"/>
    <s v="NOMBRAMIENTO PROVISIONAL"/>
    <s v="Si"/>
    <s v="AFECTADO POR EL CONCURSO"/>
    <n v="0"/>
    <m/>
    <n v="1065835826"/>
    <s v="DANIELA HERNANDEZ MENDOZA"/>
    <n v="3"/>
    <s v="Saberes Institucionales"/>
    <s v="Curso O ponencia"/>
    <s v="Grupal"/>
  </r>
  <r>
    <n v="10408"/>
    <s v="PROFESIONAL"/>
    <s v="PROFESIONAL ESPECIALIZADO"/>
    <n v="2028"/>
    <n v="12"/>
    <s v="PROFESIONAL ESPECIALIZADO 2028-12, F 602"/>
    <n v="602"/>
    <s v="DT"/>
    <x v="23"/>
    <s v="CARRERA ADMINISTRATIVA"/>
    <s v="VACANTE DEFINITIVA"/>
    <s v="VACANTE"/>
    <s v="Si"/>
    <s v="AFECTADO POR EL CONCURSO"/>
    <n v="0"/>
    <m/>
    <s v="-"/>
    <s v="-"/>
    <n v="3"/>
    <s v="Saberes Institucionales"/>
    <s v="Curso O ponencia"/>
    <s v="Grupal"/>
  </r>
  <r>
    <n v="10625"/>
    <s v="PROFESIONAL"/>
    <s v="PROFESIONAL UNIVERSITARIO"/>
    <n v="2044"/>
    <n v="8"/>
    <s v="PROFESIONAL UNIVERSITARIO 2044-8, F 608"/>
    <n v="608"/>
    <s v="DT"/>
    <x v="23"/>
    <s v="CARRERA ADMINISTRATIVA"/>
    <s v="VACANTE DEFINITIVA"/>
    <s v="ENCARGO"/>
    <s v="Si"/>
    <s v="AFECTADO POR EL CONCURSO"/>
    <n v="0"/>
    <m/>
    <n v="26202569"/>
    <s v="VANESSA RAQUEL DONADO PESTANA"/>
    <n v="3"/>
    <s v="Saberes Institucionales"/>
    <s v="Curso O ponencia"/>
    <s v="Grupal"/>
  </r>
  <r>
    <n v="10181"/>
    <s v="ASESOR"/>
    <s v="JEFE DE OFICINA ASESORA"/>
    <n v="1045"/>
    <n v="11"/>
    <s v="JEFE DE OFICINA ASESORA 1045-11, F 76"/>
    <n v="76"/>
    <s v="SC"/>
    <x v="24"/>
    <s v="LIBRE NOMBRAMIENTO"/>
    <s v="PROVISTO"/>
    <s v="EN PROPIEDAD"/>
    <s v="No"/>
    <s v="NO AFECTADO POR EL CONCURSO"/>
    <n v="1019024894"/>
    <s v="ALEJANDRA MONTENEGRO PINZON"/>
    <n v="1019024894"/>
    <s v="ALEJANDRA MONTENEGRO PINZON"/>
    <n v="3"/>
    <s v="Saberes Institucionales"/>
    <s v="Curso O ponencia"/>
    <s v="Grupal"/>
  </r>
  <r>
    <n v="10626"/>
    <s v="PROFESIONAL"/>
    <s v="PROFESIONAL UNIVERSITARIO"/>
    <n v="2044"/>
    <n v="6"/>
    <s v="PROFESIONAL UNIVERSITARIO 2044-6, F 619"/>
    <n v="619"/>
    <s v="DT"/>
    <x v="23"/>
    <s v="CARRERA ADMINISTRATIVA"/>
    <s v="VACANTE DEFINITIVA"/>
    <s v="NOMBRAMIENTO PROVISIONAL"/>
    <s v="Si"/>
    <s v="AFECTADO POR EL CONCURSO"/>
    <n v="0"/>
    <m/>
    <n v="1064987006"/>
    <s v="KAREN PATRICIA VASQUEZ LOPEZ"/>
    <n v="3"/>
    <s v="Saberes Institucionales"/>
    <s v="Curso O ponencia"/>
    <s v="Grupal"/>
  </r>
  <r>
    <n v="10628"/>
    <s v="PROFESIONAL"/>
    <s v="PROFESIONAL UNIVERSITARIO"/>
    <n v="2044"/>
    <n v="6"/>
    <s v="PROFESIONAL UNIVERSITARIO 2044-6, F 611"/>
    <n v="611"/>
    <s v="DT"/>
    <x v="23"/>
    <s v="CARRERA ADMINISTRATIVA"/>
    <s v="VACANTE DEFINITIVA"/>
    <s v="NOMBRAMIENTO PROVISIONAL"/>
    <s v="Si"/>
    <s v="AFECTADO POR EL CONCURSO"/>
    <n v="0"/>
    <m/>
    <n v="1067862928"/>
    <s v="HARDY ANDRES PESTANA MANGONES"/>
    <n v="3"/>
    <s v="Saberes Institucionales"/>
    <s v="Curso O ponencia"/>
    <s v="Grupal"/>
  </r>
  <r>
    <n v="10632"/>
    <s v="TÉCNICO"/>
    <s v="OFICIAL DE CATASTRO"/>
    <n v="3110"/>
    <n v="9"/>
    <s v="OFICIAL DE CATASTRO 3110-9, F 664"/>
    <n v="664"/>
    <s v="DT"/>
    <x v="23"/>
    <s v="CARRERA ADMINISTRATIVA"/>
    <s v="VACANTE DEFINITIVA"/>
    <s v="NOMBRAMIENTO PROVISIONAL"/>
    <s v="Si"/>
    <s v="AFECTADO POR EL CONCURSO"/>
    <n v="0"/>
    <m/>
    <n v="1064990657"/>
    <s v="MARIO RAFAEL PADILLA DURANGO"/>
    <n v="3"/>
    <s v="Saberes Institucionales"/>
    <s v="Curso O ponencia"/>
    <s v="Grupal"/>
  </r>
  <r>
    <n v="10186"/>
    <s v="PROFESIONAL"/>
    <s v="PROFESIONAL UNIVERSITARIO"/>
    <n v="2044"/>
    <n v="6"/>
    <s v="PROFESIONAL UNIVERSITARIO 2044-6, F 84"/>
    <n v="84"/>
    <s v="SC"/>
    <x v="24"/>
    <s v="CARRERA ADMINISTRATIVA"/>
    <s v="VACANTE TEMPORAL"/>
    <s v="ENCARGO"/>
    <s v="No"/>
    <s v="PUEDE RETORNAR AL EMPLEO EL TITULAR DEL CARGO"/>
    <n v="1026273754"/>
    <s v="KAREN ALEXANDRA DIAZ GARZON"/>
    <n v="79664451"/>
    <s v="EDWIN NIÑO CASAS"/>
    <n v="2"/>
    <s v="Enseñanza aprendizaje organizacional"/>
    <s v="Taller O Circulo de saber"/>
    <s v="Grupal"/>
  </r>
  <r>
    <n v="10637"/>
    <s v="TÉCNICO"/>
    <s v="TECNICO"/>
    <n v="3100"/>
    <n v="12"/>
    <s v="TECNICO 3100-12, F 638"/>
    <n v="638"/>
    <s v="DT"/>
    <x v="23"/>
    <s v="CARRERA ADMINISTRATIVA"/>
    <s v="VACANTE DEFINITIVA"/>
    <s v="VACANTE"/>
    <s v="Si"/>
    <s v="AFECTADO POR EL CONCURSO"/>
    <n v="0"/>
    <m/>
    <s v="-"/>
    <s v="-"/>
    <n v="1"/>
    <s v="Lecciones aprendidas"/>
    <s v="Cápsulas de conocimiento"/>
    <s v="Individual"/>
  </r>
  <r>
    <n v="10122"/>
    <s v="ASESOR"/>
    <s v="JEFE DE OFICINA ASESORA"/>
    <n v="1045"/>
    <n v="11"/>
    <s v="JEFE DE OFICINA ASESORA 1045-11, F 35"/>
    <n v="35"/>
    <s v="SC"/>
    <x v="25"/>
    <s v="LIBRE NOMBRAMIENTO"/>
    <s v="PROVISTO"/>
    <s v="EN PROPIEDAD"/>
    <s v="No"/>
    <s v="NO AFECTADO POR EL CONCURSO"/>
    <n v="1016025020"/>
    <s v="FABIAN EDUARDO CAMELO SANCHEZ"/>
    <n v="1016025020"/>
    <s v="FABIAN EDUARDO CAMELO SANCHEZ"/>
    <n v="3"/>
    <s v="Saberes Institucionales"/>
    <s v="Curso O ponencia"/>
    <s v="Grupal"/>
  </r>
  <r>
    <n v="10123"/>
    <s v="PROFESIONAL"/>
    <s v="PROFESIONAL ESPECIALIZADO"/>
    <n v="2028"/>
    <n v="18"/>
    <s v="PROFESIONAL ESPECIALIZADO 2028-18, F 38"/>
    <n v="38"/>
    <s v="SC"/>
    <x v="25"/>
    <s v="CARRERA ADMINISTRATIVA"/>
    <s v="VACANTE TEMPORAL"/>
    <s v="ENCARGO"/>
    <s v="No"/>
    <s v="PUEDE RETORNAR AL EMPLEO EL TITULAR DEL CARGO"/>
    <n v="52877561"/>
    <s v="MILENA PATRICIA ROJAS MORENO"/>
    <n v="27836270"/>
    <s v="ANNY ESPERANZA MORALES ORTEGA"/>
    <n v="1"/>
    <s v="Lecciones aprendidas"/>
    <s v="Cápsulas de conocimiento"/>
    <s v="Individual"/>
  </r>
  <r>
    <n v="10124"/>
    <s v="PROFESIONAL"/>
    <s v="PROFESIONAL ESPECIALIZADO"/>
    <n v="2028"/>
    <n v="18"/>
    <s v="PROFESIONAL ESPECIALIZADO 2028-18, F 38"/>
    <n v="38"/>
    <s v="SC"/>
    <x v="25"/>
    <s v="CARRERA ADMINISTRATIVA"/>
    <s v="VACANTE DEFINITIVA"/>
    <s v="VACANTE"/>
    <s v="No"/>
    <s v="NO AFECTADO POR EL CONCURSO"/>
    <n v="0"/>
    <m/>
    <s v="-"/>
    <s v="-"/>
    <n v="2"/>
    <s v="Enseñanza aprendizaje organizacional"/>
    <s v="Taller O Circulo de saber"/>
    <s v="Grupal"/>
  </r>
  <r>
    <n v="10126"/>
    <s v="PROFESIONAL"/>
    <s v="PROFESIONAL ESPECIALIZADO"/>
    <n v="2028"/>
    <n v="17"/>
    <s v="PROFESIONAL ESPECIALIZADO 2028-17, F 41"/>
    <n v="41"/>
    <s v="SC"/>
    <x v="25"/>
    <s v="CARRERA ADMINISTRATIVA"/>
    <s v="VACANTE TEMPORAL"/>
    <s v="ENCARGO"/>
    <s v="No"/>
    <s v="PUEDE RETORNAR AL EMPLEO EL TITULAR DEL CARGO"/>
    <n v="27836270"/>
    <s v="ANNY ESPERANZA MORALES ORTEGA"/>
    <n v="79889173"/>
    <s v="LUIS HERNANDO GUARIN GAMBOA"/>
    <n v="2"/>
    <s v="Enseñanza aprendizaje organizacional"/>
    <s v="Taller O Circulo de saber"/>
    <s v="Grupal"/>
  </r>
  <r>
    <n v="10642"/>
    <s v="ASISTENCIAL"/>
    <s v="AUXILIAR ADMINISTRATIVO"/>
    <n v="4044"/>
    <n v="12"/>
    <s v="AUXILIAR ADMINISTRATIVO 4044-12, F 673"/>
    <n v="673"/>
    <s v="DT"/>
    <x v="23"/>
    <s v="CARRERA ADMINISTRATIVA"/>
    <s v="VACANTE DEFINITIVA"/>
    <s v="ENCARGO"/>
    <s v="Si"/>
    <s v="AFECTADO POR EL CONCURSO"/>
    <n v="0"/>
    <m/>
    <n v="1067849273"/>
    <s v="JAIME DE JESUS MEJIA GONZALEZ"/>
    <n v="2"/>
    <s v="Enseñanza aprendizaje organizacional"/>
    <s v="Taller O Circulo de saber"/>
    <s v="Grupal"/>
  </r>
  <r>
    <n v="10128"/>
    <s v="PROFESIONAL"/>
    <s v="PROFESIONAL ESPECIALIZADO"/>
    <n v="2028"/>
    <n v="14"/>
    <s v="PROFESIONAL ESPECIALIZADO 2028-14, F 44"/>
    <n v="44"/>
    <s v="SC"/>
    <x v="25"/>
    <s v="CARRERA ADMINISTRATIVA"/>
    <s v="VACANTE TEMPORAL"/>
    <s v="ENCARGO"/>
    <s v="No"/>
    <s v="PUEDE RETORNAR AL EMPLEO EL TITULAR DEL CARGO"/>
    <n v="1066511556"/>
    <s v="LIDA CAROLINA ZULETA ALEMAN"/>
    <n v="51691600"/>
    <s v="MARTHA PATRICIA RAMIREZ SUAREZ"/>
    <n v="2"/>
    <s v="Enseñanza aprendizaje organizacional"/>
    <s v="Taller O Circulo de saber"/>
    <s v="Grupal"/>
  </r>
  <r>
    <n v="10644"/>
    <s v="ASISTENCIAL"/>
    <s v="AUXILIAR ADMINISTRATIVO"/>
    <n v="4044"/>
    <n v="11"/>
    <s v="AUXILIAR ADMINISTRATIVO 4044-11, F 675"/>
    <n v="675"/>
    <s v="DT"/>
    <x v="23"/>
    <s v="CARRERA ADMINISTRATIVA"/>
    <s v="VACANTE DEFINITIVA"/>
    <s v="NOMBRAMIENTO PROVISIONAL"/>
    <s v="Si"/>
    <s v="AFECTADO POR EL CONCURSO"/>
    <n v="0"/>
    <m/>
    <n v="1100334341"/>
    <s v="PASTORA DE JESUS PESTANA TORDECILLA"/>
    <n v="1"/>
    <s v="Lecciones aprendidas"/>
    <s v="Cápsulas de conocimiento"/>
    <s v="Individual"/>
  </r>
  <r>
    <n v="10131"/>
    <s v="PROFESIONAL"/>
    <s v="PROFESIONAL ESPECIALIZADO"/>
    <n v="2028"/>
    <n v="12"/>
    <s v="PROFESIONAL ESPECIALIZADO 2028-12, F 47"/>
    <n v="47"/>
    <s v="SC"/>
    <x v="25"/>
    <s v="CARRERA ADMINISTRATIVA"/>
    <s v="VACANTE TEMPORAL"/>
    <s v="VACANTE"/>
    <s v="No"/>
    <s v="PUEDE RETORNAR AL EMPLEO EL TITULAR DEL CARGO"/>
    <n v="51691600"/>
    <s v="MARTHA PATRICIA RAMIREZ SUAREZ"/>
    <s v="-"/>
    <s v="-"/>
    <n v="1"/>
    <s v="Lecciones aprendidas"/>
    <s v="Cápsulas de conocimiento"/>
    <s v="Individual"/>
  </r>
  <r>
    <n v="10646"/>
    <s v="ASISTENCIAL"/>
    <s v="AUXILIAR ADMINISTRATIVO"/>
    <n v="4044"/>
    <n v="11"/>
    <s v="AUXILIAR ADMINISTRATIVO 4044-11, F 675"/>
    <n v="675"/>
    <s v="DT"/>
    <x v="23"/>
    <s v="CARRERA ADMINISTRATIVA"/>
    <s v="VACANTE DEFINITIVA"/>
    <s v="NOMBRAMIENTO PROVISIONAL"/>
    <s v="Si"/>
    <s v="AFECTADO POR EL CONCURSO"/>
    <n v="0"/>
    <m/>
    <n v="50949240"/>
    <s v="ENADYS ISABEL OSORIO PEREZ"/>
    <n v="3"/>
    <s v="Saberes Institucionales"/>
    <s v="Curso O ponencia"/>
    <s v="Grupal"/>
  </r>
  <r>
    <n v="10647"/>
    <s v="ASISTENCIAL"/>
    <s v="AUXILIAR ADMINISTRATIVO"/>
    <n v="4044"/>
    <n v="11"/>
    <s v="AUXILIAR ADMINISTRATIVO 4044-11, F 675"/>
    <n v="675"/>
    <s v="DT"/>
    <x v="23"/>
    <s v="CARRERA ADMINISTRATIVA"/>
    <s v="VACANTE DEFINITIVA"/>
    <s v="NOMBRAMIENTO PROVISIONAL"/>
    <s v="Si"/>
    <s v="AFECTADO POR EL CONCURSO"/>
    <n v="0"/>
    <m/>
    <n v="92497223"/>
    <s v="JOAQUIN ULISES PIZARRO CALDAS"/>
    <n v="1"/>
    <s v="Lecciones aprendidas"/>
    <s v="Cápsulas de conocimiento"/>
    <s v="Individual"/>
  </r>
  <r>
    <n v="10648"/>
    <s v="ASISTENCIAL"/>
    <s v="AUXILIAR ADMINISTRATIVO"/>
    <n v="4044"/>
    <n v="8"/>
    <s v="AUXILIAR ADMINISTRATIVO 4044-8, F 679"/>
    <n v="679"/>
    <s v="DT"/>
    <x v="23"/>
    <s v="CARRERA ADMINISTRATIVA"/>
    <s v="VACANTE DEFINITIVA"/>
    <s v="NOMBRAMIENTO PROVISIONAL"/>
    <s v="Si"/>
    <s v="AFECTADO POR EL CONCURSO"/>
    <n v="0"/>
    <m/>
    <n v="50919539"/>
    <s v="DEIBY DEL CARMEN PASTRANA PASTRANA"/>
    <n v="2"/>
    <s v="Enseñanza aprendizaje organizacional"/>
    <s v="Taller O Circulo de saber"/>
    <s v="Grupal"/>
  </r>
  <r>
    <n v="10112"/>
    <s v="ASESOR"/>
    <s v="JEFE DE OFICINA ASESORA"/>
    <n v="1045"/>
    <n v="11"/>
    <s v="JEFE DE OFICINA ASESORA 1045-11, F 55"/>
    <n v="55"/>
    <s v="SC"/>
    <x v="26"/>
    <s v="LIBRE NOMBRAMIENTO"/>
    <s v="VACANTE DEFINITIVA"/>
    <s v="ENCARGO"/>
    <s v="No"/>
    <s v="NO AFECTADO POR EL CONCURSO"/>
    <n v="0"/>
    <m/>
    <n v="1052384447"/>
    <s v="ANGELA PATRICIA ZABALA LOPEZ"/>
    <n v="1"/>
    <s v="Lecciones aprendidas"/>
    <s v="Cápsulas de conocimiento"/>
    <s v="Individual"/>
  </r>
  <r>
    <n v="10649"/>
    <s v="ASISTENCIAL"/>
    <s v="CONDUCTOR MECANICO"/>
    <n v="4103"/>
    <n v="11"/>
    <s v="CONDUCTOR MECANICO 4103-11, F 691"/>
    <n v="691"/>
    <s v="DT"/>
    <x v="23"/>
    <s v="CARRERA ADMINISTRATIVA"/>
    <s v="VACANTE DEFINITIVA"/>
    <s v="NOMBRAMIENTO PROVISIONAL"/>
    <s v="Si"/>
    <s v="AFECTADO POR EL CONCURSO"/>
    <n v="0"/>
    <m/>
    <n v="78706387"/>
    <s v="JOSE DAVID GARCIA MONTES"/>
    <n v="2"/>
    <s v="Enseñanza aprendizaje organizacional"/>
    <s v="Taller O Circulo de saber"/>
    <s v="Grupal"/>
  </r>
  <r>
    <n v="10116"/>
    <s v="PROFESIONAL"/>
    <s v="PROFESIONAL ESPECIALIZADO"/>
    <n v="2028"/>
    <n v="14"/>
    <s v="PROFESIONAL ESPECIALIZADO 2028-14, F 60"/>
    <n v="60"/>
    <s v="SC"/>
    <x v="26"/>
    <s v="CARRERA ADMINISTRATIVA"/>
    <s v="PROVISTO"/>
    <s v="EN PROPIEDAD"/>
    <s v="No"/>
    <s v="NO AFECTADO POR EL CONCURSO"/>
    <n v="1052384447"/>
    <s v="ANGELA PATRICIA ZABALA LOPEZ"/>
    <m/>
    <m/>
    <n v="1"/>
    <s v="Lecciones aprendidas"/>
    <s v="Cápsulas de conocimiento"/>
    <s v="Individual"/>
  </r>
  <r>
    <n v="11123"/>
    <s v="PROFESIONAL"/>
    <s v="PROFESIONAL UNIVERSITARIO"/>
    <n v="2044"/>
    <n v="1"/>
    <s v="PROFESIONAL UNIVERSITARIO 2044-1, F 624"/>
    <n v="624"/>
    <s v="DT"/>
    <x v="23"/>
    <s v="CARRERA ADMINISTRATIVA"/>
    <s v="VACANTE DEFINITIVA"/>
    <s v="NOMBRAMIENTO PROVISIONAL"/>
    <s v="Si"/>
    <s v="AFECTADO POR EL CONCURSO"/>
    <n v="0"/>
    <m/>
    <n v="1067927697"/>
    <s v="SENEN DAVID VEGA CHARRIS"/>
    <n v="1"/>
    <s v="Lecciones aprendidas"/>
    <s v="Cápsulas de conocimiento"/>
    <s v="Individual"/>
  </r>
  <r>
    <n v="10066"/>
    <s v="ASISTENCIAL"/>
    <s v="AUXILIAR ADMINISTRATIVO"/>
    <n v="4044"/>
    <n v="10"/>
    <s v="AUXILIAR ADMINISTRATIVO 4044-10, F 677"/>
    <n v="677"/>
    <s v="DT"/>
    <x v="27"/>
    <s v="CARRERA ADMINISTRATIVA"/>
    <s v="VACANTE DEFINITIVA"/>
    <s v="NOMBRAMIENTO PROVISIONAL"/>
    <s v="Si"/>
    <s v="AFECTADO POR EL CONCURSO"/>
    <n v="0"/>
    <m/>
    <n v="52065324"/>
    <s v="CLAUDIA MIREYA LEON SANCHEZ"/>
    <n v="1"/>
    <s v="Lecciones aprendidas"/>
    <s v="Cápsulas de conocimiento"/>
    <s v="Individual"/>
  </r>
  <r>
    <n v="10049"/>
    <s v="TÉCNICO"/>
    <s v="TECNICO OPERATIVO"/>
    <n v="3132"/>
    <n v="12"/>
    <s v="TECNICO OPERATIVO 3132-12, F 66"/>
    <n v="66"/>
    <s v="SC"/>
    <x v="26"/>
    <s v="CARRERA ADMINISTRATIVA"/>
    <s v="VACANTE TEMPORAL"/>
    <s v="NOMBRAMIENTO PROVISIONAL"/>
    <s v="No"/>
    <s v="PUEDE RETORNAR AL EMPLEO EL TITULAR DEL CARGO"/>
    <n v="1023932939"/>
    <s v="ANDREA STEPHANIE VALDERRAMA LOPEZ"/>
    <n v="1020823801"/>
    <s v="ANDRES CAMILO ENCISO CASTIBLANCO"/>
    <n v="1"/>
    <s v="Lecciones aprendidas"/>
    <s v="Cápsulas de conocimiento"/>
    <s v="Individual"/>
  </r>
  <r>
    <n v="10444"/>
    <s v="ASISTENCIAL"/>
    <s v="AUXILIAR ADMINISTRATIVO"/>
    <n v="4044"/>
    <n v="12"/>
    <s v="AUXILIAR ADMINISTRATIVO 4044-12, F 673"/>
    <n v="673"/>
    <s v="DT"/>
    <x v="27"/>
    <s v="CARRERA ADMINISTRATIVA"/>
    <s v="VACANTE DEFINITIVA"/>
    <s v="NOMBRAMIENTO PROVISIONAL"/>
    <s v="Si"/>
    <s v="AFECTADO POR EL CONCURSO"/>
    <n v="0"/>
    <m/>
    <n v="35378989"/>
    <s v="FRANCY CONSUELO LOPEZ MELO"/>
    <n v="3"/>
    <s v="Saberes Institucionales"/>
    <s v="Curso O ponencia"/>
    <s v="Grupal"/>
  </r>
  <r>
    <n v="10656"/>
    <s v="PROFESIONAL"/>
    <s v="PROFESIONAL UNIVERSITARIO"/>
    <n v="2044"/>
    <n v="6"/>
    <s v="PROFESIONAL UNIVERSITARIO 2044-6, F 617"/>
    <n v="617"/>
    <s v="DT"/>
    <x v="27"/>
    <s v="CARRERA ADMINISTRATIVA"/>
    <s v="VACANTE DEFINITIVA"/>
    <s v="NOMBRAMIENTO PROVISIONAL"/>
    <s v="Si"/>
    <s v="AFECTADO POR EL CONCURSO"/>
    <n v="0"/>
    <m/>
    <n v="1070978726"/>
    <s v="LAURA DANIELA SIERRA GALINDO"/>
    <n v="1"/>
    <s v="Lecciones aprendidas"/>
    <s v="Cápsulas de conocimiento"/>
    <s v="Individual"/>
  </r>
  <r>
    <n v="10657"/>
    <s v="PROFESIONAL"/>
    <s v="PROFESIONAL UNIVERSITARIO"/>
    <n v="2044"/>
    <n v="6"/>
    <s v="PROFESIONAL UNIVERSITARIO 2044-6, F 619"/>
    <n v="619"/>
    <s v="DT"/>
    <x v="27"/>
    <s v="CARRERA ADMINISTRATIVA"/>
    <s v="VACANTE DEFINITIVA"/>
    <s v="VACANTE"/>
    <s v="Si"/>
    <s v="AFECTADO POR EL CONCURSO"/>
    <n v="0"/>
    <m/>
    <s v="-"/>
    <s v="-"/>
    <n v="1"/>
    <s v="Lecciones aprendidas"/>
    <s v="Cápsulas de conocimiento"/>
    <s v="Individual"/>
  </r>
  <r>
    <n v="10121"/>
    <s v="ASISTENCIAL"/>
    <s v="AUXILIAR ADMINISTRATIVO"/>
    <n v="4044"/>
    <n v="8"/>
    <s v="AUXILIAR ADMINISTRATIVO 4044-8, F 74"/>
    <n v="74"/>
    <s v="SC"/>
    <x v="26"/>
    <s v="CARRERA ADMINISTRATIVA"/>
    <s v="VACANTE DEFINITIVA"/>
    <s v="NOMBRAMIENTO PROVISIONAL"/>
    <s v="No"/>
    <s v="NO AFECTADO POR EL CONCURSO"/>
    <n v="0"/>
    <m/>
    <n v="1233511567"/>
    <s v="MICHEL NATALIA AMAYA DIAZ"/>
    <n v="1"/>
    <s v="Lecciones aprendidas"/>
    <s v="Cápsulas de conocimiento"/>
    <s v="Individual"/>
  </r>
  <r>
    <n v="11153"/>
    <s v="DIRECTIVO"/>
    <s v="JEFE DE OFICINA"/>
    <n v="137"/>
    <n v="16"/>
    <s v="JEFE DE OFICINA 137-16, F 104"/>
    <n v="104"/>
    <s v="SC"/>
    <x v="28"/>
    <s v="LIBRE NOMBRAMIENTO"/>
    <s v="PROVISTO"/>
    <s v="EN PROPIEDAD"/>
    <s v="No"/>
    <s v="NO AFECTADO POR EL CONCURSO"/>
    <n v="55063883"/>
    <s v="NATALIA ROJAS GONZALEZ"/>
    <n v="55063883"/>
    <s v="NATALIA ROJAS GONZALEZ"/>
    <n v="3"/>
    <s v="Saberes Institucionales"/>
    <s v="Curso O ponencia"/>
    <s v="Grupal"/>
  </r>
  <r>
    <n v="10658"/>
    <s v="TÉCNICO"/>
    <s v="TECNICO"/>
    <n v="3100"/>
    <n v="16"/>
    <s v="TECNICO 3100-16, F 629"/>
    <n v="629"/>
    <s v="DT"/>
    <x v="27"/>
    <s v="CARRERA ADMINISTRATIVA"/>
    <s v="VACANTE DEFINITIVA"/>
    <s v="ENCARGO"/>
    <s v="Si"/>
    <s v="AFECTADO POR EL CONCURSO"/>
    <n v="0"/>
    <m/>
    <n v="79166278"/>
    <s v="CESAR GUSTAVO HUERTAS RODRIGUEZ"/>
    <n v="1"/>
    <s v="Lecciones aprendidas"/>
    <s v="Cápsulas de conocimiento"/>
    <s v="Individual"/>
  </r>
  <r>
    <n v="10104"/>
    <s v="ASISTENCIAL"/>
    <s v="SECRETARIO EJECUTIVO"/>
    <n v="4210"/>
    <n v="19"/>
    <s v="SECRETARIO EJECUTIVO 4210-19, F 109"/>
    <n v="109"/>
    <s v="SC"/>
    <x v="28"/>
    <s v="CARRERA ADMINISTRATIVA"/>
    <s v="VACANTE TEMPORAL"/>
    <s v="NOMBRAMIENTO PROVISIONAL"/>
    <s v="No"/>
    <s v="AFECTADO POR EL CONCURSO"/>
    <n v="39748266"/>
    <s v="NUBIA CECILIA GUTIERREZ PATARROYO"/>
    <n v="1073697723"/>
    <s v="DANIELA ALEJANDRA GARZON PARRA"/>
    <n v="1"/>
    <s v="Lecciones aprendidas"/>
    <s v="Cápsulas de conocimiento"/>
    <s v="Individual"/>
  </r>
  <r>
    <n v="10659"/>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1157"/>
    <s v="DIRECTIVO"/>
    <s v="JEFE DE OFICINA"/>
    <n v="137"/>
    <n v="16"/>
    <s v="JEFE DE OFICINA 137-16, F 113"/>
    <n v="113"/>
    <s v="SC"/>
    <x v="29"/>
    <s v="LIBRE NOMBRAMIENTO"/>
    <s v="PROVISTO"/>
    <s v="EN PROPIEDAD"/>
    <s v="No"/>
    <s v="NO AFECTADO POR EL CONCURSO"/>
    <n v="52698344"/>
    <s v="MARIA ALEJANDRA FERREIRA HERNANDEZ"/>
    <n v="52698344"/>
    <s v="MARIA ALEJANDRA FERREIRA HERNANDEZ"/>
    <n v="3"/>
    <s v="Saberes Institucionales"/>
    <s v="Curso O ponencia"/>
    <s v="Grupal"/>
  </r>
  <r>
    <n v="10664"/>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0380"/>
    <s v="PROFESIONAL"/>
    <s v="PROFESIONAL ESPECIALIZADO"/>
    <n v="2028"/>
    <n v="12"/>
    <s v="PROFESIONAL ESPECIALIZADO 2028-12, F 120"/>
    <n v="120"/>
    <s v="SC"/>
    <x v="29"/>
    <s v="CARRERA ADMINISTRATIVA"/>
    <s v="VACANTE TEMPORAL"/>
    <s v="ENCARGO"/>
    <s v="No"/>
    <s v="AFECTADO POR EL CONCURSO"/>
    <n v="51785582"/>
    <s v="ELVIA JEANNETTE DAZA OSPINA"/>
    <n v="1032461082"/>
    <s v="ERIKA BIBIANA RODRIGUEZ MUÑOZ"/>
    <n v="3"/>
    <s v="Saberes Institucionales"/>
    <s v="Curso O ponencia"/>
    <s v="Grupal"/>
  </r>
  <r>
    <n v="10665"/>
    <s v="TÉCNICO"/>
    <s v="OFICIAL DE CATASTRO"/>
    <n v="3110"/>
    <n v="9"/>
    <s v="OFICIAL DE CATASTRO 3110-9, F 664"/>
    <n v="664"/>
    <s v="DT"/>
    <x v="27"/>
    <s v="CARRERA ADMINISTRATIVA"/>
    <s v="VACANTE DEFINITIVA"/>
    <s v="VACANTE"/>
    <s v="Si"/>
    <s v="AFECTADO POR EL CONCURSO"/>
    <n v="0"/>
    <m/>
    <s v="-"/>
    <s v="-"/>
    <n v="1"/>
    <s v="Lecciones aprendidas"/>
    <s v="Cápsulas de conocimiento"/>
    <s v="Individual"/>
  </r>
  <r>
    <n v="10248"/>
    <s v="PROFESIONAL"/>
    <s v="PROFESIONAL UNIVERSITARIO"/>
    <n v="2044"/>
    <n v="6"/>
    <s v="PROFESIONAL UNIVERSITARIO 2044-6, F 125"/>
    <n v="125"/>
    <s v="SC"/>
    <x v="29"/>
    <s v="CARRERA ADMINISTRATIVA"/>
    <s v="VACANTE TEMPORAL"/>
    <s v="VACANTE"/>
    <s v="No"/>
    <s v="AFECTADO POR EL CONCURSO"/>
    <n v="79120900"/>
    <s v="ORLANDO BUITRAGO ROPERO"/>
    <s v="-"/>
    <s v="-"/>
    <n v="3"/>
    <s v="Saberes Institucionales"/>
    <s v="Curso O ponencia"/>
    <s v="Grupal"/>
  </r>
  <r>
    <n v="10666"/>
    <s v="TÉCNICO"/>
    <s v="OFICIAL DE CATASTRO"/>
    <n v="3110"/>
    <n v="9"/>
    <s v="OFICIAL DE CATASTRO 3110-9, F 664"/>
    <n v="664"/>
    <s v="DT"/>
    <x v="27"/>
    <s v="CARRERA ADMINISTRATIVA"/>
    <s v="VACANTE DEFINITIVA"/>
    <s v="NOMBRAMIENTO PROVISIONAL"/>
    <s v="Si"/>
    <s v="AFECTADO POR EL CONCURSO"/>
    <n v="0"/>
    <m/>
    <n v="1069715384"/>
    <s v="ADRIANA DEL PILAR CATAÑEDA PAEZ"/>
    <n v="1"/>
    <s v="Lecciones aprendidas"/>
    <s v="Cápsulas de conocimiento"/>
    <s v="Individual"/>
  </r>
  <r>
    <n v="10669"/>
    <s v="TÉCNICO"/>
    <s v="OFICIAL DE CATASTRO"/>
    <n v="3110"/>
    <n v="9"/>
    <s v="OFICIAL DE CATASTRO 3110-9, F 664"/>
    <n v="664"/>
    <s v="DT"/>
    <x v="27"/>
    <s v="CARRERA ADMINISTRATIVA"/>
    <s v="VACANTE DEFINITIVA"/>
    <s v="NOMBRAMIENTO PROVISIONAL"/>
    <s v="Si"/>
    <s v="AFECTADO POR EL CONCURSO"/>
    <n v="0"/>
    <m/>
    <n v="1069751466"/>
    <s v="YINA CIRLEY PALACIOS PEDRAZA"/>
    <n v="3"/>
    <s v="Saberes Institucionales"/>
    <s v="Curso O ponencia"/>
    <s v="Grupal"/>
  </r>
  <r>
    <n v="10670"/>
    <s v="TÉCNICO"/>
    <s v="OFICIAL DE CATASTRO"/>
    <n v="3110"/>
    <n v="9"/>
    <s v="OFICIAL DE CATASTRO 3110-9, F 664"/>
    <n v="664"/>
    <s v="DT"/>
    <x v="27"/>
    <s v="CARRERA ADMINISTRATIVA"/>
    <s v="VACANTE DEFINITIVA"/>
    <s v="NOMBRAMIENTO PROVISIONAL"/>
    <s v="Si"/>
    <s v="AFECTADO POR EL CONCURSO"/>
    <n v="0"/>
    <m/>
    <n v="40305798"/>
    <s v="WENDY CAROLINA TRIVIÑO MARULANDA"/>
    <n v="2"/>
    <s v="Enseñanza aprendizaje organizacional"/>
    <s v="Taller O Circulo de saber"/>
    <s v="Grupal"/>
  </r>
  <r>
    <n v="10194"/>
    <s v="ASISTENCIAL"/>
    <s v="AUXILIAR ADMINISTRATIVO"/>
    <n v="4044"/>
    <n v="12"/>
    <s v="AUXILIAR ADMINISTRATIVO 4044-12, F 135"/>
    <n v="135"/>
    <s v="SC"/>
    <x v="29"/>
    <s v="CARRERA ADMINISTRATIVA"/>
    <s v="VACANTE TEMPORAL"/>
    <s v="NOMBRAMIENTO PROVISIONAL"/>
    <s v="No"/>
    <s v="AFECTADO POR EL CONCURSO"/>
    <n v="79579367"/>
    <s v="ALEXANDER ALFREDO GARZON GALVIS"/>
    <n v="1022382141"/>
    <s v="MANUEL FERNANDO PEREZ REYES"/>
    <n v="1"/>
    <s v="Lecciones aprendidas"/>
    <s v="Cápsulas de conocimiento"/>
    <s v="Individual"/>
  </r>
  <r>
    <n v="10676"/>
    <s v="TÉCNICO"/>
    <s v="TECNICO OPERATIVO"/>
    <n v="3132"/>
    <n v="11"/>
    <s v="TECNICO OPERATIVO 3132-11, F 652"/>
    <n v="652"/>
    <s v="DT"/>
    <x v="27"/>
    <s v="CARRERA ADMINISTRATIVA"/>
    <s v="VACANTE DEFINITIVA"/>
    <s v="VACANTE"/>
    <s v="Si"/>
    <s v="AFECTADO POR EL CONCURSO"/>
    <n v="0"/>
    <m/>
    <s v="-"/>
    <s v="-"/>
    <n v="1"/>
    <s v="Lecciones aprendidas"/>
    <s v="Cápsulas de conocimiento"/>
    <s v="Individual"/>
  </r>
  <r>
    <n v="10677"/>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199"/>
    <s v="ASISTENCIAL"/>
    <s v="AUXILIAR ADMINISTRATIVO"/>
    <n v="4044"/>
    <n v="12"/>
    <s v="AUXILIAR ADMINISTRATIVO 4044-12, F 135"/>
    <n v="135"/>
    <s v="SC"/>
    <x v="29"/>
    <s v="CARRERA ADMINISTRATIVA"/>
    <s v="PROVISTO"/>
    <s v="EN PROPIEDAD"/>
    <s v="No"/>
    <s v="NO AFECTADO POR EL CONCURSO"/>
    <n v="79767201"/>
    <s v="MAURICIO ALEXANDER MOLINA BEJARANO"/>
    <n v="79767201"/>
    <s v="MAURICIO ALEXANDER MOLINA BEJARANO"/>
    <n v="3"/>
    <s v="Saberes Institucionales"/>
    <s v="Curso O ponencia"/>
    <s v="Grupal"/>
  </r>
  <r>
    <n v="10678"/>
    <s v="ASISTENCIAL"/>
    <s v="AUXILIAR ADMINISTRATIVO"/>
    <n v="4044"/>
    <n v="23"/>
    <s v="AUXILIAR ADMINISTRATIVO 4044-23, F 671"/>
    <n v="671"/>
    <s v="DT"/>
    <x v="27"/>
    <s v="CARRERA ADMINISTRATIVA"/>
    <s v="VACANTE DEFINITIVA"/>
    <s v="ENCARGO"/>
    <s v="Si"/>
    <s v="AFECTADO POR EL CONCURSO"/>
    <n v="0"/>
    <m/>
    <n v="52528376"/>
    <s v="DIANA MARCELA LOBO PEREZ"/>
    <n v="2"/>
    <s v="Enseñanza aprendizaje organizacional"/>
    <s v="Taller O Circulo de saber"/>
    <s v="Grupal"/>
  </r>
  <r>
    <n v="10680"/>
    <s v="ASISTENCIAL"/>
    <s v="AUXILIAR ADMINISTRATIVO"/>
    <n v="4044"/>
    <n v="23"/>
    <s v="AUXILIAR ADMINISTRATIVO 4044-23, F 671"/>
    <n v="671"/>
    <s v="DT"/>
    <x v="27"/>
    <s v="CARRERA ADMINISTRATIVA"/>
    <s v="VACANTE DEFINITIVA"/>
    <s v="NOMBRAMIENTO PROVISIONAL"/>
    <s v="Si"/>
    <s v="AFECTADO POR EL CONCURSO"/>
    <n v="0"/>
    <m/>
    <n v="35535800"/>
    <s v="DIANA MILENA LARA LOPEZ"/>
    <n v="3"/>
    <s v="Saberes Institucionales"/>
    <s v="Curso O ponencia"/>
    <s v="Grupal"/>
  </r>
  <r>
    <n v="10681"/>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682"/>
    <s v="ASISTENCIAL"/>
    <s v="AUXILIAR ADMINISTRATIVO"/>
    <n v="4044"/>
    <n v="23"/>
    <s v="AUXILIAR ADMINISTRATIVO 4044-23, F 671"/>
    <n v="671"/>
    <s v="DT"/>
    <x v="27"/>
    <s v="CARRERA ADMINISTRATIVA"/>
    <s v="VACANTE DEFINITIVA"/>
    <s v="ENCARGO"/>
    <s v="Si"/>
    <s v="AFECTADO POR EL CONCURSO"/>
    <n v="0"/>
    <m/>
    <n v="79470581"/>
    <s v="MIGUEL GIOVANNY TORRES FONSECA"/>
    <n v="3"/>
    <s v="Saberes Institucionales"/>
    <s v="Curso O ponencia"/>
    <s v="Grupal"/>
  </r>
  <r>
    <n v="10202"/>
    <s v="ASISTENCIAL"/>
    <s v="OPERARIO CALIFICADO"/>
    <n v="4169"/>
    <n v="12"/>
    <s v="OPERARIO CALIFICADO 4169-12, F 137"/>
    <n v="137"/>
    <s v="SC"/>
    <x v="29"/>
    <s v="CARRERA ADMINISTRATIVA"/>
    <s v="VACANTE TEMPORAL"/>
    <s v="VACANTE"/>
    <s v="No"/>
    <s v="AFECTADO POR EL CONCURSO"/>
    <n v="2955328"/>
    <s v="DIEGO LEON OSPINA"/>
    <s v="-"/>
    <s v="-"/>
    <n v="1"/>
    <s v="Lecciones aprendidas"/>
    <s v="Cápsulas de conocimiento"/>
    <s v="Individual"/>
  </r>
  <r>
    <n v="10683"/>
    <s v="ASISTENCIAL"/>
    <s v="AUXILIAR ADMINISTRATIVO"/>
    <n v="4044"/>
    <n v="23"/>
    <s v="AUXILIAR ADMINISTRATIVO 4044-23, F 671"/>
    <n v="671"/>
    <s v="DT"/>
    <x v="27"/>
    <s v="CARRERA ADMINISTRATIVA"/>
    <s v="VACANTE DEFINITIVA"/>
    <s v="VACANTE"/>
    <s v="Si"/>
    <s v="AFECTADO POR EL CONCURSO"/>
    <n v="0"/>
    <m/>
    <s v="-"/>
    <s v="-"/>
    <n v="1"/>
    <s v="Lecciones aprendidas"/>
    <s v="Cápsulas de conocimiento"/>
    <s v="Individual"/>
  </r>
  <r>
    <n v="10685"/>
    <s v="ASISTENCIAL"/>
    <s v="AUXILIAR ADMINISTRATIVO"/>
    <n v="4044"/>
    <n v="23"/>
    <s v="AUXILIAR ADMINISTRATIVO 4044-23, F 671"/>
    <n v="671"/>
    <s v="DT"/>
    <x v="27"/>
    <s v="CARRERA ADMINISTRATIVA"/>
    <s v="VACANTE DEFINITIVA"/>
    <s v="ENCARGO"/>
    <s v="Si"/>
    <s v="AFECTADO POR EL CONCURSO"/>
    <n v="0"/>
    <m/>
    <n v="80821970"/>
    <s v="JUAN CAMILO MORALES SANCHEZ"/>
    <n v="3"/>
    <s v="Saberes Institucionales"/>
    <s v="Curso O ponencia"/>
    <s v="Grupal"/>
  </r>
  <r>
    <n v="11156"/>
    <s v="DIRECTIVO"/>
    <s v="JEFE DE OFICINA"/>
    <n v="137"/>
    <n v="16"/>
    <s v="JEFE DE OFICINA 137-16, F 164"/>
    <n v="164"/>
    <s v="SC"/>
    <x v="30"/>
    <s v="LIBRE NOMBRAMIENTO"/>
    <s v="PROVISTO"/>
    <s v="EN PROPIEDAD"/>
    <s v="No"/>
    <s v="NO AFECTADO POR EL CONCURSO"/>
    <n v="51800165"/>
    <s v="SONIA CORDOBA ALVARADO"/>
    <n v="51800165"/>
    <s v="SONIA CORDOBA ALVARADO"/>
    <n v="3"/>
    <s v="Saberes Institucionales"/>
    <s v="Curso O ponencia"/>
    <s v="Grupal"/>
  </r>
  <r>
    <n v="10115"/>
    <s v="PROFESIONAL"/>
    <s v="PROFESIONAL ESPECIALIZADO"/>
    <n v="2028"/>
    <n v="14"/>
    <s v="PROFESIONAL ESPECIALIZADO 2028-14, F 171"/>
    <n v="171"/>
    <s v="SC"/>
    <x v="30"/>
    <s v="CARRERA ADMINISTRATIVA"/>
    <s v="VACANTE TEMPORAL"/>
    <s v="ENCARGO"/>
    <s v="No"/>
    <s v="AFECTADO POR EL CONCURSO"/>
    <n v="19460137"/>
    <s v="ORLANDO BUSTAMANTE MENDEZ"/>
    <n v="79545184"/>
    <s v="CESAR AUGUSTO BOXIGA SANCHEZ"/>
    <n v="3"/>
    <s v="Saberes Institucionales"/>
    <s v="Curso O ponencia"/>
    <s v="Grupal"/>
  </r>
  <r>
    <n v="10182"/>
    <s v="PROFESIONAL"/>
    <s v="PROFESIONAL ESPECIALIZADO"/>
    <n v="2028"/>
    <n v="14"/>
    <s v="PROFESIONAL ESPECIALIZADO 2028-14, F 168"/>
    <n v="168"/>
    <s v="SC"/>
    <x v="30"/>
    <s v="CARRERA ADMINISTRATIVA"/>
    <s v="VACANTE TEMPORAL"/>
    <s v="ENCARGO"/>
    <s v="No"/>
    <s v="AFECTADO POR EL CONCURSO"/>
    <n v="80099274"/>
    <s v="JUAN PABLO MORENO GUERRA"/>
    <n v="10258696"/>
    <s v="JOSE FERNANDO REYES GIRALDO"/>
    <n v="3"/>
    <s v="Saberes Institucionales"/>
    <s v="Curso O ponencia"/>
    <s v="Grupal"/>
  </r>
  <r>
    <n v="10686"/>
    <s v="ASISTENCIAL"/>
    <s v="AUXILIAR ADMINISTRATIVO"/>
    <n v="4044"/>
    <n v="12"/>
    <s v="AUXILIAR ADMINISTRATIVO 4044-12, F 673"/>
    <n v="673"/>
    <s v="DT"/>
    <x v="27"/>
    <s v="CARRERA ADMINISTRATIVA"/>
    <s v="VACANTE DEFINITIVA"/>
    <s v="NOMBRAMIENTO PROVISIONAL"/>
    <s v="Si"/>
    <s v="AFECTADO POR EL CONCURSO"/>
    <n v="0"/>
    <m/>
    <n v="35536828"/>
    <s v="YOHANNA HARCELIA BERNAL MURILLO"/>
    <n v="1"/>
    <s v="Lecciones aprendidas"/>
    <s v="Cápsulas de conocimiento"/>
    <s v="Individual"/>
  </r>
  <r>
    <n v="10184"/>
    <s v="PROFESIONAL"/>
    <s v="PROFESIONAL UNIVERSITARIO"/>
    <n v="2044"/>
    <n v="8"/>
    <s v="PROFESIONAL UNIVERSITARIO 2044-8, F 177"/>
    <n v="177"/>
    <s v="SC"/>
    <x v="30"/>
    <s v="CARRERA ADMINISTRATIVA"/>
    <s v="VACANTE TEMPORAL"/>
    <s v="ENCARGO"/>
    <s v="No"/>
    <s v="AFECTADO POR EL CONCURSO"/>
    <n v="79545184"/>
    <s v="CESAR AUGUSTO BOXIGA SANCHEZ"/>
    <n v="1049617364"/>
    <s v="DAVID ESTEBAN VARGAS OTÁLORA"/>
    <n v="2"/>
    <s v="Enseñanza aprendizaje organizacional"/>
    <s v="Taller O Circulo de saber"/>
    <s v="Grupal"/>
  </r>
  <r>
    <n v="10187"/>
    <s v="TÉCNICO"/>
    <s v="TECNICO ADMINISTRATIVO"/>
    <n v="3124"/>
    <n v="12"/>
    <s v="TECNICO ADMINISTRATIVO 3124-12, F 180"/>
    <n v="180"/>
    <s v="SC"/>
    <x v="30"/>
    <s v="CARRERA ADMINISTRATIVA"/>
    <s v="VACANTE DEFINITIVA"/>
    <s v="VACANTE"/>
    <s v="No"/>
    <s v="NO AFECTADO POR EL CONCURSO"/>
    <n v="0"/>
    <m/>
    <s v="-"/>
    <s v="-"/>
    <n v="2"/>
    <s v="Enseñanza aprendizaje organizacional"/>
    <s v="Taller O Circulo de saber"/>
    <s v="Grupal"/>
  </r>
  <r>
    <n v="10190"/>
    <s v="TÉCNICO"/>
    <s v="TECNICO OPERATIVO"/>
    <n v="3132"/>
    <n v="12"/>
    <s v="TECNICO OPERATIVO 3132-12, F 183"/>
    <n v="183"/>
    <s v="SC"/>
    <x v="30"/>
    <s v="CARRERA ADMINISTRATIVA"/>
    <s v="PROVISTO"/>
    <s v="EN PROPIEDAD"/>
    <s v="No"/>
    <s v="NO AFECTADO POR EL CONCURSO"/>
    <n v="79455521"/>
    <s v="KELBIN RAUL GONZALEZ BORDA"/>
    <n v="79455521"/>
    <s v="KELBIN RAUL GONZALEZ BORDA"/>
    <n v="2"/>
    <s v="Enseñanza aprendizaje organizacional"/>
    <s v="Taller O Circulo de saber"/>
    <s v="Grupal"/>
  </r>
  <r>
    <n v="10192"/>
    <s v="ASISTENCIAL"/>
    <s v="AUXILIAR ADMINISTRATIVO"/>
    <n v="4044"/>
    <n v="23"/>
    <s v="AUXILIAR ADMINISTRATIVO 4044-23, F 186"/>
    <n v="186"/>
    <s v="SC"/>
    <x v="30"/>
    <s v="CARRERA ADMINISTRATIVA"/>
    <s v="PROVISTO"/>
    <s v="EN PROPIEDAD"/>
    <s v="No"/>
    <s v="NO AFECTADO POR EL CONCURSO"/>
    <n v="7125921"/>
    <s v="AGUSTIN NOSSA MARTINEZ"/>
    <n v="7125921"/>
    <s v="AGUSTIN NOSSA MARTINEZ"/>
    <n v="1"/>
    <s v="Lecciones aprendidas"/>
    <s v="Cápsulas de conocimiento"/>
    <s v="Individual"/>
  </r>
  <r>
    <n v="10206"/>
    <s v="ASISTENCIAL"/>
    <s v="SECRETARIO EJECUTIVO"/>
    <n v="4210"/>
    <n v="17"/>
    <s v="SECRETARIO EJECUTIVO 4210-17, F 188"/>
    <n v="188"/>
    <s v="SC"/>
    <x v="30"/>
    <s v="CARRERA ADMINISTRATIVA"/>
    <s v="PROVISTO"/>
    <s v="EN PROPIEDAD"/>
    <s v="No"/>
    <s v="NO AFECTADO POR EL CONCURSO"/>
    <n v="51638960"/>
    <s v="LUZ MYRIAM GOMEZ SUAREZ"/>
    <n v="51638960"/>
    <s v="LUZ MYRIAM GOMEZ SUAREZ"/>
    <n v="1"/>
    <s v="Lecciones aprendidas"/>
    <s v="Cápsulas de conocimiento"/>
    <s v="Individual"/>
  </r>
  <r>
    <n v="10419"/>
    <s v="DIRECTIVO"/>
    <s v="DIRECTOR TERRITORIAL"/>
    <n v="42"/>
    <n v="9"/>
    <s v="DIRECTOR TERRITORIAL 42-9, F 590"/>
    <n v="590"/>
    <s v="DT"/>
    <x v="9"/>
    <s v="LIBRE NOMBRAMIENTO"/>
    <s v="VACANTE DEFINITIVA"/>
    <s v="ENCARGO"/>
    <s v="No"/>
    <s v="NO AFECTADO POR EL CONCURSO"/>
    <n v="0"/>
    <m/>
    <n v="32820625"/>
    <s v="MONICA DEL SOCORRO ROSALES VISBAL"/>
    <n v="3"/>
    <s v="Saberes Institucionales"/>
    <s v="Curso O ponencia"/>
    <s v="Grupal"/>
  </r>
  <r>
    <n v="10688"/>
    <s v="ASISTENCIAL"/>
    <s v="AUXILIAR ADMINISTRATIVO"/>
    <n v="4044"/>
    <n v="12"/>
    <s v="AUXILIAR ADMINISTRATIVO 4044-12, F 673"/>
    <n v="673"/>
    <s v="DT"/>
    <x v="27"/>
    <s v="CARRERA ADMINISTRATIVA"/>
    <s v="VACANTE DEFINITIVA"/>
    <s v="NOMBRAMIENTO PROVISIONAL"/>
    <s v="Si"/>
    <s v="AFECTADO POR EL CONCURSO"/>
    <n v="0"/>
    <m/>
    <n v="1072746089"/>
    <s v="CARLOS YEZID FORIGUA MORENO"/>
    <n v="1"/>
    <s v="Lecciones aprendidas"/>
    <s v="Cápsulas de conocimiento"/>
    <s v="Individual"/>
  </r>
  <r>
    <n v="10690"/>
    <s v="ASISTENCIAL"/>
    <s v="AUXILIAR ADMINISTRATIVO"/>
    <n v="4044"/>
    <n v="11"/>
    <s v="AUXILIAR ADMINISTRATIVO 4044-11, F 675"/>
    <n v="675"/>
    <s v="DT"/>
    <x v="27"/>
    <s v="CARRERA ADMINISTRATIVA"/>
    <s v="VACANTE DEFINITIVA"/>
    <s v="NOMBRAMIENTO PROVISIONAL"/>
    <s v="Si"/>
    <s v="AFECTADO POR EL CONCURSO"/>
    <n v="0"/>
    <m/>
    <n v="35532851"/>
    <s v="DIANA MILENA HERRERA PULIDO"/>
    <n v="1"/>
    <s v="Lecciones aprendidas"/>
    <s v="Cápsulas de conocimiento"/>
    <s v="Individual"/>
  </r>
  <r>
    <n v="10422"/>
    <s v="PROFESIONAL"/>
    <s v="PROFESIONAL UNIVERSITARIO"/>
    <n v="2044"/>
    <n v="8"/>
    <s v="PROFESIONAL UNIVERSITARIO 2044-8, F 608"/>
    <n v="608"/>
    <s v="DT"/>
    <x v="9"/>
    <s v="CARRERA ADMINISTRATIVA"/>
    <s v="VACANTE TEMPORAL"/>
    <s v="VACANTE"/>
    <s v="No"/>
    <s v="NO AFECTADO POR EL CONCURSO"/>
    <n v="32820625"/>
    <s v="MONICA DEL SOCORRO ROSALES VISBAL"/>
    <s v="-"/>
    <s v="-"/>
    <n v="3"/>
    <s v="Saberes Institucionales"/>
    <s v="Curso O ponencia"/>
    <s v="Grupal"/>
  </r>
  <r>
    <n v="10424"/>
    <s v="PROFESIONAL"/>
    <s v="PROFESIONAL UNIVERSITARIO"/>
    <n v="2044"/>
    <n v="8"/>
    <s v="PROFESIONAL UNIVERSITARIO 2044-8, F 608"/>
    <n v="608"/>
    <s v="DT"/>
    <x v="9"/>
    <s v="CARRERA ADMINISTRATIVA"/>
    <s v="PROVISTO"/>
    <s v="EN PROPIEDAD"/>
    <s v="No"/>
    <s v="NO AFECTADO POR EL CONCURSO"/>
    <n v="73098086"/>
    <s v="EMIGDIO ROCHA BATISTA"/>
    <n v="73098086"/>
    <s v="EMIGDIO ROCHA BATISTA"/>
    <n v="3"/>
    <s v="Saberes Institucionales"/>
    <s v="Curso O ponencia"/>
    <s v="Grupal"/>
  </r>
  <r>
    <n v="10691"/>
    <s v="ASISTENCIAL"/>
    <s v="AUXILIAR ADMINISTRATIVO"/>
    <n v="4044"/>
    <n v="11"/>
    <s v="AUXILIAR ADMINISTRATIVO 4044-11, F 675"/>
    <n v="675"/>
    <s v="DT"/>
    <x v="27"/>
    <s v="CARRERA ADMINISTRATIVA"/>
    <s v="VACANTE DEFINITIVA"/>
    <s v="VACANTE"/>
    <s v="Si"/>
    <s v="AFECTADO POR EL CONCURSO"/>
    <n v="0"/>
    <m/>
    <s v="-"/>
    <s v="-"/>
    <n v="1"/>
    <s v="Lecciones aprendidas"/>
    <s v="Cápsulas de conocimiento"/>
    <s v="Individual"/>
  </r>
  <r>
    <n v="10692"/>
    <s v="ASISTENCIAL"/>
    <s v="AUXILIAR ADMINISTRATIVO"/>
    <n v="4044"/>
    <n v="11"/>
    <s v="AUXILIAR ADMINISTRATIVO 4044-11, F 675"/>
    <n v="675"/>
    <s v="DT"/>
    <x v="27"/>
    <s v="CARRERA ADMINISTRATIVA"/>
    <s v="VACANTE DEFINITIVA"/>
    <s v="NOMBRAMIENTO PROVISIONAL"/>
    <s v="Si"/>
    <s v="AFECTADO POR EL CONCURSO"/>
    <n v="0"/>
    <m/>
    <n v="52304571"/>
    <s v="DIANA GUEPENDO MOSCOSO"/>
    <n v="3"/>
    <s v="Saberes Institucionales"/>
    <s v="Curso O ponencia"/>
    <s v="Grupal"/>
  </r>
  <r>
    <n v="10694"/>
    <s v="ASISTENCIAL"/>
    <s v="AUXILIAR ADMINISTRATIVO"/>
    <n v="4044"/>
    <n v="8"/>
    <s v="AUXILIAR ADMINISTRATIVO 4044-8, F 679"/>
    <n v="679"/>
    <s v="DT"/>
    <x v="27"/>
    <s v="CARRERA ADMINISTRATIVA"/>
    <s v="VACANTE DEFINITIVA"/>
    <s v="NOMBRAMIENTO PROVISIONAL"/>
    <s v="Si"/>
    <s v="AFECTADO POR EL CONCURSO"/>
    <n v="0"/>
    <m/>
    <n v="51850233"/>
    <s v="LUCILA BARACALDO BARACALDO"/>
    <n v="1"/>
    <s v="Lecciones aprendidas"/>
    <s v="Cápsulas de conocimiento"/>
    <s v="Individual"/>
  </r>
  <r>
    <n v="10433"/>
    <s v="TÉCNICO"/>
    <s v="TECNICO"/>
    <n v="3100"/>
    <n v="12"/>
    <s v="TECNICO 3100-12, F 638"/>
    <n v="638"/>
    <s v="DT"/>
    <x v="9"/>
    <s v="CARRERA ADMINISTRATIVA"/>
    <s v="PROVISTO"/>
    <s v="EN PROPIEDAD"/>
    <s v="No"/>
    <s v="NO AFECTADO POR EL CONCURSO"/>
    <n v="8700180"/>
    <s v="SAUL ENRIQUE AROCHA SALCEDO"/>
    <n v="8700180"/>
    <s v="SAUL ENRIQUE AROCHA SALCEDO"/>
    <n v="3"/>
    <s v="Saberes Institucionales"/>
    <s v="Curso O ponencia"/>
    <s v="Grupal"/>
  </r>
  <r>
    <n v="10434"/>
    <s v="TÉCNICO"/>
    <s v="TECNICO"/>
    <n v="3100"/>
    <n v="12"/>
    <s v="TECNICO 3100-12, F 643"/>
    <n v="643"/>
    <s v="DT"/>
    <x v="9"/>
    <s v="CARRERA ADMINISTRATIVA"/>
    <s v="PROVISTO"/>
    <s v="EN PROPIEDAD"/>
    <s v="No"/>
    <s v="NO AFECTADO POR EL CONCURSO"/>
    <n v="8744470"/>
    <s v="GABRIEL ENRIQUE ANILLO GOMEZ"/>
    <n v="8744470"/>
    <s v="GABRIEL ENRIQUE ANILLO GOMEZ"/>
    <n v="3"/>
    <s v="Saberes Institucionales"/>
    <s v="Curso O ponencia"/>
    <s v="Grupal"/>
  </r>
  <r>
    <n v="10435"/>
    <s v="TÉCNICO"/>
    <s v="TECNICO OPERATIVO"/>
    <n v="3132"/>
    <n v="9"/>
    <s v="TECNICO OPERATIVO 3132-9, F 660"/>
    <n v="660"/>
    <s v="DT"/>
    <x v="9"/>
    <s v="CARRERA ADMINISTRATIVA"/>
    <s v="PROVISTO"/>
    <s v="EN PROPIEDAD"/>
    <s v="No"/>
    <s v="NO AFECTADO POR EL CONCURSO"/>
    <n v="8705068"/>
    <s v="SANTANDER ANGEL GUTIERREZ SAMUDIO"/>
    <n v="8705068"/>
    <s v="SANTANDER ANGEL GUTIERREZ SAMUDIO"/>
    <n v="3"/>
    <s v="Saberes Institucionales"/>
    <s v="Curso O ponencia"/>
    <s v="Grupal"/>
  </r>
  <r>
    <n v="11124"/>
    <s v="PROFESIONAL"/>
    <s v="PROFESIONAL UNIVERSITARIO"/>
    <n v="2044"/>
    <n v="1"/>
    <s v="PROFESIONAL UNIVERSITARIO 2044-1, F 624"/>
    <n v="624"/>
    <s v="DT"/>
    <x v="27"/>
    <s v="CARRERA ADMINISTRATIVA"/>
    <s v="VACANTE DEFINITIVA"/>
    <s v="VACANTE"/>
    <s v="Si"/>
    <s v="AFECTADO POR EL CONCURSO"/>
    <n v="0"/>
    <m/>
    <s v="-"/>
    <s v="-"/>
    <n v="1"/>
    <s v="Lecciones aprendidas"/>
    <s v="Cápsulas de conocimiento"/>
    <s v="Individual"/>
  </r>
  <r>
    <n v="10429"/>
    <s v="TÉCNICO"/>
    <s v="OFICIAL DE CATASTRO"/>
    <n v="3110"/>
    <n v="9"/>
    <s v="OFICIAL DE CATASTRO 3110-9, F 664"/>
    <n v="664"/>
    <s v="DT"/>
    <x v="9"/>
    <s v="CARRERA ADMINISTRATIVA"/>
    <s v="PROVISTO"/>
    <s v="EN PROPIEDAD"/>
    <s v="No"/>
    <s v="NO AFECTADO POR EL CONCURSO"/>
    <n v="19613951"/>
    <s v="CARLOS ARTURO ARROYAVE SALAS"/>
    <n v="19613951"/>
    <s v="CARLOS ARTURO ARROYAVE SALAS"/>
    <n v="3"/>
    <s v="Saberes Institucionales"/>
    <s v="Curso O ponencia"/>
    <s v="Grupal"/>
  </r>
  <r>
    <n v="10430"/>
    <s v="TÉCNICO"/>
    <s v="OFICIAL DE CATASTRO"/>
    <n v="3110"/>
    <n v="9"/>
    <s v="OFICIAL DE CATASTRO 3110-9, F 664"/>
    <n v="664"/>
    <s v="DT"/>
    <x v="9"/>
    <s v="CARRERA ADMINISTRATIVA"/>
    <s v="VACANTE DEFINITIVA"/>
    <s v="VACANTE"/>
    <s v="No"/>
    <s v="NO AFECTADO POR EL CONCURSO"/>
    <n v="0"/>
    <m/>
    <s v="-"/>
    <s v="-"/>
    <n v="2"/>
    <s v="Enseñanza aprendizaje organizacional"/>
    <s v="Taller O Circulo de saber"/>
    <s v="Grupal"/>
  </r>
  <r>
    <n v="10431"/>
    <s v="TÉCNICO"/>
    <s v="OFICIAL DE CATASTRO"/>
    <n v="3110"/>
    <n v="9"/>
    <s v="OFICIAL DE CATASTRO 3110-9, F 664"/>
    <n v="664"/>
    <s v="DT"/>
    <x v="9"/>
    <s v="CARRERA ADMINISTRATIVA"/>
    <s v="PROVISTO"/>
    <s v="EN PROPIEDAD"/>
    <s v="No"/>
    <s v="NO AFECTADO POR EL CONCURSO"/>
    <n v="72019944"/>
    <s v="ALFREDO JAVIER MENDOZA DE LA CRUZ"/>
    <n v="72019944"/>
    <s v="ALFREDO JAVIER MENDOZA DE LA CRUZ"/>
    <n v="3"/>
    <s v="Saberes Institucionales"/>
    <s v="Curso O ponencia"/>
    <s v="Grupal"/>
  </r>
  <r>
    <n v="10438"/>
    <s v="ASISTENCIAL"/>
    <s v="AUXILIAR ADMINISTRATIVO"/>
    <n v="4044"/>
    <n v="23"/>
    <s v="AUXILIAR ADMINISTRATIVO 4044-23, F 671"/>
    <n v="671"/>
    <s v="DT"/>
    <x v="9"/>
    <s v="CARRERA ADMINISTRATIVA"/>
    <s v="PROVISTO"/>
    <s v="EN PROPIEDAD"/>
    <s v="No"/>
    <s v="NO AFECTADO POR EL CONCURSO"/>
    <n v="72096270"/>
    <s v="EDGAR JOSE PACHECO DE ANGEL"/>
    <n v="72096270"/>
    <s v="EDGAR JOSE PACHECO DE ANGEL"/>
    <n v="3"/>
    <s v="Saberes Institucionales"/>
    <s v="Curso O ponencia"/>
    <s v="Grupal"/>
  </r>
  <r>
    <n v="10700"/>
    <s v="PROFESIONAL"/>
    <s v="PROFESIONAL ESPECIALIZADO"/>
    <n v="2028"/>
    <n v="13"/>
    <s v="PROFESIONAL ESPECIALIZADO 2028-13, F 594"/>
    <n v="594"/>
    <s v="DT"/>
    <x v="31"/>
    <s v="CARRERA ADMINISTRATIVA"/>
    <s v="VACANTE DEFINITIVA"/>
    <s v="NOMBRAMIENTO PROVISIONAL"/>
    <s v="Si"/>
    <s v="AFECTADO POR EL CONCURSO"/>
    <n v="0"/>
    <m/>
    <n v="77095809"/>
    <s v="SANDER RAMIREZ FUENTES"/>
    <n v="3"/>
    <s v="Saberes Institucionales"/>
    <s v="Curso O ponencia"/>
    <s v="Grupal"/>
  </r>
  <r>
    <n v="10440"/>
    <s v="ASISTENCIAL"/>
    <s v="AUXILIAR ADMINISTRATIVO"/>
    <n v="4044"/>
    <n v="12"/>
    <s v="AUXILIAR ADMINISTRATIVO 4044-12, F 673"/>
    <n v="673"/>
    <s v="DT"/>
    <x v="9"/>
    <s v="CARRERA ADMINISTRATIVA"/>
    <s v="VACANTE TEMPORAL"/>
    <s v="ENCARGO"/>
    <s v="No"/>
    <s v="PUEDE RETORNAR AL EMPLEO EL TITULAR DEL CARGO"/>
    <n v="72133302"/>
    <s v="JUAN BILBREL DE LA PUENTE GARCIA"/>
    <n v="73548981"/>
    <s v="ALVARO MANUEL CADENA PEREZ"/>
    <n v="3"/>
    <s v="Saberes Institucionales"/>
    <s v="Curso O ponencia"/>
    <s v="Grupal"/>
  </r>
  <r>
    <n v="10701"/>
    <s v="PROFESIONAL"/>
    <s v="PROFESIONAL UNIVERSITARIO"/>
    <n v="2044"/>
    <n v="8"/>
    <s v="PROFESIONAL UNIVERSITARIO 2044-8, F 608"/>
    <n v="608"/>
    <s v="DT"/>
    <x v="31"/>
    <s v="CARRERA ADMINISTRATIVA"/>
    <s v="VACANTE DEFINITIVA"/>
    <s v="ENCARGO"/>
    <s v="Si"/>
    <s v="AFECTADO POR EL CONCURSO"/>
    <n v="0"/>
    <m/>
    <n v="27018915"/>
    <s v="LILIBETH BAQUERO MAESTRE"/>
    <n v="3"/>
    <s v="Saberes Institucionales"/>
    <s v="Curso O ponencia"/>
    <s v="Grupal"/>
  </r>
  <r>
    <n v="10442"/>
    <s v="ASISTENCIAL"/>
    <s v="AUXILIAR ADMINISTRATIVO"/>
    <n v="4044"/>
    <n v="12"/>
    <s v="AUXILIAR ADMINISTRATIVO 4044-12, F 673"/>
    <n v="673"/>
    <s v="DT"/>
    <x v="9"/>
    <s v="CARRERA ADMINISTRATIVA"/>
    <s v="VACANTE DEFINITIVA"/>
    <s v="VACANTE"/>
    <s v="No"/>
    <s v="NO AFECTADO POR EL CONCURSO"/>
    <n v="0"/>
    <m/>
    <s v="-"/>
    <s v="-"/>
    <n v="2"/>
    <s v="Enseñanza aprendizaje organizacional"/>
    <s v="Taller O Circulo de saber"/>
    <s v="Grupal"/>
  </r>
  <r>
    <n v="10702"/>
    <s v="PROFESIONAL"/>
    <s v="PROFESIONAL UNIVERSITARIO"/>
    <n v="2044"/>
    <n v="6"/>
    <s v="PROFESIONAL UNIVERSITARIO 2044-6, F 619"/>
    <n v="619"/>
    <s v="DT"/>
    <x v="31"/>
    <s v="CARRERA ADMINISTRATIVA"/>
    <s v="VACANTE DEFINITIVA"/>
    <s v="NOMBRAMIENTO PROVISIONAL"/>
    <s v="Si"/>
    <s v="AFECTADO POR EL CONCURSO"/>
    <n v="0"/>
    <m/>
    <n v="17855430"/>
    <s v="PEDRO BERNARDINO IGUARAN MARTINEZ"/>
    <n v="3"/>
    <s v="Saberes Institucionales"/>
    <s v="Curso O ponencia"/>
    <s v="Grupal"/>
  </r>
  <r>
    <n v="10757"/>
    <s v="ASISTENCIAL"/>
    <s v="AUXILIAR ADMINISTRATIVO"/>
    <n v="4044"/>
    <n v="12"/>
    <s v="AUXILIAR ADMINISTRATIVO 4044-12, F 673"/>
    <n v="673"/>
    <s v="DT"/>
    <x v="9"/>
    <s v="CARRERA ADMINISTRATIVA"/>
    <s v="PROVISTO"/>
    <s v="EN PROPIEDAD"/>
    <s v="No"/>
    <s v="NO AFECTADO POR EL CONCURSO"/>
    <n v="39008372"/>
    <s v="CARLOTA VALEST RANGEL"/>
    <n v="39008372"/>
    <s v="CARLOTA VALEST RANGEL"/>
    <n v="1"/>
    <s v="Lecciones aprendidas"/>
    <s v="Cápsulas de conocimiento"/>
    <s v="Individual"/>
  </r>
  <r>
    <n v="10445"/>
    <s v="ASISTENCIAL"/>
    <s v="AUXILIAR ADMINISTRATIVO"/>
    <n v="4044"/>
    <n v="11"/>
    <s v="AUXILIAR ADMINISTRATIVO 4044-11, F 675"/>
    <n v="675"/>
    <s v="DT"/>
    <x v="9"/>
    <s v="CARRERA ADMINISTRATIVA"/>
    <s v="PROVISTO"/>
    <s v="EN PROPIEDAD"/>
    <s v="No"/>
    <s v="NO AFECTADO POR EL CONCURSO"/>
    <n v="64547981"/>
    <s v="CONSUELO MERCEDES FLOREZ DOMINGUEZ"/>
    <n v="64547981"/>
    <s v="CONSUELO MERCEDES FLOREZ DOMINGUEZ"/>
    <n v="2"/>
    <s v="Enseñanza aprendizaje organizacional"/>
    <s v="Taller O Circulo de saber"/>
    <s v="Grupal"/>
  </r>
  <r>
    <n v="10446"/>
    <s v="ASISTENCIAL"/>
    <s v="AUXILIAR ADMINISTRATIVO"/>
    <n v="4044"/>
    <n v="11"/>
    <s v="AUXILIAR ADMINISTRATIVO 4044-11, F 675"/>
    <n v="675"/>
    <s v="DT"/>
    <x v="9"/>
    <s v="CARRERA ADMINISTRATIVA"/>
    <s v="VACANTE TEMPORAL"/>
    <s v="NOMBRAMIENTO PROVISIONAL"/>
    <s v="No"/>
    <s v="PUEDE RETORNAR AL EMPLEO EL TITULAR DEL CARGO"/>
    <n v="73548981"/>
    <s v="ALVARO MANUEL CADENA PEREZ"/>
    <n v="22613861"/>
    <s v="MALKA IRINA DE LA HOZ LOBO"/>
    <n v="2"/>
    <s v="Enseñanza aprendizaje organizacional"/>
    <s v="Taller O Circulo de saber"/>
    <s v="Grupal"/>
  </r>
  <r>
    <n v="10447"/>
    <s v="ASISTENCIAL"/>
    <s v="AUXILIAR ADMINISTRATIVO"/>
    <n v="4044"/>
    <n v="11"/>
    <s v="AUXILIAR ADMINISTRATIVO 4044-11, F 675"/>
    <n v="675"/>
    <s v="DT"/>
    <x v="9"/>
    <s v="CARRERA ADMINISTRATIVA"/>
    <s v="PROVISTO"/>
    <s v="EN PROPIEDAD"/>
    <s v="No"/>
    <s v="NO AFECTADO POR EL CONCURSO"/>
    <n v="8743689"/>
    <s v="JOSE MANUEL OSPINO FLOREZ"/>
    <n v="8743689"/>
    <s v="JOSE MANUEL OSPINO FLOREZ"/>
    <n v="3"/>
    <s v="Saberes Institucionales"/>
    <s v="Curso O ponencia"/>
    <s v="Grupal"/>
  </r>
  <r>
    <n v="10448"/>
    <s v="ASISTENCIAL"/>
    <s v="AUXILIAR ADMINISTRATIVO"/>
    <n v="4044"/>
    <n v="8"/>
    <s v="AUXILIAR ADMINISTRATIVO 4044-8, F 679"/>
    <n v="679"/>
    <s v="DT"/>
    <x v="9"/>
    <s v="CARRERA ADMINISTRATIVA"/>
    <s v="VACANTE DEFINITIVA"/>
    <s v="NOMBRAMIENTO PROVISIONAL"/>
    <s v="No"/>
    <s v="NO AFECTADO POR EL CONCURSO"/>
    <n v="0"/>
    <m/>
    <n v="1048273617"/>
    <s v="ELIANA PAOLA BARRIOS DE LA CRUZ"/>
    <n v="1"/>
    <s v="Lecciones aprendidas"/>
    <s v="Cápsulas de conocimiento"/>
    <s v="Individual"/>
  </r>
  <r>
    <n v="10449"/>
    <s v="ASISTENCIAL"/>
    <s v="CONDUCTOR MECANICO"/>
    <n v="4103"/>
    <n v="13"/>
    <s v="CONDUCTOR MECANICO 4103-13, F 689"/>
    <n v="689"/>
    <s v="DT"/>
    <x v="9"/>
    <s v="CARRERA ADMINISTRATIVA"/>
    <s v="PROVISTO"/>
    <s v="EN PROPIEDAD"/>
    <s v="No"/>
    <s v="NO AFECTADO POR EL CONCURSO"/>
    <n v="8676233"/>
    <s v="HOLMES ARMANDO TORRADO QUINTERO"/>
    <n v="8676233"/>
    <s v="HOLMES ARMANDO TORRADO QUINTERO"/>
    <n v="1"/>
    <s v="Lecciones aprendidas"/>
    <s v="Cápsulas de conocimiento"/>
    <s v="Individual"/>
  </r>
  <r>
    <n v="10450"/>
    <s v="ASISTENCIAL"/>
    <s v="CONDUCTOR MECANICO"/>
    <n v="4103"/>
    <n v="11"/>
    <s v="CONDUCTOR MECANICO 4103-11, F 691"/>
    <n v="691"/>
    <s v="DT"/>
    <x v="9"/>
    <s v="CARRERA ADMINISTRATIVA"/>
    <s v="PROVISTO"/>
    <s v="EN PROPIEDAD"/>
    <s v="No"/>
    <s v="NO AFECTADO POR EL CONCURSO"/>
    <n v="91231614"/>
    <s v="MAURICIO SERGIO LEON COBOS"/>
    <n v="91231614"/>
    <s v="MAURICIO SERGIO LEON COBOS"/>
    <n v="1"/>
    <s v="Lecciones aprendidas"/>
    <s v="Cápsulas de conocimiento"/>
    <s v="Individual"/>
  </r>
  <r>
    <n v="10704"/>
    <s v="PROFESIONAL"/>
    <s v="PROFESIONAL UNIVERSITARIO"/>
    <n v="2044"/>
    <n v="6"/>
    <s v="PROFESIONAL UNIVERSITARIO 2044-6, F 617"/>
    <n v="617"/>
    <s v="DT"/>
    <x v="31"/>
    <s v="CARRERA ADMINISTRATIVA"/>
    <s v="VACANTE DEFINITIVA"/>
    <s v="NOMBRAMIENTO PROVISIONAL"/>
    <s v="Si"/>
    <s v="AFECTADO POR EL CONCURSO"/>
    <n v="0"/>
    <m/>
    <n v="84084459"/>
    <s v="JOSE GUILLERMO CURIEL SMAYA"/>
    <n v="3"/>
    <s v="Saberes Institucionales"/>
    <s v="Curso O ponencia"/>
    <s v="Grupal"/>
  </r>
  <r>
    <n v="10452"/>
    <s v="ASISTENCIAL"/>
    <s v="CONDUCTOR MECANICO"/>
    <n v="4103"/>
    <n v="11"/>
    <s v="CONDUCTOR MECANICO 4103-11, F 691"/>
    <n v="691"/>
    <s v="DT"/>
    <x v="9"/>
    <s v="CARRERA ADMINISTRATIVA"/>
    <s v="PROVISTO"/>
    <s v="EN PROPIEDAD"/>
    <s v="No"/>
    <s v="NO AFECTADO POR EL CONCURSO"/>
    <n v="8683839"/>
    <s v="FREDDY MARRUGO CORTES"/>
    <n v="8683839"/>
    <s v="FREDDY MARRUGO CORTES"/>
    <n v="1"/>
    <s v="Lecciones aprendidas"/>
    <s v="Cápsulas de conocimiento"/>
    <s v="Individual"/>
  </r>
  <r>
    <n v="10453"/>
    <s v="ASISTENCIAL"/>
    <s v="SECRETARIO EJECUTIVO"/>
    <n v="4210"/>
    <n v="17"/>
    <s v="SECRETARIO EJECUTIVO 4210-17, F 681"/>
    <n v="681"/>
    <s v="DT"/>
    <x v="9"/>
    <s v="CARRERA ADMINISTRATIVA"/>
    <s v="PROVISTO"/>
    <s v="EN PROPIEDAD"/>
    <s v="No"/>
    <s v="NO AFECTADO POR EL CONCURSO"/>
    <n v="22454227"/>
    <s v="ANA MARIA GOENAGA DE MENDOZA"/>
    <n v="22454227"/>
    <s v="ANA MARIA GOENAGA DE MENDOZA"/>
    <n v="3"/>
    <s v="Saberes Institucionales"/>
    <s v="Curso O ponencia"/>
    <s v="Grupal"/>
  </r>
  <r>
    <n v="10426"/>
    <s v="PROFESIONAL"/>
    <s v="PROFESIONAL UNIVERSITARIO"/>
    <n v="2044"/>
    <n v="6"/>
    <s v="PROFESIONAL UNIVERSITARIO 2044-6, F 617"/>
    <n v="617"/>
    <s v="DT"/>
    <x v="9"/>
    <s v="CARRERA ADMINISTRATIVA"/>
    <s v="PROVISTO"/>
    <s v="EN PROPIEDAD"/>
    <s v="No"/>
    <s v="NO AFECTADO POR EL CONCURSO"/>
    <n v="77035577"/>
    <s v="JORGE ENRIQUE CALDERON GUAO"/>
    <n v="77035577"/>
    <s v="JORGE ENRIQUE CALDERON GUAO"/>
    <n v="3"/>
    <s v="Saberes Institucionales"/>
    <s v="Curso O ponencia"/>
    <s v="Grupal"/>
  </r>
  <r>
    <n v="10428"/>
    <s v="PROFESIONAL"/>
    <s v="PROFESIONAL UNIVERSITARIO"/>
    <n v="2044"/>
    <n v="6"/>
    <s v="PROFESIONAL UNIVERSITARIO 2044-6, F 619"/>
    <n v="619"/>
    <s v="DT"/>
    <x v="9"/>
    <s v="CARRERA ADMINISTRATIVA"/>
    <s v="VACANTE DEFINITIVA"/>
    <s v="VACANTE"/>
    <s v="No"/>
    <s v="NO AFECTADO POR EL CONCURSO"/>
    <n v="0"/>
    <m/>
    <s v="-"/>
    <s v="-"/>
    <n v="2"/>
    <s v="Enseñanza aprendizaje organizacional"/>
    <s v="Taller O Circulo de saber"/>
    <s v="Grupal"/>
  </r>
  <r>
    <n v="10454"/>
    <s v="DIRECTIVO"/>
    <s v="DIRECTOR TERRITORIAL"/>
    <n v="42"/>
    <n v="9"/>
    <s v="DIRECTOR TERRITORIAL 42-9, F 590"/>
    <n v="590"/>
    <s v="DT"/>
    <x v="11"/>
    <s v="LIBRE NOMBRAMIENTO"/>
    <s v="PROVISTO"/>
    <s v="EN PROPIEDAD"/>
    <s v="No"/>
    <s v="NO AFECTADO POR EL CONCURSO"/>
    <n v="34992106"/>
    <s v="LUCIA ISABEL CORDERO SALGADO"/>
    <n v="34992106"/>
    <s v="LUCIA ISABEL CORDERO SALGADO"/>
    <n v="3"/>
    <s v="Saberes Institucionales"/>
    <s v="Curso O ponencia"/>
    <s v="Grupal"/>
  </r>
  <r>
    <n v="10455"/>
    <s v="PROFESIONAL"/>
    <s v="PROFESIONAL ESPECIALIZADO"/>
    <n v="2028"/>
    <n v="13"/>
    <s v="PROFESIONAL ESPECIALIZADO 2028-13, F 596"/>
    <n v="596"/>
    <s v="DT"/>
    <x v="11"/>
    <s v="CARRERA ADMINISTRATIVA"/>
    <s v="VACANTE DEFINITIVA"/>
    <s v="VACANTE"/>
    <s v="No"/>
    <s v="NO AFECTADO POR EL CONCURSO"/>
    <n v="0"/>
    <m/>
    <s v="-"/>
    <s v="-"/>
    <n v="3"/>
    <s v="Saberes Institucionales"/>
    <s v="Curso O ponencia"/>
    <s v="Grupal"/>
  </r>
  <r>
    <n v="10456"/>
    <s v="PROFESIONAL"/>
    <s v="PROFESIONAL ESPECIALIZADO"/>
    <n v="2028"/>
    <n v="13"/>
    <s v="PROFESIONAL ESPECIALIZADO 2028-13, F 594"/>
    <n v="594"/>
    <s v="DT"/>
    <x v="11"/>
    <s v="CARRERA ADMINISTRATIVA"/>
    <s v="PROVISTO"/>
    <s v="EN PROPIEDAD"/>
    <s v="No"/>
    <s v="NO AFECTADO POR EL CONCURSO"/>
    <n v="1047420572"/>
    <s v="DAYSI INES MIER CANTERO"/>
    <n v="1047420572"/>
    <s v="DAYSI INES MIER CANTERO"/>
    <n v="3"/>
    <s v="Saberes Institucionales"/>
    <s v="Curso O ponencia"/>
    <s v="Grupal"/>
  </r>
  <r>
    <n v="10457"/>
    <s v="PROFESIONAL"/>
    <s v="PROFESIONAL UNIVERSITARIO"/>
    <n v="2044"/>
    <n v="8"/>
    <s v="PROFESIONAL UNIVERSITARIO 2044-8, F 608"/>
    <n v="608"/>
    <s v="DT"/>
    <x v="11"/>
    <s v="CARRERA ADMINISTRATIVA"/>
    <s v="PROVISTO"/>
    <s v="EN PROPIEDAD"/>
    <s v="No"/>
    <s v="NO AFECTADO POR EL CONCURSO"/>
    <n v="45420578"/>
    <s v="CAROLINA DEL CARMEN PADILLA SAENZ"/>
    <n v="45420578"/>
    <s v="CAROLINA DEL CARMEN PADILLA SAENZ"/>
    <n v="3"/>
    <s v="Saberes Institucionales"/>
    <s v="Curso O ponencia"/>
    <s v="Grupal"/>
  </r>
  <r>
    <n v="10460"/>
    <s v="PROFESIONAL"/>
    <s v="PROFESIONAL UNIVERSITARIO"/>
    <n v="2044"/>
    <n v="6"/>
    <s v="PROFESIONAL UNIVERSITARIO 2044-6, F 614"/>
    <n v="614"/>
    <s v="DT"/>
    <x v="11"/>
    <s v="CARRERA ADMINISTRATIVA"/>
    <s v="PROVISTO"/>
    <s v="EN PROPIEDAD"/>
    <s v="No"/>
    <s v="NO AFECTADO POR EL CONCURSO"/>
    <n v="1128047683"/>
    <s v="CRISTIAN GALLEGO GONZALEZ"/>
    <n v="1128047683"/>
    <s v="CRISTIAN GALLEGO GONZALEZ"/>
    <n v="3"/>
    <s v="Saberes Institucionales"/>
    <s v="Curso O ponencia"/>
    <s v="Grupal"/>
  </r>
  <r>
    <n v="10707"/>
    <s v="TÉCNICO"/>
    <s v="OFICIAL DE CATASTRO"/>
    <n v="3110"/>
    <n v="9"/>
    <s v="OFICIAL DE CATASTRO 3110-9, F 664"/>
    <n v="664"/>
    <s v="DT"/>
    <x v="31"/>
    <s v="CARRERA ADMINISTRATIVA"/>
    <s v="VACANTE DEFINITIVA"/>
    <s v="NOMBRAMIENTO PROVISIONAL"/>
    <s v="Si"/>
    <s v="AFECTADO POR EL CONCURSO"/>
    <n v="0"/>
    <m/>
    <n v="1118808468"/>
    <s v="JEIDER RAFAEL TOVAR MEJIA"/>
    <n v="3"/>
    <s v="Saberes Institucionales"/>
    <s v="Curso O ponencia"/>
    <s v="Grupal"/>
  </r>
  <r>
    <n v="10709"/>
    <s v="TÉCNICO"/>
    <s v="TECNICO"/>
    <n v="3100"/>
    <n v="10"/>
    <s v="TECNICO 3100-10, F 654"/>
    <n v="654"/>
    <s v="DT"/>
    <x v="31"/>
    <s v="CARRERA ADMINISTRATIVA"/>
    <s v="VACANTE DEFINITIVA"/>
    <s v="NOMBRAMIENTO PROVISIONAL"/>
    <s v="Si"/>
    <s v="AFECTADO POR EL CONCURSO"/>
    <n v="0"/>
    <m/>
    <n v="49774419"/>
    <s v="DIANA PATRICIA ROMANI DEL VALLE"/>
    <n v="3"/>
    <s v="Saberes Institucionales"/>
    <s v="Curso O ponencia"/>
    <s v="Grupal"/>
  </r>
  <r>
    <n v="10466"/>
    <s v="TÉCNICO"/>
    <s v="TECNICO"/>
    <n v="3100"/>
    <n v="12"/>
    <s v="TECNICO 3100-12, F 638"/>
    <n v="638"/>
    <s v="DT"/>
    <x v="11"/>
    <s v="CARRERA ADMINISTRATIVA"/>
    <s v="PROVISTO"/>
    <s v="EN PROPIEDAD"/>
    <s v="No"/>
    <s v="NO AFECTADO POR EL CONCURSO"/>
    <n v="6890643"/>
    <s v="JUAN CARLOS MERCADO RHENALS"/>
    <n v="6890643"/>
    <s v="JUAN CARLOS MERCADO RHENALS"/>
    <n v="3"/>
    <s v="Saberes Institucionales"/>
    <s v="Curso O ponencia"/>
    <s v="Grupal"/>
  </r>
  <r>
    <n v="10468"/>
    <s v="TÉCNICO"/>
    <s v="TECNICO"/>
    <n v="3100"/>
    <n v="12"/>
    <s v="TECNICO 3100-12, F 643"/>
    <n v="643"/>
    <s v="DT"/>
    <x v="11"/>
    <s v="CARRERA ADMINISTRATIVA"/>
    <s v="PROVISTO"/>
    <s v="EN PROPIEDAD"/>
    <s v="No"/>
    <s v="NO AFECTADO POR EL CONCURSO"/>
    <n v="1047415072"/>
    <s v="DEIVIS JAVIER OJEDA MAZA"/>
    <n v="1047415072"/>
    <s v="DEIVIS JAVIER OJEDA MAZA"/>
    <n v="3"/>
    <s v="Saberes Institucionales"/>
    <s v="Curso O ponencia"/>
    <s v="Grupal"/>
  </r>
  <r>
    <n v="10469"/>
    <s v="TÉCNICO"/>
    <s v="TECNICO OPERATIVO"/>
    <n v="3132"/>
    <n v="11"/>
    <s v="TECNICO OPERATIVO 3132-11, F 652"/>
    <n v="652"/>
    <s v="DT"/>
    <x v="11"/>
    <s v="CARRERA ADMINISTRATIVA"/>
    <s v="PROVISTO"/>
    <s v="EN PROPIEDAD"/>
    <s v="No"/>
    <s v="NO AFECTADO POR EL CONCURSO"/>
    <n v="9092093"/>
    <s v="JOSE ANTONIO SUAREZ NUÑEZ"/>
    <n v="9092093"/>
    <s v="JOSE ANTONIO SUAREZ NUÑEZ"/>
    <n v="3"/>
    <s v="Saberes Institucionales"/>
    <s v="Curso O ponencia"/>
    <s v="Grupal"/>
  </r>
  <r>
    <n v="10462"/>
    <s v="TÉCNICO"/>
    <s v="OFICIAL DE CATASTRO"/>
    <n v="3110"/>
    <n v="9"/>
    <s v="OFICIAL DE CATASTRO 3110-9, F 664"/>
    <n v="664"/>
    <s v="DT"/>
    <x v="11"/>
    <s v="CARRERA ADMINISTRATIVA"/>
    <s v="PROVISTO"/>
    <s v="EN PROPIEDAD"/>
    <s v="No"/>
    <s v="NO AFECTADO POR EL CONCURSO"/>
    <n v="45446901"/>
    <s v="NELLY CASTRO OTERO"/>
    <n v="45446901"/>
    <s v="NELLY CASTRO OTERO"/>
    <n v="3"/>
    <s v="Saberes Institucionales"/>
    <s v="Curso O ponencia"/>
    <s v="Grupal"/>
  </r>
  <r>
    <n v="10463"/>
    <s v="TÉCNICO"/>
    <s v="OFICIAL DE CATASTRO"/>
    <n v="3110"/>
    <n v="9"/>
    <s v="OFICIAL DE CATASTRO 3110-9, F 664"/>
    <n v="664"/>
    <s v="DT"/>
    <x v="11"/>
    <s v="CARRERA ADMINISTRATIVA"/>
    <s v="PROVISTO"/>
    <s v="EN PROPIEDAD"/>
    <s v="No"/>
    <s v="NO AFECTADO POR EL CONCURSO"/>
    <n v="92027134"/>
    <s v="JOSE ALBERTO DIAGO SEVERICHE"/>
    <n v="92027134"/>
    <s v="JOSE ALBERTO DIAGO SEVERICHE"/>
    <n v="3"/>
    <s v="Saberes Institucionales"/>
    <s v="Curso O ponencia"/>
    <s v="Grupal"/>
  </r>
  <r>
    <n v="10464"/>
    <s v="TÉCNICO"/>
    <s v="OFICIAL DE CATASTRO"/>
    <n v="3110"/>
    <n v="9"/>
    <s v="OFICIAL DE CATASTRO 3110-9, F 664"/>
    <n v="664"/>
    <s v="DT"/>
    <x v="11"/>
    <s v="CARRERA ADMINISTRATIVA"/>
    <s v="PROVISTO"/>
    <s v="EN PROPIEDAD"/>
    <s v="No"/>
    <s v="NO AFECTADO POR EL CONCURSO"/>
    <n v="1102808818"/>
    <s v="SAMIR EDUARDO HERNANDEZ DIAZ"/>
    <n v="1102808818"/>
    <s v="SAMIR EDUARDO HERNANDEZ DIAZ"/>
    <n v="3"/>
    <s v="Saberes Institucionales"/>
    <s v="Curso O ponencia"/>
    <s v="Grupal"/>
  </r>
  <r>
    <n v="10711"/>
    <s v="ASISTENCIAL"/>
    <s v="AUXILIAR ADMINISTRATIVO"/>
    <n v="4044"/>
    <n v="12"/>
    <s v="AUXILIAR ADMINISTRATIVO 4044-12, F 673"/>
    <n v="673"/>
    <s v="DT"/>
    <x v="31"/>
    <s v="CARRERA ADMINISTRATIVA"/>
    <s v="VACANTE DEFINITIVA"/>
    <s v="NOMBRAMIENTO PROVISIONAL"/>
    <s v="Si"/>
    <s v="AFECTADO POR EL CONCURSO"/>
    <n v="0"/>
    <m/>
    <n v="56098228"/>
    <s v="PAOLA FABIANA BROCHERO VELASCO"/>
    <n v="3"/>
    <s v="Saberes Institucionales"/>
    <s v="Curso O ponencia"/>
    <s v="Grupal"/>
  </r>
  <r>
    <n v="10712"/>
    <s v="ASISTENCIAL"/>
    <s v="CONDUCTOR MECANICO"/>
    <n v="4103"/>
    <n v="13"/>
    <s v="CONDUCTOR MECANICO 4103-13, F 689"/>
    <n v="689"/>
    <s v="DT"/>
    <x v="31"/>
    <s v="CARRERA ADMINISTRATIVA"/>
    <s v="VACANTE DEFINITIVA"/>
    <s v="NOMBRAMIENTO PROVISIONAL"/>
    <s v="Si"/>
    <s v="AFECTADO POR EL CONCURSO"/>
    <n v="0"/>
    <m/>
    <n v="84084860"/>
    <s v="LUIS EDUARDO ZARATE RAMIREZ"/>
    <n v="3"/>
    <s v="Saberes Institucionales"/>
    <s v="Curso O ponencia"/>
    <s v="Grupal"/>
  </r>
  <r>
    <n v="11127"/>
    <s v="PROFESIONAL"/>
    <s v="PROFESIONAL UNIVERSITARIO"/>
    <n v="2044"/>
    <n v="1"/>
    <s v="PROFESIONAL UNIVERSITARIO 2044-1, F 624"/>
    <n v="624"/>
    <s v="DT"/>
    <x v="31"/>
    <s v="CARRERA ADMINISTRATIVA"/>
    <s v="VACANTE DEFINITIVA"/>
    <s v="NOMBRAMIENTO PROVISIONAL"/>
    <s v="Si"/>
    <s v="AFECTADO POR EL CONCURSO"/>
    <n v="0"/>
    <m/>
    <n v="1118859748"/>
    <s v="ORLANIS VANESSA GOMEZ REDONDO"/>
    <n v="3"/>
    <s v="Saberes Institucionales"/>
    <s v="Curso O ponencia"/>
    <s v="Grupal"/>
  </r>
  <r>
    <n v="10472"/>
    <s v="ASISTENCIAL"/>
    <s v="AUXILIAR ADMINISTRATIVO"/>
    <n v="4044"/>
    <n v="12"/>
    <s v="AUXILIAR ADMINISTRATIVO 4044-12, F 673"/>
    <n v="673"/>
    <s v="DT"/>
    <x v="11"/>
    <s v="CARRERA ADMINISTRATIVA"/>
    <s v="PROVISTO"/>
    <s v="EN PROPIEDAD"/>
    <s v="No"/>
    <s v="NO AFECTADO POR EL CONCURSO"/>
    <n v="73123267"/>
    <s v="YUBLIAN JOSE VERBEL POLO"/>
    <n v="73123267"/>
    <s v="YUBLIAN JOSE VERBEL POLO"/>
    <n v="3"/>
    <s v="Saberes Institucionales"/>
    <s v="Curso O ponencia"/>
    <s v="Grupal"/>
  </r>
  <r>
    <n v="10315"/>
    <s v="ASISTENCIAL"/>
    <s v="AUXILIAR ADMINISTRATIVO"/>
    <n v="4044"/>
    <n v="8"/>
    <s v="AUXILIAR ADMINISTRATIVO 4044-8, F 679"/>
    <n v="679"/>
    <s v="DT"/>
    <x v="32"/>
    <s v="CARRERA ADMINISTRATIVA"/>
    <s v="VACANTE DEFINITIVA"/>
    <s v="NOMBRAMIENTO PROVISIONAL"/>
    <s v="Si"/>
    <s v="AFECTADO POR EL CONCURSO"/>
    <n v="0"/>
    <m/>
    <n v="36182899"/>
    <s v="CLAUDIA MARCELA RAMIREZ TOVAR"/>
    <n v="1"/>
    <s v="Lecciones aprendidas"/>
    <s v="Cápsulas de conocimiento"/>
    <s v="Individual"/>
  </r>
  <r>
    <n v="10414"/>
    <s v="ASISTENCIAL"/>
    <s v="AUXILIAR ADMINISTRATIVO"/>
    <n v="4044"/>
    <n v="23"/>
    <s v="AUXILIAR ADMINISTRATIVO 4044-23, F 671"/>
    <n v="671"/>
    <s v="DT"/>
    <x v="32"/>
    <s v="CARRERA ADMINISTRATIVA"/>
    <s v="VACANTE DEFINITIVA"/>
    <s v="ENCARGO"/>
    <s v="Si"/>
    <s v="AFECTADO POR EL CONCURSO"/>
    <n v="0"/>
    <m/>
    <n v="51728187"/>
    <s v="MARIA DE LA PAZ AROZ SEPULVEDA"/>
    <n v="2"/>
    <s v="Enseñanza aprendizaje organizacional"/>
    <s v="Taller O Circulo de saber"/>
    <s v="Grupal"/>
  </r>
  <r>
    <n v="10716"/>
    <s v="PROFESIONAL"/>
    <s v="PROFESIONAL ESPECIALIZADO"/>
    <n v="2028"/>
    <n v="13"/>
    <s v="PROFESIONAL ESPECIALIZADO 2028-13, F 594"/>
    <n v="594"/>
    <s v="DT"/>
    <x v="32"/>
    <s v="CARRERA ADMINISTRATIVA"/>
    <s v="VACANTE DEFINITIVA"/>
    <s v="NOMBRAMIENTO PROVISIONAL"/>
    <s v="Si"/>
    <s v="AFECTADO POR EL CONCURSO"/>
    <n v="0"/>
    <m/>
    <n v="1075216852"/>
    <s v="CRISTY ALEXANDRA CARDOZO CUENCA"/>
    <n v="3"/>
    <s v="Saberes Institucionales"/>
    <s v="Curso O ponencia"/>
    <s v="Grupal"/>
  </r>
  <r>
    <n v="10719"/>
    <s v="PROFESIONAL"/>
    <s v="PROFESIONAL UNIVERSITARIO"/>
    <n v="2044"/>
    <n v="6"/>
    <s v="PROFESIONAL UNIVERSITARIO 2044-6, F 617"/>
    <n v="617"/>
    <s v="DT"/>
    <x v="32"/>
    <s v="CARRERA ADMINISTRATIVA"/>
    <s v="VACANTE DEFINITIVA"/>
    <s v="ENCARGO"/>
    <s v="Si"/>
    <s v="AFECTADO POR EL CONCURSO"/>
    <n v="0"/>
    <m/>
    <n v="12137578"/>
    <s v="JORGE ELIECER CARDENAS CEDIEL"/>
    <n v="3"/>
    <s v="Saberes Institucionales"/>
    <s v="Curso O ponencia"/>
    <s v="Grupal"/>
  </r>
  <r>
    <n v="10726"/>
    <s v="TÉCNICO"/>
    <s v="TECNICO"/>
    <n v="3100"/>
    <n v="12"/>
    <s v="TECNICO 3100-12, F 640"/>
    <n v="640"/>
    <s v="DT"/>
    <x v="32"/>
    <s v="CARRERA ADMINISTRATIVA"/>
    <s v="VACANTE DEFINITIVA"/>
    <s v="NOMBRAMIENTO PROVISIONAL"/>
    <s v="Si"/>
    <s v="AFECTADO POR EL CONCURSO"/>
    <n v="0"/>
    <m/>
    <n v="40396606"/>
    <s v="JASMILE CHISTRIAN ANGEL PARRADO"/>
    <n v="2"/>
    <s v="Enseñanza aprendizaje organizacional"/>
    <s v="Taller O Circulo de saber"/>
    <s v="Grupal"/>
  </r>
  <r>
    <n v="10458"/>
    <s v="PROFESIONAL"/>
    <s v="PROFESIONAL UNIVERSITARIO"/>
    <n v="2044"/>
    <n v="6"/>
    <s v="PROFESIONAL UNIVERSITARIO 2044-6, F 617"/>
    <n v="617"/>
    <s v="DT"/>
    <x v="11"/>
    <s v="CARRERA ADMINISTRATIVA"/>
    <s v="PROVISTO"/>
    <s v="EN PROPIEDAD"/>
    <s v="No"/>
    <s v="NO AFECTADO POR EL CONCURSO"/>
    <n v="19612958"/>
    <s v="GUILLERMO ANTONIO RUA ARRIETA"/>
    <n v="19612958"/>
    <s v="GUILLERMO ANTONIO RUA ARRIETA"/>
    <n v="3"/>
    <s v="Saberes Institucionales"/>
    <s v="Curso O ponencia"/>
    <s v="Grupal"/>
  </r>
  <r>
    <n v="10478"/>
    <s v="DIRECTIVO"/>
    <s v="DIRECTOR TERRITORIAL"/>
    <n v="42"/>
    <n v="9"/>
    <s v="DIRECTOR TERRITORIAL 42-9, F 590"/>
    <n v="590"/>
    <s v="DT"/>
    <x v="13"/>
    <s v="LIBRE NOMBRAMIENTO"/>
    <s v="PROVISTO"/>
    <s v="EN PROPIEDAD"/>
    <s v="No"/>
    <s v="NO AFECTADO POR EL CONCURSO"/>
    <n v="6772708"/>
    <s v="MAURICIO ELADIO MEJIA NARANJO"/>
    <n v="6772708"/>
    <s v="MAURICIO ELADIO MEJIA NARANJO"/>
    <n v="3"/>
    <s v="Saberes Institucionales"/>
    <s v="Curso O ponencia"/>
    <s v="Grupal"/>
  </r>
  <r>
    <n v="10729"/>
    <s v="TÉCNICO"/>
    <s v="TECNICO OPERATIVO"/>
    <n v="3132"/>
    <n v="9"/>
    <s v="TECNICO OPERATIVO 3132-9, F 660"/>
    <n v="660"/>
    <s v="DT"/>
    <x v="32"/>
    <s v="CARRERA ADMINISTRATIVA"/>
    <s v="VACANTE DEFINITIVA"/>
    <s v="NOMBRAMIENTO PROVISIONAL"/>
    <s v="Si"/>
    <s v="AFECTADO POR EL CONCURSO"/>
    <n v="0"/>
    <m/>
    <n v="12139942"/>
    <s v="LUIS FERNANDO CALCETO SALAZAR"/>
    <n v="2"/>
    <s v="Enseñanza aprendizaje organizacional"/>
    <s v="Taller O Circulo de saber"/>
    <s v="Grupal"/>
  </r>
  <r>
    <n v="10731"/>
    <s v="ASISTENCIAL"/>
    <s v="AUXILIAR ADMINISTRATIVO"/>
    <n v="4044"/>
    <n v="23"/>
    <s v="AUXILIAR ADMINISTRATIVO 4044-23, F 671"/>
    <n v="671"/>
    <s v="DT"/>
    <x v="32"/>
    <s v="CARRERA ADMINISTRATIVA"/>
    <s v="VACANTE DEFINITIVA"/>
    <s v="ENCARGO"/>
    <s v="Si"/>
    <s v="AFECTADO POR EL CONCURSO"/>
    <n v="0"/>
    <m/>
    <n v="40771853"/>
    <s v="MARTHA LIGIA CHARRY CABRERA"/>
    <n v="2"/>
    <s v="Enseñanza aprendizaje organizacional"/>
    <s v="Taller O Circulo de saber"/>
    <s v="Grupal"/>
  </r>
  <r>
    <n v="10733"/>
    <s v="ASISTENCIAL"/>
    <s v="AUXILIAR ADMINISTRATIVO"/>
    <n v="4044"/>
    <n v="12"/>
    <s v="AUXILIAR ADMINISTRATIVO 4044-12, F 673"/>
    <n v="673"/>
    <s v="DT"/>
    <x v="32"/>
    <s v="CARRERA ADMINISTRATIVA"/>
    <s v="VACANTE DEFINITIVA"/>
    <s v="VACANTE"/>
    <s v="Si"/>
    <s v="AFECTADO POR EL CONCURSO"/>
    <n v="0"/>
    <m/>
    <s v="-"/>
    <s v="-"/>
    <n v="1"/>
    <s v="Lecciones aprendidas"/>
    <s v="Cápsulas de conocimiento"/>
    <s v="Individual"/>
  </r>
  <r>
    <n v="10736"/>
    <s v="ASISTENCIAL"/>
    <s v="AUXILIAR ADMINISTRATIVO"/>
    <n v="4044"/>
    <n v="11"/>
    <s v="AUXILIAR ADMINISTRATIVO 4044-11, F 675"/>
    <n v="675"/>
    <s v="DT"/>
    <x v="32"/>
    <s v="CARRERA ADMINISTRATIVA"/>
    <s v="VACANTE DEFINITIVA"/>
    <s v="NOMBRAMIENTO PROVISIONAL"/>
    <s v="Si"/>
    <s v="AFECTADO POR EL CONCURSO"/>
    <n v="0"/>
    <m/>
    <n v="55166417"/>
    <s v="DEYANIRA MEDINA MEDINA"/>
    <n v="3"/>
    <s v="Saberes Institucionales"/>
    <s v="Curso O ponencia"/>
    <s v="Grupal"/>
  </r>
  <r>
    <n v="10484"/>
    <s v="PROFESIONAL"/>
    <s v="PROFESIONAL UNIVERSITARIO"/>
    <n v="2044"/>
    <n v="6"/>
    <s v="PROFESIONAL UNIVERSITARIO 2044-6, F 611"/>
    <n v="611"/>
    <s v="DT"/>
    <x v="13"/>
    <s v="CARRERA ADMINISTRATIVA"/>
    <s v="VACANTE TEMPORAL"/>
    <s v="ENCARGO"/>
    <s v="No"/>
    <s v="PUEDE RETORNAR AL EMPLEO EL TITULAR DEL CARGO"/>
    <n v="40028759"/>
    <s v="FANNY ELIZABETH DIAZ ALVAREZ"/>
    <n v="1049637204"/>
    <s v="ANGIE KATHERINE PEREZ ALFONSO"/>
    <n v="2"/>
    <s v="Enseñanza aprendizaje organizacional"/>
    <s v="Taller O Circulo de saber"/>
    <s v="Grupal"/>
  </r>
  <r>
    <n v="10486"/>
    <s v="PROFESIONAL"/>
    <s v="PROFESIONAL UNIVERSITARIO"/>
    <n v="2044"/>
    <n v="6"/>
    <s v="PROFESIONAL UNIVERSITARIO 2044-6, F 614"/>
    <n v="614"/>
    <s v="DT"/>
    <x v="13"/>
    <s v="CARRERA ADMINISTRATIVA"/>
    <s v="VACANTE DEFINITIVA"/>
    <s v="ENCARGO"/>
    <s v="No"/>
    <s v="NO AFECTADO POR EL CONCURSO"/>
    <n v="0"/>
    <m/>
    <n v="80237379"/>
    <s v="ALONSO ALEXANDER TOBON LEIVA"/>
    <n v="3"/>
    <s v="Saberes Institucionales"/>
    <s v="Curso O ponencia"/>
    <s v="Grupal"/>
  </r>
  <r>
    <n v="10737"/>
    <s v="ASISTENCIAL"/>
    <s v="AUXILIAR ADMINISTRATIVO"/>
    <n v="4044"/>
    <n v="11"/>
    <s v="AUXILIAR ADMINISTRATIVO 4044-11, F 675"/>
    <n v="675"/>
    <s v="DT"/>
    <x v="32"/>
    <s v="CARRERA ADMINISTRATIVA"/>
    <s v="VACANTE DEFINITIVA"/>
    <s v="NOMBRAMIENTO PROVISIONAL"/>
    <s v="Si"/>
    <s v="AFECTADO POR EL CONCURSO"/>
    <n v="0"/>
    <m/>
    <n v="55161428"/>
    <s v="NANCY DUSSAN HUEJE"/>
    <n v="3"/>
    <s v="Saberes Institucionales"/>
    <s v="Curso O ponencia"/>
    <s v="Grupal"/>
  </r>
  <r>
    <n v="10487"/>
    <s v="TÉCNICO"/>
    <s v="TECNICO"/>
    <n v="3100"/>
    <n v="17"/>
    <s v="TECNICO 3100-17, F 626"/>
    <n v="626"/>
    <s v="DT"/>
    <x v="13"/>
    <s v="CARRERA ADMINISTRATIVA"/>
    <s v="PROVISTO"/>
    <s v="EN PROPIEDAD"/>
    <s v="No"/>
    <s v="NO AFECTADO POR EL CONCURSO"/>
    <n v="40613741"/>
    <s v="NIDIA SOFIA CASTRO ALVAREZ"/>
    <n v="40613741"/>
    <s v="NIDIA SOFIA CASTRO ALVAREZ"/>
    <n v="2"/>
    <s v="Enseñanza aprendizaje organizacional"/>
    <s v="Taller O Circulo de saber"/>
    <s v="Grupal"/>
  </r>
  <r>
    <n v="10984"/>
    <s v="TÉCNICO"/>
    <s v="OFICIAL DE CATASTRO"/>
    <n v="3110"/>
    <n v="9"/>
    <s v="OFICIAL DE CATASTRO 3110-9, F 664"/>
    <n v="664"/>
    <s v="DT"/>
    <x v="32"/>
    <s v="CARRERA ADMINISTRATIVA"/>
    <s v="VACANTE DEFINITIVA"/>
    <s v="NOMBRAMIENTO PROVISIONAL"/>
    <s v="Si"/>
    <s v="AFECTADO POR EL CONCURSO"/>
    <n v="0"/>
    <m/>
    <n v="1083888993"/>
    <s v="SANDRA PAOLA MALES CHILITO"/>
    <n v="3"/>
    <s v="Saberes Institucionales"/>
    <s v="Curso O ponencia"/>
    <s v="Grupal"/>
  </r>
  <r>
    <n v="10504"/>
    <s v="TÉCNICO"/>
    <s v="TECNICO OPERATIVO"/>
    <n v="3132"/>
    <n v="11"/>
    <s v="TECNICO OPERATIVO 3132-11, F 652"/>
    <n v="652"/>
    <s v="DT"/>
    <x v="13"/>
    <s v="CARRERA ADMINISTRATIVA"/>
    <s v="PROVISTO"/>
    <s v="EN PROPIEDAD"/>
    <s v="No"/>
    <s v="NO AFECTADO POR EL CONCURSO"/>
    <n v="40023506"/>
    <s v="BIBIANA RODRIGUEZ CARDOZO"/>
    <n v="40023506"/>
    <s v="BIBIANA RODRIGUEZ CARDOZO"/>
    <n v="2"/>
    <s v="Enseñanza aprendizaje organizacional"/>
    <s v="Taller O Circulo de saber"/>
    <s v="Grupal"/>
  </r>
  <r>
    <n v="10502"/>
    <s v="TÉCNICO"/>
    <s v="TECNICO OPERATIVO"/>
    <n v="3132"/>
    <n v="9"/>
    <s v="TECNICO OPERATIVO 3132-9, F 662"/>
    <n v="662"/>
    <s v="DT"/>
    <x v="13"/>
    <s v="CARRERA ADMINISTRATIVA"/>
    <s v="VACANTE TEMPORAL"/>
    <s v="VACANTE"/>
    <s v="No"/>
    <s v="PUEDE RETORNAR AL EMPLEO EL TITULAR DEL CARGO"/>
    <n v="1049637204"/>
    <s v="ANGIE KATHERINE PEREZ ALFONSO"/>
    <s v="-"/>
    <s v="-"/>
    <n v="2"/>
    <s v="Enseñanza aprendizaje organizacional"/>
    <s v="Taller O Circulo de saber"/>
    <s v="Grupal"/>
  </r>
  <r>
    <n v="11027"/>
    <s v="TÉCNICO"/>
    <s v="TECNICO OPERATIVO"/>
    <n v="3132"/>
    <n v="11"/>
    <s v="TECNICO OPERATIVO 3132-11, F 652"/>
    <n v="652"/>
    <s v="DT"/>
    <x v="32"/>
    <s v="CARRERA ADMINISTRATIVA"/>
    <s v="VACANTE DEFINITIVA"/>
    <s v="NOMBRAMIENTO PROVISIONAL"/>
    <s v="Si"/>
    <s v="AFECTADO POR EL CONCURSO"/>
    <n v="0"/>
    <m/>
    <n v="7690065"/>
    <s v="HERSAIN RUIZ MEDINA"/>
    <n v="2"/>
    <s v="Enseñanza aprendizaje organizacional"/>
    <s v="Taller O Circulo de saber"/>
    <s v="Grupal"/>
  </r>
  <r>
    <n v="10488"/>
    <s v="TÉCNICO"/>
    <s v="OFICIAL DE CATASTRO"/>
    <n v="3110"/>
    <n v="9"/>
    <s v="OFICIAL DE CATASTRO 3110-9, F 664"/>
    <n v="664"/>
    <s v="DT"/>
    <x v="13"/>
    <s v="CARRERA ADMINISTRATIVA"/>
    <s v="PROVISTO"/>
    <s v="EN PROPIEDAD"/>
    <s v="No"/>
    <s v="NO AFECTADO POR EL CONCURSO"/>
    <n v="7317341"/>
    <s v="JHON FREDY GORDILLO HERNANDEZ"/>
    <n v="7317341"/>
    <s v="JHON FREDY GORDILLO HERNANDEZ"/>
    <n v="3"/>
    <s v="Saberes Institucionales"/>
    <s v="Curso O ponencia"/>
    <s v="Grupal"/>
  </r>
  <r>
    <n v="11130"/>
    <s v="PROFESIONAL"/>
    <s v="PROFESIONAL UNIVERSITARIO"/>
    <n v="2044"/>
    <n v="1"/>
    <s v="PROFESIONAL UNIVERSITARIO 2044-1, F 624"/>
    <n v="624"/>
    <s v="DT"/>
    <x v="32"/>
    <s v="CARRERA ADMINISTRATIVA"/>
    <s v="VACANTE DEFINITIVA"/>
    <s v="VACANTE"/>
    <s v="Si"/>
    <s v="AFECTADO POR EL CONCURSO"/>
    <n v="0"/>
    <m/>
    <s v="-"/>
    <s v="-"/>
    <n v="2"/>
    <s v="Enseñanza aprendizaje organizacional"/>
    <s v="Taller O Circulo de saber"/>
    <s v="Grupal"/>
  </r>
  <r>
    <n v="10490"/>
    <s v="TÉCNICO"/>
    <s v="OFICIAL DE CATASTRO"/>
    <n v="3110"/>
    <n v="9"/>
    <s v="OFICIAL DE CATASTRO 3110-9, F 664"/>
    <n v="664"/>
    <s v="DT"/>
    <x v="13"/>
    <s v="CARRERA ADMINISTRATIVA"/>
    <s v="PROVISTO"/>
    <s v="EN PROPIEDAD"/>
    <s v="No"/>
    <s v="NO AFECTADO POR EL CONCURSO"/>
    <n v="6772786"/>
    <s v="HENRY ALIRIO URIBE VARGAS"/>
    <n v="6772786"/>
    <s v="HENRY ALIRIO URIBE VARGAS"/>
    <n v="3"/>
    <s v="Saberes Institucionales"/>
    <s v="Curso O ponencia"/>
    <s v="Grupal"/>
  </r>
  <r>
    <n v="10491"/>
    <s v="TÉCNICO"/>
    <s v="OFICIAL DE CATASTRO"/>
    <n v="3110"/>
    <n v="9"/>
    <s v="OFICIAL DE CATASTRO 3110-9, F 664"/>
    <n v="664"/>
    <s v="DT"/>
    <x v="13"/>
    <s v="CARRERA ADMINISTRATIVA"/>
    <s v="VACANTE TEMPORAL"/>
    <s v="VACANTE"/>
    <s v="No"/>
    <s v="PUEDE RETORNAR AL EMPLEO EL TITULAR DEL CARGO"/>
    <n v="1049632823"/>
    <s v="ANDREA CAROLINA SOSSA PUENTES"/>
    <s v="-"/>
    <s v="-"/>
    <n v="3"/>
    <s v="Saberes Institucionales"/>
    <s v="Curso O ponencia"/>
    <s v="Grupal"/>
  </r>
  <r>
    <n v="10492"/>
    <s v="TÉCNICO"/>
    <s v="OFICIAL DE CATASTRO"/>
    <n v="3110"/>
    <n v="9"/>
    <s v="OFICIAL DE CATASTRO 3110-9, F 664"/>
    <n v="664"/>
    <s v="DT"/>
    <x v="13"/>
    <s v="CARRERA ADMINISTRATIVA"/>
    <s v="VACANTE TEMPORAL"/>
    <s v="NOMBRAMIENTO PROVISIONAL"/>
    <s v="No"/>
    <s v="NO AFECTADO POR EL CONCURSO"/>
    <n v="80237379"/>
    <s v="ALONSO ALEXANDER TOBON LEIVA"/>
    <n v="1057592208"/>
    <s v="ARNOLD FERNEY BARRERA BARRERA"/>
    <n v="3"/>
    <s v="Saberes Institucionales"/>
    <s v="Curso O ponencia"/>
    <s v="Grupal"/>
  </r>
  <r>
    <n v="10493"/>
    <s v="TÉCNICO"/>
    <s v="OFICIAL DE CATASTRO"/>
    <n v="3110"/>
    <n v="9"/>
    <s v="OFICIAL DE CATASTRO 3110-9, F 664"/>
    <n v="664"/>
    <s v="DT"/>
    <x v="13"/>
    <s v="CARRERA ADMINISTRATIVA"/>
    <s v="VACANTE TEMPORAL"/>
    <s v="NOMBRAMIENTO PROVISIONAL"/>
    <s v="No"/>
    <s v="PUEDE RETORNAR AL EMPLEO EL TITULAR DEL CARGO"/>
    <n v="46450995"/>
    <s v="SANDRA MILENA TAMAYO PEDRAZA"/>
    <n v="40047009"/>
    <s v="SANDRA MILENA MOSQUERA TOVAR"/>
    <n v="3"/>
    <s v="Saberes Institucionales"/>
    <s v="Curso O ponencia"/>
    <s v="Grupal"/>
  </r>
  <r>
    <n v="10494"/>
    <s v="TÉCNICO"/>
    <s v="OFICIAL DE CATASTRO"/>
    <n v="3110"/>
    <n v="9"/>
    <s v="OFICIAL DE CATASTRO 3110-9, F 664"/>
    <n v="664"/>
    <s v="DT"/>
    <x v="13"/>
    <s v="CARRERA ADMINISTRATIVA"/>
    <s v="VACANTE DEFINITIVA"/>
    <s v="VACANTE"/>
    <s v="No"/>
    <s v="NO AFECTADO POR EL CONCURSO"/>
    <n v="0"/>
    <m/>
    <s v="-"/>
    <s v="-"/>
    <n v="3"/>
    <s v="Saberes Institucionales"/>
    <s v="Curso O ponencia"/>
    <s v="Grupal"/>
  </r>
  <r>
    <n v="10495"/>
    <s v="TÉCNICO"/>
    <s v="OFICIAL DE CATASTRO"/>
    <n v="3110"/>
    <n v="9"/>
    <s v="OFICIAL DE CATASTRO 3110-9, F 664"/>
    <n v="664"/>
    <s v="DT"/>
    <x v="13"/>
    <s v="CARRERA ADMINISTRATIVA"/>
    <s v="PROVISTO"/>
    <s v="EN PROPIEDAD"/>
    <s v="No"/>
    <s v="NO AFECTADO POR EL CONCURSO"/>
    <n v="7218590"/>
    <s v="NESTOR RAUL VILLAMIL ANGARITA"/>
    <n v="7218590"/>
    <s v="NESTOR RAUL VILLAMIL ANGARITA"/>
    <n v="3"/>
    <s v="Saberes Institucionales"/>
    <s v="Curso O ponencia"/>
    <s v="Grupal"/>
  </r>
  <r>
    <n v="10744"/>
    <s v="PROFESIONAL"/>
    <s v="PROFESIONAL UNIVERSITARIO"/>
    <n v="2044"/>
    <n v="8"/>
    <s v="PROFESIONAL UNIVERSITARIO 2044-8, F 608"/>
    <n v="608"/>
    <s v="DT"/>
    <x v="33"/>
    <s v="CARRERA ADMINISTRATIVA"/>
    <s v="VACANTE DEFINITIVA"/>
    <s v="VACANTE"/>
    <s v="Si"/>
    <s v="AFECTADO POR EL CONCURSO"/>
    <n v="0"/>
    <m/>
    <s v="-"/>
    <s v="-"/>
    <n v="3"/>
    <s v="Saberes Institucionales"/>
    <s v="Curso O ponencia"/>
    <s v="Grupal"/>
  </r>
  <r>
    <n v="10497"/>
    <s v="TÉCNICO"/>
    <s v="OFICIAL DE CATASTRO"/>
    <n v="3110"/>
    <n v="9"/>
    <s v="OFICIAL DE CATASTRO 3110-9, F 664"/>
    <n v="664"/>
    <s v="DT"/>
    <x v="13"/>
    <s v="CARRERA ADMINISTRATIVA"/>
    <s v="VACANTE TEMPORAL"/>
    <s v="NOMBRAMIENTO PROVISIONAL"/>
    <s v="No"/>
    <s v="NO AFECTADO POR EL CONCURSO"/>
    <n v="52813911"/>
    <s v="YURY IDALI CASTRO LINARES"/>
    <n v="1056777504"/>
    <s v="MEINSSER ELIANA HERRERA PATIÑO"/>
    <n v="3"/>
    <s v="Saberes Institucionales"/>
    <s v="Curso O ponencia"/>
    <s v="Grupal"/>
  </r>
  <r>
    <n v="10749"/>
    <s v="PROFESIONAL"/>
    <s v="PROFESIONAL UNIVERSITARIO"/>
    <n v="2044"/>
    <n v="5"/>
    <s v="PROFESIONAL UNIVERSITARIO 2044-5, F 621"/>
    <n v="621"/>
    <s v="DT"/>
    <x v="33"/>
    <s v="CARRERA ADMINISTRATIVA"/>
    <s v="VACANTE DEFINITIVA"/>
    <s v="NOMBRAMIENTO PROVISIONAL"/>
    <s v="Si"/>
    <s v="AFECTADO POR EL CONCURSO"/>
    <n v="0"/>
    <m/>
    <n v="57443813"/>
    <s v="MARTHA CECILIA RANGEL PINEDA"/>
    <n v="2"/>
    <s v="Enseñanza aprendizaje organizacional"/>
    <s v="Taller O Circulo de saber"/>
    <s v="Grupal"/>
  </r>
  <r>
    <n v="10499"/>
    <s v="TÉCNICO"/>
    <s v="OFICIAL DE CATASTRO"/>
    <n v="3110"/>
    <n v="9"/>
    <s v="OFICIAL DE CATASTRO 3110-9, F 664"/>
    <n v="664"/>
    <s v="DT"/>
    <x v="13"/>
    <s v="CARRERA ADMINISTRATIVA"/>
    <s v="PROVISTO"/>
    <s v="EN PROPIEDAD"/>
    <s v="No"/>
    <s v="NO AFECTADO POR EL CONCURSO"/>
    <n v="6772970"/>
    <s v="FIDEL ALBERTO ARAQUE MORENO"/>
    <n v="6772970"/>
    <s v="FIDEL ALBERTO ARAQUE MORENO"/>
    <n v="3"/>
    <s v="Saberes Institucionales"/>
    <s v="Curso O ponencia"/>
    <s v="Grupal"/>
  </r>
  <r>
    <n v="10758"/>
    <s v="ASISTENCIAL"/>
    <s v="AUXILIAR ADMINISTRATIVO"/>
    <n v="4044"/>
    <n v="12"/>
    <s v="AUXILIAR ADMINISTRATIVO 4044-12, F 673"/>
    <n v="673"/>
    <s v="DT"/>
    <x v="33"/>
    <s v="CARRERA ADMINISTRATIVA"/>
    <s v="VACANTE DEFINITIVA"/>
    <s v="NOMBRAMIENTO PROVISIONAL"/>
    <s v="Si"/>
    <s v="AFECTADO POR EL CONCURSO"/>
    <n v="0"/>
    <m/>
    <n v="12543187"/>
    <s v="JOSE ANTONIO OLAYA GUETE"/>
    <n v="3"/>
    <s v="Saberes Institucionales"/>
    <s v="Curso O ponencia"/>
    <s v="Grupal"/>
  </r>
  <r>
    <n v="10506"/>
    <s v="ASISTENCIAL"/>
    <s v="AUXILIAR ADMINISTRATIVO"/>
    <n v="4044"/>
    <n v="23"/>
    <s v="AUXILIAR ADMINISTRATIVO 4044-23, F 671"/>
    <n v="671"/>
    <s v="DT"/>
    <x v="13"/>
    <s v="CARRERA ADMINISTRATIVA"/>
    <s v="VACANTE TEMPORAL"/>
    <s v="VACANTE"/>
    <s v="No"/>
    <s v="PUEDE RETORNAR AL EMPLEO EL TITULAR DEL CARGO"/>
    <n v="40039377"/>
    <s v="GLORIA ESPERANZA CASTELBLANCO PIRA"/>
    <s v="-"/>
    <s v="-"/>
    <n v="1"/>
    <s v="Lecciones aprendidas"/>
    <s v="Cápsulas de conocimiento"/>
    <s v="Individual"/>
  </r>
  <r>
    <n v="10763"/>
    <s v="ASISTENCIAL"/>
    <s v="SECRETARIO EJECUTIVO"/>
    <n v="4210"/>
    <n v="17"/>
    <s v="SECRETARIO EJECUTIVO 4210-17, F 681"/>
    <n v="681"/>
    <s v="DT"/>
    <x v="33"/>
    <s v="CARRERA ADMINISTRATIVA"/>
    <s v="VACANTE DEFINITIVA"/>
    <s v="ENCARGO"/>
    <s v="Si"/>
    <s v="AFECTADO POR EL CONCURSO"/>
    <n v="0"/>
    <m/>
    <n v="57433647"/>
    <s v="YASMIN IBETH CAMPO GRANADOS"/>
    <n v="3"/>
    <s v="Saberes Institucionales"/>
    <s v="Curso O ponencia"/>
    <s v="Grupal"/>
  </r>
  <r>
    <n v="10508"/>
    <s v="ASISTENCIAL"/>
    <s v="AUXILIAR ADMINISTRATIVO"/>
    <n v="4044"/>
    <n v="23"/>
    <s v="AUXILIAR ADMINISTRATIVO 4044-23, F 671"/>
    <n v="671"/>
    <s v="DT"/>
    <x v="13"/>
    <s v="CARRERA ADMINISTRATIVA"/>
    <s v="VACANTE TEMPORAL"/>
    <s v="VACANTE"/>
    <s v="No"/>
    <s v="PUEDE RETORNAR AL EMPLEO EL TITULAR DEL CARGO"/>
    <n v="1114310"/>
    <s v="RUBEN DARIO GARZON GARZON"/>
    <s v="-"/>
    <s v="-"/>
    <n v="2"/>
    <s v="Enseñanza aprendizaje organizacional"/>
    <s v="Taller O Circulo de saber"/>
    <s v="Grupal"/>
  </r>
  <r>
    <n v="10509"/>
    <s v="ASISTENCIAL"/>
    <s v="AUXILIAR ADMINISTRATIVO"/>
    <n v="4044"/>
    <n v="23"/>
    <s v="AUXILIAR ADMINISTRATIVO 4044-23, F 671"/>
    <n v="671"/>
    <s v="DT"/>
    <x v="13"/>
    <s v="CARRERA ADMINISTRATIVA"/>
    <s v="VACANTE DEFINITIVA"/>
    <s v="ENCARGO"/>
    <s v="No"/>
    <s v="NO AFECTADO POR EL CONCURSO"/>
    <n v="0"/>
    <m/>
    <n v="24018125"/>
    <s v="BLANCA DUVY BUITRAGO ESCOBAR"/>
    <n v="1"/>
    <s v="Lecciones aprendidas"/>
    <s v="Cápsulas de conocimiento"/>
    <s v="Individual"/>
  </r>
  <r>
    <n v="11132"/>
    <s v="PROFESIONAL"/>
    <s v="PROFESIONAL UNIVERSITARIO"/>
    <n v="2044"/>
    <n v="1"/>
    <s v="PROFESIONAL UNIVERSITARIO 2044-1, F 624"/>
    <n v="624"/>
    <s v="DT"/>
    <x v="33"/>
    <s v="CARRERA ADMINISTRATIVA"/>
    <s v="VACANTE DEFINITIVA"/>
    <s v="NOMBRAMIENTO PROVISIONAL"/>
    <s v="Si"/>
    <s v="AFECTADO POR EL CONCURSO"/>
    <n v="0"/>
    <m/>
    <n v="1010061344"/>
    <s v="STEPHANIE BRISETH SANCHEZ MORA"/>
    <n v="3"/>
    <s v="Saberes Institucionales"/>
    <s v="Curso O ponencia"/>
    <s v="Grupal"/>
  </r>
  <r>
    <n v="10511"/>
    <s v="ASISTENCIAL"/>
    <s v="AUXILIAR ADMINISTRATIVO"/>
    <n v="4044"/>
    <n v="23"/>
    <s v="AUXILIAR ADMINISTRATIVO 4044-23, F 671"/>
    <n v="671"/>
    <s v="DT"/>
    <x v="13"/>
    <s v="CARRERA ADMINISTRATIVA"/>
    <s v="PROVISTO"/>
    <s v="EN PROPIEDAD"/>
    <s v="No"/>
    <s v="NO AFECTADO POR EL CONCURSO"/>
    <n v="6775810"/>
    <s v="MANUEL LARROTTA SEPULVEDA"/>
    <n v="6775810"/>
    <s v="MANUEL LARROTTA SEPULVEDA"/>
    <n v="1"/>
    <s v="Lecciones aprendidas"/>
    <s v="Cápsulas de conocimiento"/>
    <s v="Individual"/>
  </r>
  <r>
    <n v="10806"/>
    <s v="PROFESIONAL"/>
    <s v="PROFESIONAL UNIVERSITARIO"/>
    <n v="2044"/>
    <n v="6"/>
    <s v="PROFESIONAL UNIVERSITARIO 2044-6, F 617"/>
    <n v="617"/>
    <s v="DT"/>
    <x v="34"/>
    <s v="CARRERA ADMINISTRATIVA"/>
    <s v="VACANTE DEFINITIVA"/>
    <s v="ENCARGO"/>
    <s v="Si"/>
    <s v="AFECTADO POR EL CONCURSO"/>
    <n v="0"/>
    <m/>
    <n v="43066455"/>
    <s v="MARIA ROCIO QUINTERO OSORIO"/>
    <n v="3"/>
    <s v="Saberes Institucionales"/>
    <s v="Curso O ponencia"/>
    <s v="Grupal"/>
  </r>
  <r>
    <n v="10512"/>
    <s v="ASISTENCIAL"/>
    <s v="AUXILIAR ADMINISTRATIVO"/>
    <n v="4044"/>
    <n v="12"/>
    <s v="AUXILIAR ADMINISTRATIVO 4044-12, F 673"/>
    <n v="673"/>
    <s v="DT"/>
    <x v="13"/>
    <s v="CARRERA ADMINISTRATIVA"/>
    <s v="PROVISTO"/>
    <s v="EN PROPIEDAD"/>
    <s v="No"/>
    <s v="NO AFECTADO POR EL CONCURSO"/>
    <n v="23912670"/>
    <s v="NORA VILLAMIZAR CONTRERAS"/>
    <n v="23912670"/>
    <s v="NORA VILLAMIZAR CONTRERAS"/>
    <n v="1"/>
    <s v="Lecciones aprendidas"/>
    <s v="Cápsulas de conocimiento"/>
    <s v="Individual"/>
  </r>
  <r>
    <n v="10513"/>
    <s v="ASISTENCIAL"/>
    <s v="AUXILIAR ADMINISTRATIVO"/>
    <n v="4044"/>
    <n v="12"/>
    <s v="AUXILIAR ADMINISTRATIVO 4044-12, F 673"/>
    <n v="673"/>
    <s v="DT"/>
    <x v="13"/>
    <s v="CARRERA ADMINISTRATIVA"/>
    <s v="VACANTE TEMPORAL"/>
    <s v="NOMBRAMIENTO PROVISIONAL"/>
    <s v="No"/>
    <s v="PUEDE RETORNAR AL EMPLEO EL TITULAR DEL CARGO"/>
    <n v="33376202"/>
    <s v="LUZ MERY FONSECA "/>
    <n v="46455667"/>
    <s v="JEIMY FABIOLA GOMEZ TORRES"/>
    <n v="1"/>
    <s v="Lecciones aprendidas"/>
    <s v="Cápsulas de conocimiento"/>
    <s v="Individual"/>
  </r>
  <r>
    <n v="10807"/>
    <s v="TÉCNICO"/>
    <s v="OFICIAL DE CATASTRO"/>
    <n v="3110"/>
    <n v="9"/>
    <s v="OFICIAL DE CATASTRO 3110-9, F 664"/>
    <n v="664"/>
    <s v="DT"/>
    <x v="34"/>
    <s v="CARRERA ADMINISTRATIVA"/>
    <s v="VACANTE DEFINITIVA"/>
    <s v="ENCARGO"/>
    <s v="Si"/>
    <s v="AFECTADO POR EL CONCURSO"/>
    <n v="0"/>
    <m/>
    <n v="87571197"/>
    <s v="JOSE MARTIN AGREDA ZAMBRANO"/>
    <n v="3"/>
    <s v="Saberes Institucionales"/>
    <s v="Curso O ponencia"/>
    <s v="Grupal"/>
  </r>
  <r>
    <n v="10810"/>
    <s v="TÉCNICO"/>
    <s v="OFICIAL DE CATASTRO"/>
    <n v="3110"/>
    <n v="9"/>
    <s v="OFICIAL DE CATASTRO 3110-9, F 664"/>
    <n v="664"/>
    <s v="DT"/>
    <x v="34"/>
    <s v="CARRERA ADMINISTRATIVA"/>
    <s v="VACANTE DEFINITIVA"/>
    <s v="NOMBRAMIENTO PROVISIONAL"/>
    <s v="Si"/>
    <s v="AFECTADO POR EL CONCURSO"/>
    <n v="0"/>
    <m/>
    <n v="27387982"/>
    <s v="GLORIA DEL ROSARIO GONZALEZ LOPEZ"/>
    <n v="3"/>
    <s v="Saberes Institucionales"/>
    <s v="Curso O ponencia"/>
    <s v="Grupal"/>
  </r>
  <r>
    <n v="10516"/>
    <s v="ASISTENCIAL"/>
    <s v="AUXILIAR ADMINISTRATIVO"/>
    <n v="4044"/>
    <n v="12"/>
    <s v="AUXILIAR ADMINISTRATIVO 4044-12, F 673"/>
    <n v="673"/>
    <s v="DT"/>
    <x v="13"/>
    <s v="CARRERA ADMINISTRATIVA"/>
    <s v="VACANTE TEMPORAL"/>
    <s v="NOMBRAMIENTO PROVISIONAL"/>
    <s v="No"/>
    <s v="NO AFECTADO POR EL CONCURSO"/>
    <n v="24018125"/>
    <s v="BLANCA DUVY BUITRAGO ESCOBAR"/>
    <n v="74374929"/>
    <s v="RUBEN DARIO TORRES VALDERRAMA"/>
    <n v="1"/>
    <s v="Lecciones aprendidas"/>
    <s v="Cápsulas de conocimiento"/>
    <s v="Individual"/>
  </r>
  <r>
    <n v="10517"/>
    <s v="ASISTENCIAL"/>
    <s v="AUXILIAR ADMINISTRATIVO"/>
    <n v="4044"/>
    <n v="12"/>
    <s v="AUXILIAR ADMINISTRATIVO 4044-12, F 673"/>
    <n v="673"/>
    <s v="DT"/>
    <x v="13"/>
    <s v="CARRERA ADMINISTRATIVA"/>
    <s v="VACANTE TEMPORAL"/>
    <s v="NOMBRAMIENTO PROVISIONAL"/>
    <s v="No"/>
    <s v="PUEDE RETORNAR AL EMPLEO EL TITULAR DEL CARGO"/>
    <n v="24079573"/>
    <s v="MEDINA BLANCO MEDINA"/>
    <n v="46667874"/>
    <s v="NIDYA MOLANO VILLATE"/>
    <n v="1"/>
    <s v="Lecciones aprendidas"/>
    <s v="Cápsulas de conocimiento"/>
    <s v="Individual"/>
  </r>
  <r>
    <n v="10818"/>
    <s v="ASISTENCIAL"/>
    <s v="AUXILIAR ADMINISTRATIVO"/>
    <n v="4044"/>
    <n v="23"/>
    <s v="AUXILIAR ADMINISTRATIVO 4044-23, F 671"/>
    <n v="671"/>
    <s v="DT"/>
    <x v="34"/>
    <s v="CARRERA ADMINISTRATIVA"/>
    <s v="VACANTE DEFINITIVA"/>
    <s v="VACANTE"/>
    <s v="Si"/>
    <s v="AFECTADO POR EL CONCURSO"/>
    <n v="0"/>
    <m/>
    <s v="-"/>
    <s v="-"/>
    <n v="3"/>
    <s v="Saberes Institucionales"/>
    <s v="Curso O ponencia"/>
    <s v="Grupal"/>
  </r>
  <r>
    <n v="10819"/>
    <s v="ASISTENCIAL"/>
    <s v="AUXILIAR ADMINISTRATIVO"/>
    <n v="4044"/>
    <n v="12"/>
    <s v="AUXILIAR ADMINISTRATIVO 4044-12, F 673"/>
    <n v="673"/>
    <s v="DT"/>
    <x v="34"/>
    <s v="CARRERA ADMINISTRATIVA"/>
    <s v="VACANTE DEFINITIVA"/>
    <s v="ENCARGO"/>
    <s v="Si"/>
    <s v="AFECTADO POR EL CONCURSO"/>
    <n v="0"/>
    <m/>
    <n v="71628424"/>
    <s v="NICOLAS ARBOLEDA CARMONA"/>
    <n v="3"/>
    <s v="Saberes Institucionales"/>
    <s v="Curso O ponencia"/>
    <s v="Grupal"/>
  </r>
  <r>
    <n v="10822"/>
    <s v="ASISTENCIAL"/>
    <s v="AUXILIAR ADMINISTRATIVO"/>
    <n v="4044"/>
    <n v="12"/>
    <s v="AUXILIAR ADMINISTRATIVO 4044-12, F 673"/>
    <n v="673"/>
    <s v="DT"/>
    <x v="34"/>
    <s v="CARRERA ADMINISTRATIVA"/>
    <s v="VACANTE DEFINITIVA"/>
    <s v="NOMBRAMIENTO PROVISIONAL"/>
    <s v="Si"/>
    <s v="AFECTADO POR EL CONCURSO"/>
    <n v="0"/>
    <m/>
    <n v="1036936172"/>
    <s v="YESICA PAOLA PINTA IMBAJOA"/>
    <n v="3"/>
    <s v="Saberes Institucionales"/>
    <s v="Curso O ponencia"/>
    <s v="Grupal"/>
  </r>
  <r>
    <n v="10825"/>
    <s v="ASISTENCIAL"/>
    <s v="AUXILIAR ADMINISTRATIVO"/>
    <n v="4044"/>
    <n v="11"/>
    <s v="AUXILIAR ADMINISTRATIVO 4044-11, F 675"/>
    <n v="675"/>
    <s v="DT"/>
    <x v="34"/>
    <s v="CARRERA ADMINISTRATIVA"/>
    <s v="VACANTE DEFINITIVA"/>
    <s v="NOMBRAMIENTO PROVISIONAL"/>
    <s v="Si"/>
    <s v="AFECTADO POR EL CONCURSO"/>
    <n v="0"/>
    <m/>
    <n v="1085689067"/>
    <s v="LUZ ANGELICA MARIA DAZA"/>
    <n v="3"/>
    <s v="Saberes Institucionales"/>
    <s v="Curso O ponencia"/>
    <s v="Grupal"/>
  </r>
  <r>
    <n v="10826"/>
    <s v="ASISTENCIAL"/>
    <s v="AUXILIAR ADMINISTRATIVO"/>
    <n v="4044"/>
    <n v="11"/>
    <s v="AUXILIAR ADMINISTRATIVO 4044-11, F 675"/>
    <n v="675"/>
    <s v="DT"/>
    <x v="34"/>
    <s v="CARRERA ADMINISTRATIVA"/>
    <s v="VACANTE DEFINITIVA"/>
    <s v="NOMBRAMIENTO PROVISIONAL"/>
    <s v="Si"/>
    <s v="AFECTADO POR EL CONCURSO"/>
    <n v="0"/>
    <m/>
    <n v="30744375"/>
    <s v="ANA MERCEDES CALVACHI GUERRERO"/>
    <n v="3"/>
    <s v="Saberes Institucionales"/>
    <s v="Curso O ponencia"/>
    <s v="Grupal"/>
  </r>
  <r>
    <n v="10827"/>
    <s v="ASISTENCIAL"/>
    <s v="AUXILIAR ADMINISTRATIVO"/>
    <n v="4044"/>
    <n v="11"/>
    <s v="AUXILIAR ADMINISTRATIVO 4044-11, F 675"/>
    <n v="675"/>
    <s v="DT"/>
    <x v="34"/>
    <s v="CARRERA ADMINISTRATIVA"/>
    <s v="VACANTE DEFINITIVA"/>
    <s v="NOMBRAMIENTO PROVISIONAL"/>
    <s v="Si"/>
    <s v="AFECTADO POR EL CONCURSO"/>
    <n v="0"/>
    <m/>
    <n v="30740250"/>
    <s v="SILVIA ERMENCY ERASO HANRRYR"/>
    <n v="3"/>
    <s v="Saberes Institucionales"/>
    <s v="Curso O ponencia"/>
    <s v="Grupal"/>
  </r>
  <r>
    <n v="10828"/>
    <s v="ASISTENCIAL"/>
    <s v="AUXILIAR ADMINISTRATIVO"/>
    <n v="4044"/>
    <n v="8"/>
    <s v="AUXILIAR ADMINISTRATIVO 4044-8, F 679"/>
    <n v="679"/>
    <s v="DT"/>
    <x v="34"/>
    <s v="CARRERA ADMINISTRATIVA"/>
    <s v="VACANTE DEFINITIVA"/>
    <s v="NOMBRAMIENTO PROVISIONAL"/>
    <s v="Si"/>
    <s v="AFECTADO POR EL CONCURSO"/>
    <n v="0"/>
    <m/>
    <n v="1085917517"/>
    <s v="VIVIANA PAOLA USAMA GUERRERO"/>
    <n v="3"/>
    <s v="Saberes Institucionales"/>
    <s v="Curso O ponencia"/>
    <s v="Grupal"/>
  </r>
  <r>
    <n v="11134"/>
    <s v="PROFESIONAL"/>
    <s v="PROFESIONAL UNIVERSITARIO"/>
    <n v="2044"/>
    <n v="1"/>
    <s v="PROFESIONAL UNIVERSITARIO 2044-1, F 624"/>
    <n v="624"/>
    <s v="DT"/>
    <x v="34"/>
    <s v="CARRERA ADMINISTRATIVA"/>
    <s v="VACANTE DEFINITIVA"/>
    <s v="NOMBRAMIENTO PROVISIONAL"/>
    <s v="Si"/>
    <s v="AFECTADO POR EL CONCURSO"/>
    <n v="0"/>
    <m/>
    <n v="1085335662"/>
    <s v="DIANA CAMILA DIAZ TOBAR"/>
    <n v="3"/>
    <s v="Saberes Institucionales"/>
    <s v="Curso O ponencia"/>
    <s v="Grupal"/>
  </r>
  <r>
    <n v="10505"/>
    <s v="ASISTENCIAL"/>
    <s v="AUXILIAR ADMINISTRATIVO"/>
    <n v="4044"/>
    <n v="23"/>
    <s v="AUXILIAR ADMINISTRATIVO 4044-23, F 671"/>
    <n v="671"/>
    <s v="DT"/>
    <x v="35"/>
    <s v="CARRERA ADMINISTRATIVA"/>
    <s v="VACANTE DEFINITIVA"/>
    <s v="ENCARGO"/>
    <s v="Si"/>
    <s v="AFECTADO POR EL CONCURSO"/>
    <n v="0"/>
    <m/>
    <n v="13479061"/>
    <s v="JAIME MENDOZA PEREZ"/>
    <n v="1"/>
    <s v="Lecciones aprendidas"/>
    <s v="Cápsulas de conocimiento"/>
    <s v="Individual"/>
  </r>
  <r>
    <n v="10832"/>
    <s v="PROFESIONAL"/>
    <s v="PROFESIONAL ESPECIALIZADO"/>
    <n v="2028"/>
    <n v="13"/>
    <s v="PROFESIONAL ESPECIALIZADO 2028-13, F 594"/>
    <n v="594"/>
    <s v="DT"/>
    <x v="35"/>
    <s v="CARRERA ADMINISTRATIVA"/>
    <s v="VACANTE DEFINITIVA"/>
    <s v="VACANTE"/>
    <s v="Si"/>
    <s v="AFECTADO POR EL CONCURSO"/>
    <n v="0"/>
    <m/>
    <s v="-"/>
    <s v="-"/>
    <n v="3"/>
    <s v="Saberes Institucionales"/>
    <s v="Curso O ponencia"/>
    <s v="Grupal"/>
  </r>
  <r>
    <n v="10483"/>
    <s v="PROFESIONAL"/>
    <s v="PROFESIONAL UNIVERSITARIO"/>
    <n v="2044"/>
    <n v="6"/>
    <s v="PROFESIONAL UNIVERSITARIO 2044-6, F 617"/>
    <n v="617"/>
    <s v="DT"/>
    <x v="13"/>
    <s v="CARRERA ADMINISTRATIVA"/>
    <s v="PROVISTO"/>
    <s v="EN PROPIEDAD"/>
    <s v="No"/>
    <s v="NO AFECTADO POR EL CONCURSO"/>
    <n v="7306068"/>
    <s v="JULIO MARTIN RAMIREZ GARZON"/>
    <n v="7306068"/>
    <s v="JULIO MARTIN RAMIREZ GARZON"/>
    <n v="2"/>
    <s v="Enseñanza aprendizaje organizacional"/>
    <s v="Taller O Circulo de saber"/>
    <s v="Grupal"/>
  </r>
  <r>
    <n v="10485"/>
    <s v="PROFESIONAL"/>
    <s v="PROFESIONAL UNIVERSITARIO"/>
    <n v="2044"/>
    <n v="6"/>
    <s v="PROFESIONAL UNIVERSITARIO 2044-6, F 619"/>
    <n v="619"/>
    <s v="DT"/>
    <x v="13"/>
    <s v="CARRERA ADMINISTRATIVA"/>
    <s v="PROVISTO"/>
    <s v="EN PROPIEDAD"/>
    <s v="No"/>
    <s v="NO AFECTADO POR EL CONCURSO"/>
    <n v="24080257"/>
    <s v="ZORAIDA MILLAN BARRERA"/>
    <n v="24080257"/>
    <s v="ZORAIDA MILLAN BARRERA"/>
    <n v="2"/>
    <s v="Enseñanza aprendizaje organizacional"/>
    <s v="Taller O Circulo de saber"/>
    <s v="Grupal"/>
  </r>
  <r>
    <n v="10836"/>
    <s v="PROFESIONAL"/>
    <s v="PROFESIONAL UNIVERSITARIO"/>
    <n v="2044"/>
    <n v="6"/>
    <s v="PROFESIONAL UNIVERSITARIO 2044-6, F 619"/>
    <n v="619"/>
    <s v="DT"/>
    <x v="35"/>
    <s v="CARRERA ADMINISTRATIVA"/>
    <s v="VACANTE DEFINITIVA"/>
    <s v="NOMBRAMIENTO PROVISIONAL"/>
    <s v="Si"/>
    <s v="AFECTADO POR EL CONCURSO"/>
    <n v="0"/>
    <m/>
    <n v="13476364"/>
    <s v="FREDDY MARTIN CAICEDO GRIMALDO"/>
    <n v="3"/>
    <s v="Saberes Institucionales"/>
    <s v="Curso O ponencia"/>
    <s v="Grupal"/>
  </r>
  <r>
    <n v="10529"/>
    <s v="DIRECTIVO"/>
    <s v="DIRECTOR TERRITORIAL"/>
    <n v="42"/>
    <n v="9"/>
    <s v="DIRECTOR TERRITORIAL 42-9, F 590"/>
    <n v="590"/>
    <s v="DT"/>
    <x v="15"/>
    <s v="LIBRE NOMBRAMIENTO"/>
    <s v="PROVISTO"/>
    <s v="EN PROPIEDAD"/>
    <s v="No"/>
    <s v="NO AFECTADO POR EL CONCURSO"/>
    <n v="24829333"/>
    <s v="ANGELICA MARIA VELEZ JARAMILLO"/>
    <n v="24829333"/>
    <s v="ANGELICA MARIA VELEZ JARAMILLO"/>
    <n v="3"/>
    <s v="Saberes Institucionales"/>
    <s v="Curso O ponencia"/>
    <s v="Grupal"/>
  </r>
  <r>
    <n v="10837"/>
    <s v="PROFESIONAL"/>
    <s v="PROFESIONAL UNIVERSITARIO"/>
    <n v="2044"/>
    <n v="6"/>
    <s v="PROFESIONAL UNIVERSITARIO 2044-6, F 617"/>
    <n v="617"/>
    <s v="DT"/>
    <x v="35"/>
    <s v="CARRERA ADMINISTRATIVA"/>
    <s v="VACANTE DEFINITIVA"/>
    <s v="NOMBRAMIENTO PROVISIONAL"/>
    <s v="Si"/>
    <s v="AFECTADO POR EL CONCURSO"/>
    <n v="0"/>
    <m/>
    <n v="60350318"/>
    <s v="GILMA STELLA VARGAS CACERES"/>
    <n v="3"/>
    <s v="Saberes Institucionales"/>
    <s v="Curso O ponencia"/>
    <s v="Grupal"/>
  </r>
  <r>
    <n v="10844"/>
    <s v="ASISTENCIAL"/>
    <s v="AUXILIAR ADMINISTRATIVO"/>
    <n v="4044"/>
    <n v="23"/>
    <s v="AUXILIAR ADMINISTRATIVO 4044-23, F 671"/>
    <n v="671"/>
    <s v="DT"/>
    <x v="35"/>
    <s v="CARRERA ADMINISTRATIVA"/>
    <s v="VACANTE DEFINITIVA"/>
    <s v="NOMBRAMIENTO PROVISIONAL"/>
    <s v="Si"/>
    <s v="AFECTADO POR EL CONCURSO"/>
    <n v="0"/>
    <m/>
    <n v="1093786353"/>
    <s v="INGRID YULIETH PALENCIA VELASCO"/>
    <n v="1"/>
    <s v="Lecciones aprendidas"/>
    <s v="Cápsulas de conocimiento"/>
    <s v="Individual"/>
  </r>
  <r>
    <n v="10532"/>
    <s v="PROFESIONAL"/>
    <s v="PROFESIONAL UNIVERSITARIO"/>
    <n v="2044"/>
    <n v="8"/>
    <s v="PROFESIONAL UNIVERSITARIO 2044-8, F 608"/>
    <n v="608"/>
    <s v="DT"/>
    <x v="15"/>
    <s v="CARRERA ADMINISTRATIVA"/>
    <s v="PROVISTO"/>
    <s v="EN PROPIEDAD"/>
    <s v="No"/>
    <s v="NO AFECTADO POR EL CONCURSO"/>
    <n v="16073185"/>
    <s v="DIEGO ALBERTO HINCAPIE TORRES"/>
    <n v="16073185"/>
    <s v="DIEGO ALBERTO HINCAPIE TORRES"/>
    <n v="3"/>
    <s v="Saberes Institucionales"/>
    <s v="Curso O ponencia"/>
    <s v="Grupal"/>
  </r>
  <r>
    <n v="10533"/>
    <s v="PROFESIONAL"/>
    <s v="PROFESIONAL UNIVERSITARIO"/>
    <n v="2044"/>
    <n v="6"/>
    <s v="PROFESIONAL UNIVERSITARIO 2044-6, F 611"/>
    <n v="611"/>
    <s v="DT"/>
    <x v="15"/>
    <s v="CARRERA ADMINISTRATIVA"/>
    <s v="PROVISTO"/>
    <s v="EN PROPIEDAD"/>
    <s v="No"/>
    <s v="NO AFECTADO POR EL CONCURSO"/>
    <n v="75085179"/>
    <s v="MARIO ALEXANDER RODRIGUEZ JARAMILLO"/>
    <n v="75085179"/>
    <s v="MARIO ALEXANDER RODRIGUEZ JARAMILLO"/>
    <n v="3"/>
    <s v="Saberes Institucionales"/>
    <s v="Curso O ponencia"/>
    <s v="Grupal"/>
  </r>
  <r>
    <n v="10846"/>
    <s v="ASISTENCIAL"/>
    <s v="AUXILIAR ADMINISTRATIVO"/>
    <n v="4044"/>
    <n v="23"/>
    <s v="AUXILIAR ADMINISTRATIVO 4044-23, F 671"/>
    <n v="671"/>
    <s v="DT"/>
    <x v="35"/>
    <s v="CARRERA ADMINISTRATIVA"/>
    <s v="VACANTE DEFINITIVA"/>
    <s v="VACANTE"/>
    <s v="Si"/>
    <s v="AFECTADO POR EL CONCURSO"/>
    <n v="0"/>
    <m/>
    <s v="-"/>
    <s v="-"/>
    <n v="1"/>
    <s v="Lecciones aprendidas"/>
    <s v="Cápsulas de conocimiento"/>
    <s v="Individual"/>
  </r>
  <r>
    <n v="10848"/>
    <s v="ASISTENCIAL"/>
    <s v="AUXILIAR ADMINISTRATIVO"/>
    <n v="4044"/>
    <n v="12"/>
    <s v="AUXILIAR ADMINISTRATIVO 4044-12, F 673"/>
    <n v="673"/>
    <s v="DT"/>
    <x v="35"/>
    <s v="CARRERA ADMINISTRATIVA"/>
    <s v="VACANTE DEFINITIVA"/>
    <s v="ENCARGO"/>
    <s v="Si"/>
    <s v="AFECTADO POR EL CONCURSO"/>
    <n v="0"/>
    <m/>
    <n v="60405201"/>
    <s v="DORALBA VEGA VEGA"/>
    <n v="1"/>
    <s v="Lecciones aprendidas"/>
    <s v="Cápsulas de conocimiento"/>
    <s v="Individual"/>
  </r>
  <r>
    <n v="10541"/>
    <s v="TÉCNICO"/>
    <s v="TECNICO"/>
    <n v="3100"/>
    <n v="12"/>
    <s v="TECNICO 3100-12, F 646"/>
    <n v="646"/>
    <s v="DT"/>
    <x v="15"/>
    <s v="CARRERA ADMINISTRATIVA"/>
    <s v="PROVISTO"/>
    <s v="EN PROPIEDAD"/>
    <s v="No"/>
    <s v="NO AFECTADO POR EL CONCURSO"/>
    <n v="15956800"/>
    <s v="JAIRO MARIN ARIAS"/>
    <n v="15956800"/>
    <s v="JAIRO MARIN ARIAS"/>
    <n v="3"/>
    <s v="Saberes Institucionales"/>
    <s v="Curso O ponencia"/>
    <s v="Grupal"/>
  </r>
  <r>
    <n v="10542"/>
    <s v="TÉCNICO"/>
    <s v="TECNICO"/>
    <n v="3100"/>
    <n v="12"/>
    <s v="TECNICO 3100-12, F 646"/>
    <n v="646"/>
    <s v="DT"/>
    <x v="15"/>
    <s v="CARRERA ADMINISTRATIVA"/>
    <s v="VACANTE DEFINITIVA"/>
    <s v="VACANTE"/>
    <s v="No"/>
    <s v="NO AFECTADO POR EL CONCURSO"/>
    <n v="0"/>
    <m/>
    <s v="-"/>
    <s v="-"/>
    <n v="2"/>
    <s v="Enseñanza aprendizaje organizacional"/>
    <s v="Taller O Circulo de saber"/>
    <s v="Grupal"/>
  </r>
  <r>
    <n v="10851"/>
    <s v="ASISTENCIAL"/>
    <s v="AUXILIAR ADMINISTRATIVO"/>
    <n v="4044"/>
    <n v="12"/>
    <s v="AUXILIAR ADMINISTRATIVO 4044-12, F 673"/>
    <n v="673"/>
    <s v="DT"/>
    <x v="35"/>
    <s v="CARRERA ADMINISTRATIVA"/>
    <s v="VACANTE DEFINITIVA"/>
    <s v="NOMBRAMIENTO PROVISIONAL"/>
    <s v="Si"/>
    <s v="AFECTADO POR EL CONCURSO"/>
    <n v="0"/>
    <m/>
    <n v="37291458"/>
    <s v="INGRID YANETH LUQUE SANDOVAL"/>
    <n v="2"/>
    <s v="Enseñanza aprendizaje organizacional"/>
    <s v="Taller O Circulo de saber"/>
    <s v="Grupal"/>
  </r>
  <r>
    <n v="10852"/>
    <s v="ASISTENCIAL"/>
    <s v="AUXILIAR ADMINISTRATIVO"/>
    <n v="4044"/>
    <n v="11"/>
    <s v="AUXILIAR ADMINISTRATIVO 4044-11, F 675"/>
    <n v="675"/>
    <s v="DT"/>
    <x v="35"/>
    <s v="CARRERA ADMINISTRATIVA"/>
    <s v="VACANTE DEFINITIVA"/>
    <s v="VACANTE"/>
    <s v="Si"/>
    <s v="AFECTADO POR EL CONCURSO"/>
    <n v="0"/>
    <m/>
    <s v="-"/>
    <s v="-"/>
    <n v="1"/>
    <s v="Lecciones aprendidas"/>
    <s v="Cápsulas de conocimiento"/>
    <s v="Individual"/>
  </r>
  <r>
    <n v="10537"/>
    <s v="TÉCNICO"/>
    <s v="OFICIAL DE CATASTRO"/>
    <n v="3110"/>
    <n v="9"/>
    <s v="OFICIAL DE CATASTRO 3110-9, F 664"/>
    <n v="664"/>
    <s v="DT"/>
    <x v="15"/>
    <s v="CARRERA ADMINISTRATIVA"/>
    <s v="VACANTE TEMPORAL"/>
    <s v="VACANTE"/>
    <s v="No"/>
    <s v="NO AFECTADO POR EL CONCURSO"/>
    <n v="17636456"/>
    <s v="DUQUEIRO JOSE CARVAJAL VILLA"/>
    <s v="-"/>
    <s v="-"/>
    <n v="2"/>
    <s v="Enseñanza aprendizaje organizacional"/>
    <s v="Taller O Circulo de saber"/>
    <s v="Grupal"/>
  </r>
  <r>
    <n v="10853"/>
    <s v="ASISTENCIAL"/>
    <s v="AUXILIAR ADMINISTRATIVO"/>
    <n v="4044"/>
    <n v="11"/>
    <s v="AUXILIAR ADMINISTRATIVO 4044-11, F 675"/>
    <n v="675"/>
    <s v="DT"/>
    <x v="35"/>
    <s v="CARRERA ADMINISTRATIVA"/>
    <s v="VACANTE DEFINITIVA"/>
    <s v="NOMBRAMIENTO PROVISIONAL"/>
    <s v="Si"/>
    <s v="AFECTADO POR EL CONCURSO"/>
    <n v="0"/>
    <m/>
    <n v="60414701"/>
    <s v="NANCY VIANEY MORA TORRADO"/>
    <n v="1"/>
    <s v="Lecciones aprendidas"/>
    <s v="Cápsulas de conocimiento"/>
    <s v="Individual"/>
  </r>
  <r>
    <n v="10855"/>
    <s v="ASISTENCIAL"/>
    <s v="AUXILIAR ADMINISTRATIVO"/>
    <n v="4044"/>
    <n v="11"/>
    <s v="AUXILIAR ADMINISTRATIVO 4044-11, F 675"/>
    <n v="675"/>
    <s v="DT"/>
    <x v="35"/>
    <s v="CARRERA ADMINISTRATIVA"/>
    <s v="VACANTE DEFINITIVA"/>
    <s v="NOMBRAMIENTO PROVISIONAL"/>
    <s v="Si"/>
    <s v="AFECTADO POR EL CONCURSO"/>
    <n v="0"/>
    <m/>
    <n v="60283641"/>
    <s v="GLADYS TERESA GOMEZ PRATO"/>
    <n v="1"/>
    <s v="Lecciones aprendidas"/>
    <s v="Cápsulas de conocimiento"/>
    <s v="Individual"/>
  </r>
  <r>
    <n v="10540"/>
    <s v="TÉCNICO"/>
    <s v="OFICIAL DE CATASTRO"/>
    <n v="3110"/>
    <n v="9"/>
    <s v="OFICIAL DE CATASTRO 3110-9, F 664"/>
    <n v="664"/>
    <s v="DT"/>
    <x v="15"/>
    <s v="CARRERA ADMINISTRATIVA"/>
    <s v="PROVISTO"/>
    <s v="EN PROPIEDAD"/>
    <s v="No"/>
    <s v="NO AFECTADO POR EL CONCURSO"/>
    <n v="4471724"/>
    <s v="NESTOR GERARDO MONTOYA JARAMILLO"/>
    <n v="4471724"/>
    <s v="NESTOR GERARDO MONTOYA JARAMILLO"/>
    <n v="3"/>
    <s v="Saberes Institucionales"/>
    <s v="Curso O ponencia"/>
    <s v="Grupal"/>
  </r>
  <r>
    <n v="10857"/>
    <s v="ASISTENCIAL"/>
    <s v="CONDUCTOR MECANICO"/>
    <n v="4103"/>
    <n v="13"/>
    <s v="CONDUCTOR MECANICO 4103-13, F 689"/>
    <n v="689"/>
    <s v="DT"/>
    <x v="35"/>
    <s v="CARRERA ADMINISTRATIVA"/>
    <s v="VACANTE DEFINITIVA"/>
    <s v="NOMBRAMIENTO PROVISIONAL"/>
    <s v="Si"/>
    <s v="AFECTADO POR EL CONCURSO"/>
    <n v="0"/>
    <m/>
    <n v="10455106"/>
    <s v="LICIMACO COLLAZOS GARZON"/>
    <n v="1"/>
    <s v="Lecciones aprendidas"/>
    <s v="Cápsulas de conocimiento"/>
    <s v="Individual"/>
  </r>
  <r>
    <n v="10546"/>
    <s v="ASISTENCIAL"/>
    <s v="AUXILIAR ADMINISTRATIVO"/>
    <n v="4044"/>
    <n v="12"/>
    <s v="AUXILIAR ADMINISTRATIVO 4044-12, F 673"/>
    <n v="673"/>
    <s v="DT"/>
    <x v="15"/>
    <s v="CARRERA ADMINISTRATIVA"/>
    <s v="VACANTE TEMPORAL"/>
    <s v="VACANTE"/>
    <s v="No"/>
    <s v="PUEDE RETORNAR AL EMPLEO EL TITULAR DEL CARGO"/>
    <n v="30288840"/>
    <s v="CLAUDIA ESPERANZA SANCHEZ CARVAJAL"/>
    <s v="-"/>
    <s v="-"/>
    <n v="2"/>
    <s v="Enseñanza aprendizaje organizacional"/>
    <s v="Taller O Circulo de saber"/>
    <s v="Grupal"/>
  </r>
  <r>
    <n v="10547"/>
    <s v="ASISTENCIAL"/>
    <s v="AUXILIAR ADMINISTRATIVO"/>
    <n v="4044"/>
    <n v="12"/>
    <s v="AUXILIAR ADMINISTRATIVO 4044-12, F 673"/>
    <n v="673"/>
    <s v="DT"/>
    <x v="15"/>
    <s v="CARRERA ADMINISTRATIVA"/>
    <s v="VACANTE TEMPORAL"/>
    <s v="ENCARGO"/>
    <s v="No"/>
    <s v="NO AFECTADO POR EL CONCURSO"/>
    <n v="30300395"/>
    <s v="GLORIA NANCY MORA GALVIS"/>
    <n v="43184965"/>
    <s v="LINA MARCELA ALZATE ECHEVERRI"/>
    <n v="2"/>
    <s v="Enseñanza aprendizaje organizacional"/>
    <s v="Taller O Circulo de saber"/>
    <s v="Grupal"/>
  </r>
  <r>
    <n v="10858"/>
    <s v="ASISTENCIAL"/>
    <s v="OPERARIO CALIFICADO"/>
    <n v="4169"/>
    <n v="12"/>
    <s v="OPERARIO CALIFICADO 4169-12, F 687"/>
    <n v="687"/>
    <s v="DT"/>
    <x v="35"/>
    <s v="CARRERA ADMINISTRATIVA"/>
    <s v="VACANTE DEFINITIVA"/>
    <s v="NOMBRAMIENTO PROVISIONAL"/>
    <s v="Si"/>
    <s v="AFECTADO POR EL CONCURSO"/>
    <n v="0"/>
    <m/>
    <n v="13364790"/>
    <s v="WILLIAM ENRIQUE AREVALO TORRADO"/>
    <n v="1"/>
    <s v="Lecciones aprendidas"/>
    <s v="Cápsulas de conocimiento"/>
    <s v="Individual"/>
  </r>
  <r>
    <n v="10859"/>
    <s v="ASISTENCIAL"/>
    <s v="SECRETARIO EJECUTIVO"/>
    <n v="4210"/>
    <n v="17"/>
    <s v="SECRETARIO EJECUTIVO 4210-17, F 681"/>
    <n v="681"/>
    <s v="DT"/>
    <x v="35"/>
    <s v="CARRERA ADMINISTRATIVA"/>
    <s v="VACANTE DEFINITIVA"/>
    <s v="ENCARGO"/>
    <s v="Si"/>
    <s v="AFECTADO POR EL CONCURSO"/>
    <n v="0"/>
    <m/>
    <n v="60288176"/>
    <s v="LUZ AMPARO MORA CAMARGO"/>
    <n v="1"/>
    <s v="Lecciones aprendidas"/>
    <s v="Cápsulas de conocimiento"/>
    <s v="Individual"/>
  </r>
  <r>
    <n v="10998"/>
    <s v="ASISTENCIAL"/>
    <s v="AUXILIAR ADMINISTRATIVO"/>
    <n v="4044"/>
    <n v="11"/>
    <s v="AUXILIAR ADMINISTRATIVO 4044-11, F 675"/>
    <n v="675"/>
    <s v="DT"/>
    <x v="35"/>
    <s v="CARRERA ADMINISTRATIVA"/>
    <s v="VACANTE DEFINITIVA"/>
    <s v="VACANTE"/>
    <s v="Si"/>
    <s v="AFECTADO POR EL CONCURSO"/>
    <n v="0"/>
    <m/>
    <s v="-"/>
    <s v="-"/>
    <n v="1"/>
    <s v="Lecciones aprendidas"/>
    <s v="Cápsulas de conocimiento"/>
    <s v="Individual"/>
  </r>
  <r>
    <n v="11159"/>
    <s v="PROFESIONAL"/>
    <s v="PROFESIONAL UNIVERSITARIO"/>
    <n v="2044"/>
    <n v="1"/>
    <s v="PROFESIONAL UNIVERSITARIO 2044-1, F 624"/>
    <n v="624"/>
    <s v="DT"/>
    <x v="35"/>
    <s v="CARRERA ADMINISTRATIVA"/>
    <s v="VACANTE DEFINITIVA"/>
    <s v="NOMBRAMIENTO PROVISIONAL"/>
    <s v="Si"/>
    <s v="AFECTADO POR EL CONCURSO"/>
    <n v="0"/>
    <m/>
    <n v="1093784864"/>
    <s v="ANDREA CAROLINA REAL CHAVARRO"/>
    <n v="3"/>
    <s v="Saberes Institucionales"/>
    <s v="Curso O ponencia"/>
    <s v="Grupal"/>
  </r>
  <r>
    <n v="10418"/>
    <s v="ASISTENCIAL"/>
    <s v="SECRETARIO"/>
    <n v="4178"/>
    <n v="11"/>
    <s v="SECRETARIO 4178-11, F 685"/>
    <n v="685"/>
    <s v="DT"/>
    <x v="15"/>
    <s v="CARRERA ADMINISTRATIVA"/>
    <s v="VACANTE TEMPORAL"/>
    <s v="NOMBRAMIENTO PROVISIONAL"/>
    <s v="No"/>
    <s v="NO AFECTADO POR EL CONCURSO"/>
    <n v="43184965"/>
    <s v="LINA MARCELA ALZATE ECHEVERRI"/>
    <n v="24826789"/>
    <s v="VIVIANA MARCELA PALOMINO RESTREPO"/>
    <n v="3"/>
    <s v="Saberes Institucionales"/>
    <s v="Curso O ponencia"/>
    <s v="Grupal"/>
  </r>
  <r>
    <n v="10553"/>
    <s v="ASISTENCIAL"/>
    <s v="SECRETARIO EJECUTIVO"/>
    <n v="4210"/>
    <n v="17"/>
    <s v="SECRETARIO EJECUTIVO 4210-17, F 681"/>
    <n v="681"/>
    <s v="DT"/>
    <x v="15"/>
    <s v="CARRERA ADMINISTRATIVA"/>
    <s v="VACANTE DEFINITIVA"/>
    <s v="ENCARGO"/>
    <s v="No"/>
    <s v="NO AFECTADO POR EL CONCURSO"/>
    <n v="0"/>
    <m/>
    <n v="30300395"/>
    <s v="GLORIA NANCY MORA GALVIS"/>
    <n v="3"/>
    <s v="Saberes Institucionales"/>
    <s v="Curso O ponencia"/>
    <s v="Grupal"/>
  </r>
  <r>
    <n v="10535"/>
    <s v="PROFESIONAL"/>
    <s v="PROFESIONAL UNIVERSITARIO"/>
    <n v="2044"/>
    <n v="6"/>
    <s v="PROFESIONAL UNIVERSITARIO 2044-6, F 617"/>
    <n v="617"/>
    <s v="DT"/>
    <x v="15"/>
    <s v="CARRERA ADMINISTRATIVA"/>
    <s v="PROVISTO"/>
    <s v="EN PROPIEDAD"/>
    <s v="No"/>
    <s v="NO AFECTADO POR EL CONCURSO"/>
    <n v="22807929"/>
    <s v="LUZ STELLA REQUENA MELLAO"/>
    <n v="22807929"/>
    <s v="LUZ STELLA REQUENA MELLAO"/>
    <n v="3"/>
    <s v="Saberes Institucionales"/>
    <s v="Curso O ponencia"/>
    <s v="Grupal"/>
  </r>
  <r>
    <n v="10554"/>
    <s v="DIRECTIVO"/>
    <s v="DIRECTOR TERRITORIAL"/>
    <n v="42"/>
    <n v="9"/>
    <s v="DIRECTOR TERRITORIAL 42-9, F 590"/>
    <n v="590"/>
    <s v="DT"/>
    <x v="16"/>
    <s v="LIBRE NOMBRAMIENTO"/>
    <s v="PROVISTO"/>
    <s v="EN PROPIEDAD"/>
    <s v="No"/>
    <s v="NO AFECTADO POR EL CONCURSO"/>
    <n v="93394221"/>
    <s v="CARLOS AUGUSTO RAMIREZ GIL"/>
    <n v="93394221"/>
    <s v="CARLOS AUGUSTO RAMIREZ GIL"/>
    <n v="3"/>
    <s v="Saberes Institucionales"/>
    <s v="Curso O ponencia"/>
    <s v="Grupal"/>
  </r>
  <r>
    <n v="10409"/>
    <s v="PROFESIONAL"/>
    <s v="PROFESIONAL UNIVERSITARIO"/>
    <n v="2044"/>
    <n v="6"/>
    <s v="PROFESIONAL UNIVERSITARIO 2044-6, F 614"/>
    <n v="614"/>
    <s v="DT"/>
    <x v="36"/>
    <s v="CARRERA ADMINISTRATIVA"/>
    <s v="VACANTE DEFINITIVA"/>
    <s v="ENCARGO"/>
    <s v="Si"/>
    <s v="AFECTADO POR EL CONCURSO"/>
    <n v="0"/>
    <m/>
    <n v="89009503"/>
    <s v="JAVIER ALBERTO SALCEDO AGUDELO"/>
    <n v="2"/>
    <s v="Enseñanza aprendizaje organizacional"/>
    <s v="Taller O Circulo de saber"/>
    <s v="Grupal"/>
  </r>
  <r>
    <n v="10861"/>
    <s v="PROFESIONAL"/>
    <s v="PROFESIONAL ESPECIALIZADO"/>
    <n v="2028"/>
    <n v="13"/>
    <s v="PROFESIONAL ESPECIALIZADO 2028-13, F 594"/>
    <n v="594"/>
    <s v="DT"/>
    <x v="36"/>
    <s v="CARRERA ADMINISTRATIVA"/>
    <s v="VACANTE DEFINITIVA"/>
    <s v="NOMBRAMIENTO PROVISIONAL"/>
    <s v="Si"/>
    <s v="AFECTADO POR EL CONCURSO"/>
    <n v="0"/>
    <m/>
    <n v="24811942"/>
    <s v="LUZ MARINA TORO AGUDELO"/>
    <n v="1"/>
    <s v="Lecciones aprendidas"/>
    <s v="Cápsulas de conocimiento"/>
    <s v="Individual"/>
  </r>
  <r>
    <n v="10864"/>
    <s v="PROFESIONAL"/>
    <s v="PROFESIONAL UNIVERSITARIO"/>
    <n v="2044"/>
    <n v="6"/>
    <s v="PROFESIONAL UNIVERSITARIO 2044-6, F 619"/>
    <n v="619"/>
    <s v="DT"/>
    <x v="36"/>
    <s v="CARRERA ADMINISTRATIVA"/>
    <s v="VACANTE DEFINITIVA"/>
    <s v="NOMBRAMIENTO PROVISIONAL"/>
    <s v="Si"/>
    <s v="AFECTADO POR EL CONCURSO"/>
    <n v="0"/>
    <m/>
    <n v="41931036"/>
    <s v="PIEDAD CRISTINA GUTIERREZ ROJAS"/>
    <n v="2"/>
    <s v="Enseñanza aprendizaje organizacional"/>
    <s v="Taller O Circulo de saber"/>
    <s v="Grupal"/>
  </r>
  <r>
    <n v="10410"/>
    <s v="PROFESIONAL"/>
    <s v="PROFESIONAL UNIVERSITARIO"/>
    <n v="2044"/>
    <n v="6"/>
    <s v="PROFESIONAL UNIVERSITARIO 2044-6, F 614"/>
    <n v="614"/>
    <s v="DT"/>
    <x v="16"/>
    <s v="CARRERA ADMINISTRATIVA"/>
    <s v="PROVISTO"/>
    <s v="EN PROPIEDAD"/>
    <s v="No"/>
    <s v="NO AFECTADO POR EL CONCURSO"/>
    <n v="79967018"/>
    <s v="HENRY FABIAN BARRAGAN IDARRAGA"/>
    <n v="79967018"/>
    <s v="HENRY FABIAN BARRAGAN IDARRAGA"/>
    <n v="2"/>
    <s v="Enseñanza aprendizaje organizacional"/>
    <s v="Taller O Circulo de saber"/>
    <s v="Grupal"/>
  </r>
  <r>
    <n v="10865"/>
    <s v="PROFESIONAL"/>
    <s v="PROFESIONAL UNIVERSITARIO"/>
    <n v="2044"/>
    <n v="6"/>
    <s v="PROFESIONAL UNIVERSITARIO 2044-6, F 617"/>
    <n v="617"/>
    <s v="DT"/>
    <x v="36"/>
    <s v="CARRERA ADMINISTRATIVA"/>
    <s v="VACANTE DEFINITIVA"/>
    <s v="NOMBRAMIENTO PROVISIONAL"/>
    <s v="Si"/>
    <s v="AFECTADO POR EL CONCURSO"/>
    <n v="0"/>
    <m/>
    <n v="41872380"/>
    <s v="MARYURY NARANJO ZAPATA"/>
    <n v="3"/>
    <s v="Saberes Institucionales"/>
    <s v="Curso O ponencia"/>
    <s v="Grupal"/>
  </r>
  <r>
    <n v="10563"/>
    <s v="TÉCNICO"/>
    <s v="TECNICO"/>
    <n v="3100"/>
    <n v="12"/>
    <s v="TECNICO 3100-12, F 640"/>
    <n v="640"/>
    <s v="DT"/>
    <x v="16"/>
    <s v="CARRERA ADMINISTRATIVA"/>
    <s v="VACANTE DEFINITIVA"/>
    <s v="VACANTE"/>
    <s v="No"/>
    <s v="NO AFECTADO POR EL CONCURSO"/>
    <n v="0"/>
    <m/>
    <s v="-"/>
    <s v="-"/>
    <n v="2"/>
    <s v="Enseñanza aprendizaje organizacional"/>
    <s v="Taller O Circulo de saber"/>
    <s v="Grupal"/>
  </r>
  <r>
    <n v="10564"/>
    <s v="TÉCNICO"/>
    <s v="TECNICO"/>
    <n v="3100"/>
    <n v="12"/>
    <s v="TECNICO 3100-12, F 638"/>
    <n v="638"/>
    <s v="DT"/>
    <x v="16"/>
    <s v="CARRERA ADMINISTRATIVA"/>
    <s v="PROVISTO"/>
    <s v="EN PROPIEDAD"/>
    <s v="No"/>
    <s v="NO AFECTADO POR EL CONCURSO"/>
    <n v="40784311"/>
    <s v="ALEXANDRA AVENDAÑO ZARATE"/>
    <n v="40784311"/>
    <s v="ALEXANDRA AVENDAÑO ZARATE"/>
    <n v="2"/>
    <s v="Enseñanza aprendizaje organizacional"/>
    <s v="Taller O Circulo de saber"/>
    <s v="Grupal"/>
  </r>
  <r>
    <n v="10872"/>
    <s v="ASISTENCIAL"/>
    <s v="AUXILIAR ADMINISTRATIVO"/>
    <n v="4044"/>
    <n v="12"/>
    <s v="AUXILIAR ADMINISTRATIVO 4044-12, F 673"/>
    <n v="673"/>
    <s v="DT"/>
    <x v="36"/>
    <s v="CARRERA ADMINISTRATIVA"/>
    <s v="VACANTE DEFINITIVA"/>
    <s v="NOMBRAMIENTO PROVISIONAL"/>
    <s v="Si"/>
    <s v="AFECTADO POR EL CONCURSO"/>
    <n v="0"/>
    <m/>
    <n v="41925557"/>
    <s v="LUZ MERY GIRALDO ZULUAGA"/>
    <n v="3"/>
    <s v="Saberes Institucionales"/>
    <s v="Curso O ponencia"/>
    <s v="Grupal"/>
  </r>
  <r>
    <n v="10562"/>
    <s v="TÉCNICO"/>
    <s v="OFICIAL DE CATASTRO"/>
    <n v="3110"/>
    <n v="9"/>
    <s v="OFICIAL DE CATASTRO 3110-9, F 664"/>
    <n v="664"/>
    <s v="DT"/>
    <x v="16"/>
    <s v="CARRERA ADMINISTRATIVA"/>
    <s v="PROVISTO"/>
    <s v="EN PROPIEDAD"/>
    <s v="No"/>
    <s v="NO AFECTADO POR EL CONCURSO"/>
    <n v="17641981"/>
    <s v="ADAN CRUZ OLAYA"/>
    <n v="17641981"/>
    <s v="ADAN CRUZ OLAYA"/>
    <n v="2"/>
    <s v="Enseñanza aprendizaje organizacional"/>
    <s v="Taller O Circulo de saber"/>
    <s v="Grupal"/>
  </r>
  <r>
    <n v="10873"/>
    <s v="ASISTENCIAL"/>
    <s v="AUXILIAR ADMINISTRATIVO"/>
    <n v="4044"/>
    <n v="12"/>
    <s v="AUXILIAR ADMINISTRATIVO 4044-12, F 673"/>
    <n v="673"/>
    <s v="DT"/>
    <x v="36"/>
    <s v="CARRERA ADMINISTRATIVA"/>
    <s v="VACANTE DEFINITIVA"/>
    <s v="NOMBRAMIENTO PROVISIONAL"/>
    <s v="Si"/>
    <s v="AFECTADO POR EL CONCURSO"/>
    <n v="0"/>
    <m/>
    <n v="41913361"/>
    <s v="VIVIANA JULIETH LOPEZ ATEHORTUA"/>
    <n v="2"/>
    <s v="Enseñanza aprendizaje organizacional"/>
    <s v="Taller O Circulo de saber"/>
    <s v="Grupal"/>
  </r>
  <r>
    <n v="10875"/>
    <s v="ASISTENCIAL"/>
    <s v="AUXILIAR ADMINISTRATIVO"/>
    <n v="4044"/>
    <n v="12"/>
    <s v="AUXILIAR ADMINISTRATIVO 4044-12, F 673"/>
    <n v="673"/>
    <s v="DT"/>
    <x v="36"/>
    <s v="CARRERA ADMINISTRATIVA"/>
    <s v="VACANTE DEFINITIVA"/>
    <s v="NOMBRAMIENTO PROVISIONAL"/>
    <s v="Si"/>
    <s v="AFECTADO POR EL CONCURSO"/>
    <n v="0"/>
    <m/>
    <n v="41907918"/>
    <s v="CLARA LUZ VILLLADA OCAMPO"/>
    <n v="2"/>
    <s v="Enseñanza aprendizaje organizacional"/>
    <s v="Taller O Circulo de saber"/>
    <s v="Grupal"/>
  </r>
  <r>
    <n v="10876"/>
    <s v="ASISTENCIAL"/>
    <s v="AUXILIAR ADMINISTRATIVO"/>
    <n v="4044"/>
    <n v="11"/>
    <s v="AUXILIAR ADMINISTRATIVO 4044-11, F 675"/>
    <n v="675"/>
    <s v="DT"/>
    <x v="36"/>
    <s v="CARRERA ADMINISTRATIVA"/>
    <s v="VACANTE DEFINITIVA"/>
    <s v="NOMBRAMIENTO PROVISIONAL"/>
    <s v="Si"/>
    <s v="AFECTADO POR EL CONCURSO"/>
    <n v="0"/>
    <m/>
    <n v="41923083"/>
    <s v="MARTHA HELENA GIRALDO GARZON"/>
    <n v="3"/>
    <s v="Saberes Institucionales"/>
    <s v="Curso O ponencia"/>
    <s v="Grupal"/>
  </r>
  <r>
    <n v="10568"/>
    <s v="ASISTENCIAL"/>
    <s v="AUXILIAR ADMINISTRATIVO"/>
    <n v="4044"/>
    <n v="8"/>
    <s v="AUXILIAR ADMINISTRATIVO 4044-8, F 679"/>
    <n v="679"/>
    <s v="DT"/>
    <x v="16"/>
    <s v="CARRERA ADMINISTRATIVA"/>
    <s v="VACANTE TEMPORAL"/>
    <s v="NOMBRAMIENTO PROVISIONAL"/>
    <s v="No"/>
    <s v="PUEDE RETORNAR AL EMPLEO EL TITULAR DEL CARGO"/>
    <n v="17652798"/>
    <s v="WILSON YARA MEDINA"/>
    <n v="1117511086"/>
    <s v="MARIA JOSEFA MARTINEZ LOPEZ"/>
    <n v="1"/>
    <s v="Lecciones aprendidas"/>
    <s v="Cápsulas de conocimiento"/>
    <s v="Individual"/>
  </r>
  <r>
    <n v="10877"/>
    <s v="ASISTENCIAL"/>
    <s v="AUXILIAR ADMINISTRATIVO"/>
    <n v="4044"/>
    <n v="8"/>
    <s v="AUXILIAR ADMINISTRATIVO 4044-8, F 679"/>
    <n v="679"/>
    <s v="DT"/>
    <x v="36"/>
    <s v="CARRERA ADMINISTRATIVA"/>
    <s v="VACANTE DEFINITIVA"/>
    <s v="NOMBRAMIENTO PROVISIONAL"/>
    <s v="Si"/>
    <s v="AFECTADO POR EL CONCURSO"/>
    <n v="0"/>
    <m/>
    <n v="41916586"/>
    <s v="DIANA PATRICIA ZULUAGA GARCIA"/>
    <n v="1"/>
    <s v="Lecciones aprendidas"/>
    <s v="Cápsulas de conocimiento"/>
    <s v="Individual"/>
  </r>
  <r>
    <n v="11160"/>
    <s v="PROFESIONAL"/>
    <s v="PROFESIONAL UNIVERSITARIO"/>
    <n v="2044"/>
    <n v="1"/>
    <s v="PROFESIONAL UNIVERSITARIO 2044-1, F 624"/>
    <n v="624"/>
    <s v="DT"/>
    <x v="36"/>
    <s v="CARRERA ADMINISTRATIVA"/>
    <s v="VACANTE DEFINITIVA"/>
    <s v="NOMBRAMIENTO PROVISIONAL"/>
    <s v="Si"/>
    <s v="AFECTADO POR EL CONCURSO"/>
    <n v="0"/>
    <m/>
    <n v="1004699798"/>
    <s v="MARIA CAMILA CIFUENTES MEJIA"/>
    <n v="3"/>
    <s v="Saberes Institucionales"/>
    <s v="Curso O ponencia"/>
    <s v="Grupal"/>
  </r>
  <r>
    <n v="10559"/>
    <s v="PROFESIONAL"/>
    <s v="PROFESIONAL UNIVERSITARIO"/>
    <n v="2044"/>
    <n v="6"/>
    <s v="PROFESIONAL UNIVERSITARIO 2044-6, F 617"/>
    <n v="617"/>
    <s v="DT"/>
    <x v="16"/>
    <s v="CARRERA ADMINISTRATIVA"/>
    <s v="PROVISTO"/>
    <s v="EN PROPIEDAD"/>
    <s v="No"/>
    <s v="NO AFECTADO POR EL CONCURSO"/>
    <n v="17638164"/>
    <s v="FREDERMAN VARON TRUJILLO"/>
    <n v="17638164"/>
    <s v="FREDERMAN VARON TRUJILLO"/>
    <n v="3"/>
    <s v="Saberes Institucionales"/>
    <s v="Curso O ponencia"/>
    <s v="Grupal"/>
  </r>
  <r>
    <n v="10558"/>
    <s v="PROFESIONAL"/>
    <s v="PROFESIONAL UNIVERSITARIO"/>
    <n v="2044"/>
    <n v="6"/>
    <s v="PROFESIONAL UNIVERSITARIO 2044-6, F 619"/>
    <n v="619"/>
    <s v="DT"/>
    <x v="16"/>
    <s v="CARRERA ADMINISTRATIVA"/>
    <s v="PROVISTO"/>
    <s v="EN PROPIEDAD"/>
    <s v="No"/>
    <s v="NO AFECTADO POR EL CONCURSO"/>
    <n v="1117497935"/>
    <s v="JOINER FABIAN MORA BONILLA"/>
    <n v="1117497935"/>
    <s v="JOINER FABIAN MORA BONILLA"/>
    <n v="3"/>
    <s v="Saberes Institucionales"/>
    <s v="Curso O ponencia"/>
    <s v="Grupal"/>
  </r>
  <r>
    <n v="10406"/>
    <s v="DIRECTIVO"/>
    <s v="DIRECTOR TERRITORIAL"/>
    <n v="42"/>
    <n v="9"/>
    <s v="DIRECTOR TERRITORIAL 42-9, F 590"/>
    <n v="590"/>
    <s v="DT"/>
    <x v="18"/>
    <s v="LIBRE NOMBRAMIENTO"/>
    <s v="VACANTE DEFINITIVA"/>
    <s v="VACANTE"/>
    <s v="No"/>
    <s v="NO AFECTADO POR EL CONCURSO"/>
    <n v="0"/>
    <m/>
    <n v="13841954"/>
    <s v="JORGE EDUARDO TORRES MANRIQUE"/>
    <n v="3"/>
    <s v="Saberes Institucionales"/>
    <s v="Curso O ponencia"/>
    <s v="Grupal"/>
  </r>
  <r>
    <n v="10407"/>
    <s v="PROFESIONAL"/>
    <s v="PROFESIONAL ESPECIALIZADO"/>
    <n v="2028"/>
    <n v="13"/>
    <s v="PROFESIONAL ESPECIALIZADO 2028-13, F 594"/>
    <n v="594"/>
    <s v="DT"/>
    <x v="18"/>
    <s v="CARRERA ADMINISTRATIVA"/>
    <s v="PROVISTO"/>
    <s v="EN PROPIEDAD"/>
    <s v="No"/>
    <s v="NO AFECTADO POR EL CONCURSO"/>
    <n v="33480279"/>
    <s v="DIANA MARCELA VARGAS RAMIREZ"/>
    <n v="33480279"/>
    <s v="DIANA MARCELA VARGAS RAMIREZ"/>
    <n v="3"/>
    <s v="Saberes Institucionales"/>
    <s v="Curso O ponencia"/>
    <s v="Grupal"/>
  </r>
  <r>
    <n v="10379"/>
    <s v="PROFESIONAL"/>
    <s v="PROFESIONAL ESPECIALIZADO"/>
    <n v="2028"/>
    <n v="12"/>
    <s v="PROFESIONAL ESPECIALIZADO 2028-12, F 599"/>
    <n v="599"/>
    <s v="DT"/>
    <x v="18"/>
    <s v="CARRERA ADMINISTRATIVA"/>
    <s v="PROVISTO"/>
    <s v="EN PROPIEDAD"/>
    <s v="No"/>
    <s v="NO AFECTADO POR EL CONCURSO"/>
    <n v="9431323"/>
    <s v="SANDRO ALBERTO MEJIA CACERES"/>
    <n v="9431323"/>
    <s v="SANDRO ALBERTO MEJIA CACERES"/>
    <n v="3"/>
    <s v="Saberes Institucionales"/>
    <s v="Curso O ponencia"/>
    <s v="Grupal"/>
  </r>
  <r>
    <n v="10099"/>
    <s v="ASISTENCIAL"/>
    <s v="SECRETARIO"/>
    <n v="4178"/>
    <n v="11"/>
    <s v="SECRETARIO 4178-11, F 685"/>
    <n v="685"/>
    <s v="DT"/>
    <x v="37"/>
    <s v="CARRERA ADMINISTRATIVA"/>
    <s v="VACANTE DEFINITIVA"/>
    <s v="ENCARGO"/>
    <s v="Si"/>
    <s v="AFECTADO POR EL CONCURSO"/>
    <n v="0"/>
    <m/>
    <n v="10098360"/>
    <s v="CARLOS ALBERTO JIMENEZ HINCAPIE"/>
    <n v="1"/>
    <s v="Lecciones aprendidas"/>
    <s v="Cápsulas de conocimiento"/>
    <s v="Individual"/>
  </r>
  <r>
    <n v="10556"/>
    <s v="PROFESIONAL"/>
    <s v="PROFESIONAL UNIVERSITARIO"/>
    <n v="2044"/>
    <n v="8"/>
    <s v="PROFESIONAL UNIVERSITARIO 2044-8, F 608"/>
    <n v="608"/>
    <s v="DT"/>
    <x v="18"/>
    <s v="CARRERA ADMINISTRATIVA"/>
    <s v="VACANTE DEFINITIVA"/>
    <s v="VACANTE"/>
    <s v="No"/>
    <s v="NO AFECTADO POR EL CONCURSO"/>
    <n v="0"/>
    <m/>
    <s v="-"/>
    <s v="-"/>
    <n v="3"/>
    <s v="Saberes Institucionales"/>
    <s v="Curso O ponencia"/>
    <s v="Grupal"/>
  </r>
  <r>
    <n v="10289"/>
    <s v="TÉCNICO"/>
    <s v="TECNICO"/>
    <n v="3100"/>
    <n v="10"/>
    <s v="TECNICO 3100-10, F 654"/>
    <n v="654"/>
    <s v="DT"/>
    <x v="37"/>
    <s v="CARRERA ADMINISTRATIVA"/>
    <s v="VACANTE DEFINITIVA"/>
    <s v="ENCARGO"/>
    <s v="Si"/>
    <s v="AFECTADO POR EL CONCURSO"/>
    <n v="0"/>
    <m/>
    <n v="10126340"/>
    <s v="DUVAN ALFONSO MEDINA CASTAÑO"/>
    <n v="3"/>
    <s v="Saberes Institucionales"/>
    <s v="Curso O ponencia"/>
    <s v="Grupal"/>
  </r>
  <r>
    <n v="10886"/>
    <s v="PROFESIONAL"/>
    <s v="PROFESIONAL UNIVERSITARIO"/>
    <n v="2044"/>
    <n v="6"/>
    <s v="PROFESIONAL UNIVERSITARIO 2044-6, F 614"/>
    <n v="614"/>
    <s v="DT"/>
    <x v="37"/>
    <s v="CARRERA ADMINISTRATIVA"/>
    <s v="VACANTE DEFINITIVA"/>
    <s v="ENCARGO"/>
    <s v="Si"/>
    <s v="AFECTADO POR EL CONCURSO"/>
    <n v="0"/>
    <m/>
    <n v="18390336"/>
    <s v="ROSEMBERG SANCHEZ TRIVIÑO"/>
    <n v="2"/>
    <s v="Enseñanza aprendizaje organizacional"/>
    <s v="Taller O Circulo de saber"/>
    <s v="Grupal"/>
  </r>
  <r>
    <n v="10888"/>
    <s v="PROFESIONAL"/>
    <s v="PROFESIONAL UNIVERSITARIO"/>
    <n v="2044"/>
    <n v="6"/>
    <s v="PROFESIONAL UNIVERSITARIO 2044-6, F 611"/>
    <n v="611"/>
    <s v="DT"/>
    <x v="37"/>
    <s v="CARRERA ADMINISTRATIVA"/>
    <s v="VACANTE DEFINITIVA"/>
    <s v="NOMBRAMIENTO PROVISIONAL"/>
    <s v="Si"/>
    <s v="AFECTADO POR EL CONCURSO"/>
    <n v="0"/>
    <m/>
    <n v="7937759"/>
    <s v="JARLINSON MONTES CANDURY"/>
    <n v="3"/>
    <s v="Saberes Institucionales"/>
    <s v="Curso O ponencia"/>
    <s v="Grupal"/>
  </r>
  <r>
    <n v="10891"/>
    <s v="TÉCNICO"/>
    <s v="OFICIAL DE CATASTRO"/>
    <n v="3110"/>
    <n v="9"/>
    <s v="OFICIAL DE CATASTRO 3110-9, F 664"/>
    <n v="664"/>
    <s v="DT"/>
    <x v="37"/>
    <s v="CARRERA ADMINISTRATIVA"/>
    <s v="VACANTE DEFINITIVA"/>
    <s v="NOMBRAMIENTO PROVISIONAL"/>
    <s v="Si"/>
    <s v="AFECTADO POR EL CONCURSO"/>
    <n v="0"/>
    <m/>
    <n v="1088270679"/>
    <s v="JUAN PABLO SALAZAR LOPEZ"/>
    <n v="2"/>
    <s v="Enseñanza aprendizaje organizacional"/>
    <s v="Taller O Circulo de saber"/>
    <s v="Grupal"/>
  </r>
  <r>
    <n v="10784"/>
    <s v="ASISTENCIAL"/>
    <s v="AUXILIAR ADMINISTRATIVO"/>
    <n v="4044"/>
    <n v="23"/>
    <s v="AUXILIAR ADMINISTRATIVO 4044-23, F 671"/>
    <n v="671"/>
    <s v="DT"/>
    <x v="18"/>
    <s v="CARRERA ADMINISTRATIVA"/>
    <s v="PROVISTO"/>
    <s v="EN PROPIEDAD"/>
    <s v="No"/>
    <s v="NO AFECTADO POR EL CONCURSO"/>
    <n v="86043191"/>
    <s v="HECTOR FELIPE CHAVARRO HERNANDEZ"/>
    <n v="86043191"/>
    <s v="HECTOR FELIPE CHAVARRO HERNANDEZ"/>
    <n v="3"/>
    <s v="Saberes Institucionales"/>
    <s v="Curso O ponencia"/>
    <s v="Grupal"/>
  </r>
  <r>
    <n v="10897"/>
    <s v="ASISTENCIAL"/>
    <s v="AUXILIAR ADMINISTRATIVO"/>
    <n v="4044"/>
    <n v="12"/>
    <s v="AUXILIAR ADMINISTRATIVO 4044-12, F 673"/>
    <n v="673"/>
    <s v="DT"/>
    <x v="37"/>
    <s v="CARRERA ADMINISTRATIVA"/>
    <s v="VACANTE DEFINITIVA"/>
    <s v="VACANTE"/>
    <s v="Si"/>
    <s v="AFECTADO POR EL CONCURSO"/>
    <n v="0"/>
    <m/>
    <s v="-"/>
    <s v="-"/>
    <n v="1"/>
    <s v="Lecciones aprendidas"/>
    <s v="Cápsulas de conocimiento"/>
    <s v="Individual"/>
  </r>
  <r>
    <n v="10899"/>
    <s v="ASISTENCIAL"/>
    <s v="AUXILIAR ADMINISTRATIVO"/>
    <n v="4044"/>
    <n v="12"/>
    <s v="AUXILIAR ADMINISTRATIVO 4044-12, F 673"/>
    <n v="673"/>
    <s v="DT"/>
    <x v="37"/>
    <s v="CARRERA ADMINISTRATIVA"/>
    <s v="VACANTE DEFINITIVA"/>
    <s v="ENCARGO"/>
    <s v="Si"/>
    <s v="AFECTADO POR EL CONCURSO"/>
    <n v="0"/>
    <m/>
    <n v="25160825"/>
    <s v="NUBIA STELLA RODRIGUEZ RAMIREZ"/>
    <n v="1"/>
    <s v="Lecciones aprendidas"/>
    <s v="Cápsulas de conocimiento"/>
    <s v="Individual"/>
  </r>
  <r>
    <n v="10903"/>
    <s v="ASISTENCIAL"/>
    <s v="AUXILIAR ADMINISTRATIVO"/>
    <n v="4044"/>
    <n v="11"/>
    <s v="AUXILIAR ADMINISTRATIVO 4044-11, F 675"/>
    <n v="675"/>
    <s v="DT"/>
    <x v="37"/>
    <s v="CARRERA ADMINISTRATIVA"/>
    <s v="VACANTE DEFINITIVA"/>
    <s v="NOMBRAMIENTO PROVISIONAL"/>
    <s v="Si"/>
    <s v="AFECTADO POR EL CONCURSO"/>
    <n v="0"/>
    <m/>
    <n v="16070704"/>
    <s v="NESTOR JULIAN RODRIGUEZ CASTRILLON"/>
    <n v="1"/>
    <s v="Lecciones aprendidas"/>
    <s v="Cápsulas de conocimiento"/>
    <s v="Individual"/>
  </r>
  <r>
    <n v="10904"/>
    <s v="ASISTENCIAL"/>
    <s v="AUXILIAR ADMINISTRATIVO"/>
    <n v="4044"/>
    <n v="10"/>
    <s v="AUXILIAR ADMINISTRATIVO 4044-10, F 677"/>
    <n v="677"/>
    <s v="DT"/>
    <x v="37"/>
    <s v="CARRERA ADMINISTRATIVA"/>
    <s v="VACANTE DEFINITIVA"/>
    <s v="VACANTE"/>
    <s v="Si"/>
    <s v="AFECTADO POR EL CONCURSO"/>
    <n v="0"/>
    <m/>
    <s v="-"/>
    <s v="-"/>
    <n v="1"/>
    <s v="Lecciones aprendidas"/>
    <s v="Cápsulas de conocimiento"/>
    <s v="Individual"/>
  </r>
  <r>
    <n v="10571"/>
    <s v="DIRECTIVO"/>
    <s v="DIRECTOR TERRITORIAL"/>
    <n v="42"/>
    <n v="9"/>
    <s v="DIRECTOR TERRITORIAL 42-9, F 590"/>
    <n v="590"/>
    <s v="DT"/>
    <x v="19"/>
    <s v="LIBRE NOMBRAMIENTO"/>
    <s v="VACANTE DEFINITIVA"/>
    <s v="ENCARGO"/>
    <s v="No"/>
    <s v="NO AFECTADO POR EL CONCURSO"/>
    <n v="0"/>
    <m/>
    <n v="34564736"/>
    <s v="YOLANDA LUCIA MARTINEZ VALENCIA"/>
    <n v="3"/>
    <s v="Saberes Institucionales"/>
    <s v="Curso O ponencia"/>
    <s v="Grupal"/>
  </r>
  <r>
    <n v="10572"/>
    <s v="PROFESIONAL"/>
    <s v="PROFESIONAL ESPECIALIZADO"/>
    <n v="2028"/>
    <n v="13"/>
    <s v="PROFESIONAL ESPECIALIZADO 2028-13, F 594"/>
    <n v="594"/>
    <s v="DT"/>
    <x v="19"/>
    <s v="CARRERA ADMINISTRATIVA"/>
    <s v="PROVISTO"/>
    <s v="EN PROPIEDAD"/>
    <s v="No"/>
    <s v="NO AFECTADO POR EL CONCURSO"/>
    <n v="1061720241"/>
    <s v="JUAN JOSE HERNANDEZ ORDOÑEZ"/>
    <n v="1061720241"/>
    <s v="JUAN JOSE HERNANDEZ ORDOÑEZ"/>
    <n v="3"/>
    <s v="Saberes Institucionales"/>
    <s v="Curso O ponencia"/>
    <s v="Grupal"/>
  </r>
  <r>
    <n v="10573"/>
    <s v="PROFESIONAL"/>
    <s v="PROFESIONAL UNIVERSITARIO"/>
    <n v="2044"/>
    <n v="8"/>
    <s v="PROFESIONAL UNIVERSITARIO 2044-8, F 608"/>
    <n v="608"/>
    <s v="DT"/>
    <x v="19"/>
    <s v="CARRERA ADMINISTRATIVA"/>
    <s v="VACANTE TEMPORAL"/>
    <s v="VACANTE"/>
    <s v="No"/>
    <s v="NO AFECTADO POR EL CONCURSO"/>
    <n v="34564736"/>
    <s v="YOLANDA LUCIA MARTINEZ VALENCIA"/>
    <s v="-"/>
    <s v="-"/>
    <n v="3"/>
    <s v="Saberes Institucionales"/>
    <s v="Curso O ponencia"/>
    <s v="Grupal"/>
  </r>
  <r>
    <n v="10574"/>
    <s v="PROFESIONAL"/>
    <s v="PROFESIONAL UNIVERSITARIO"/>
    <n v="2044"/>
    <n v="8"/>
    <s v="PROFESIONAL UNIVERSITARIO 2044-8, F 608"/>
    <n v="608"/>
    <s v="DT"/>
    <x v="19"/>
    <s v="CARRERA ADMINISTRATIVA"/>
    <s v="PROVISTO"/>
    <s v="EN PROPIEDAD"/>
    <s v="No"/>
    <s v="NO AFECTADO POR EL CONCURSO"/>
    <n v="79562321"/>
    <s v="EDGAR ENRIQUE RAUL CHAMORRO CALVACHI"/>
    <n v="79562321"/>
    <s v="EDGAR ENRIQUE RAUL CHAMORRO CALVACHI"/>
    <n v="3"/>
    <s v="Saberes Institucionales"/>
    <s v="Curso O ponencia"/>
    <s v="Grupal"/>
  </r>
  <r>
    <n v="10908"/>
    <s v="ASISTENCIAL"/>
    <s v="SECRETARIO EJECUTIVO"/>
    <n v="4210"/>
    <n v="17"/>
    <s v="SECRETARIO EJECUTIVO 4210-17, F 681"/>
    <n v="681"/>
    <s v="DT"/>
    <x v="37"/>
    <s v="CARRERA ADMINISTRATIVA"/>
    <s v="VACANTE DEFINITIVA"/>
    <s v="ENCARGO"/>
    <s v="Si"/>
    <s v="AFECTADO POR EL CONCURSO"/>
    <n v="0"/>
    <m/>
    <n v="10104335"/>
    <s v="JAIME VALENCIA VALENCIA"/>
    <n v="1"/>
    <s v="Lecciones aprendidas"/>
    <s v="Cápsulas de conocimiento"/>
    <s v="Individual"/>
  </r>
  <r>
    <n v="11161"/>
    <s v="PROFESIONAL"/>
    <s v="PROFESIONAL UNIVERSITARIO"/>
    <n v="2044"/>
    <n v="1"/>
    <s v="PROFESIONAL UNIVERSITARIO 2044-1, F 624"/>
    <n v="624"/>
    <s v="DT"/>
    <x v="37"/>
    <s v="CARRERA ADMINISTRATIVA"/>
    <s v="VACANTE DEFINITIVA"/>
    <s v="NOMBRAMIENTO PROVISIONAL"/>
    <s v="Si"/>
    <s v="AFECTADO POR EL CONCURSO"/>
    <n v="0"/>
    <m/>
    <n v="1088310386"/>
    <s v="JUAN CAMILO HENAO ARENAS"/>
    <n v="2"/>
    <s v="Enseñanza aprendizaje organizacional"/>
    <s v="Taller O Circulo de saber"/>
    <s v="Grupal"/>
  </r>
  <r>
    <n v="10467"/>
    <s v="TÉCNICO"/>
    <s v="TECNICO OPERATIVO"/>
    <n v="3132"/>
    <n v="9"/>
    <s v="TECNICO OPERATIVO 3132-9, F 660"/>
    <n v="660"/>
    <s v="DT"/>
    <x v="38"/>
    <s v="CARRERA ADMINISTRATIVA"/>
    <s v="VACANTE DEFINITIVA"/>
    <s v="NOMBRAMIENTO PROVISIONAL"/>
    <s v="Si"/>
    <s v="AFECTADO POR EL CONCURSO"/>
    <n v="0"/>
    <m/>
    <n v="91439565"/>
    <s v="ALFONSO DIAZ GOMEZ"/>
    <n v="3"/>
    <s v="Saberes Institucionales"/>
    <s v="Curso O ponencia"/>
    <s v="Grupal"/>
  </r>
  <r>
    <n v="10584"/>
    <s v="TÉCNICO"/>
    <s v="TECNICO"/>
    <n v="3100"/>
    <n v="12"/>
    <s v="TECNICO 3100-12, F 646"/>
    <n v="646"/>
    <s v="DT"/>
    <x v="19"/>
    <s v="CARRERA ADMINISTRATIVA"/>
    <s v="PROVISTO"/>
    <s v="EN PROPIEDAD"/>
    <s v="No"/>
    <s v="NO AFECTADO POR EL CONCURSO"/>
    <n v="10536734"/>
    <s v="EVER ALMAR MOSQUERA LOPEZ"/>
    <n v="10536734"/>
    <s v="EVER ALMAR MOSQUERA LOPEZ"/>
    <n v="3"/>
    <s v="Saberes Institucionales"/>
    <s v="Curso O ponencia"/>
    <s v="Grupal"/>
  </r>
  <r>
    <n v="10523"/>
    <s v="ASISTENCIAL"/>
    <s v="AUXILIAR ADMINISTRATIVO"/>
    <n v="4044"/>
    <n v="11"/>
    <s v="AUXILIAR ADMINISTRATIVO 4044-11, F 675"/>
    <n v="675"/>
    <s v="DT"/>
    <x v="38"/>
    <s v="CARRERA ADMINISTRATIVA"/>
    <s v="VACANTE DEFINITIVA"/>
    <s v="NOMBRAMIENTO PROVISIONAL"/>
    <s v="Si"/>
    <s v="AFECTADO POR EL CONCURSO"/>
    <n v="0"/>
    <m/>
    <n v="13887447"/>
    <s v="FREDDY MANUEL CALA"/>
    <n v="2"/>
    <s v="Enseñanza aprendizaje organizacional"/>
    <s v="Taller O Circulo de saber"/>
    <s v="Grupal"/>
  </r>
  <r>
    <n v="10587"/>
    <s v="TÉCNICO"/>
    <s v="TECNICO OPERATIVO"/>
    <n v="3132"/>
    <n v="9"/>
    <s v="TECNICO OPERATIVO 3132-9, F 660"/>
    <n v="660"/>
    <s v="DT"/>
    <x v="19"/>
    <s v="CARRERA ADMINISTRATIVA"/>
    <s v="PROVISTO"/>
    <s v="EN PROPIEDAD"/>
    <s v="No"/>
    <s v="NO AFECTADO POR EL CONCURSO"/>
    <n v="10535962"/>
    <s v="CESAR ERNESTO FAJARDO COLLAZOS"/>
    <n v="10535962"/>
    <s v="CESAR ERNESTO FAJARDO COLLAZOS"/>
    <n v="3"/>
    <s v="Saberes Institucionales"/>
    <s v="Curso O ponencia"/>
    <s v="Grupal"/>
  </r>
  <r>
    <n v="10927"/>
    <s v="TÉCNICO"/>
    <s v="TECNICO"/>
    <n v="3100"/>
    <n v="12"/>
    <s v="TECNICO 3100-12, F 646"/>
    <n v="646"/>
    <s v="DT"/>
    <x v="38"/>
    <s v="CARRERA ADMINISTRATIVA"/>
    <s v="VACANTE DEFINITIVA"/>
    <s v="NOMBRAMIENTO PROVISIONAL"/>
    <s v="Si"/>
    <s v="AFECTADO POR EL CONCURSO"/>
    <n v="0"/>
    <m/>
    <n v="13535720"/>
    <s v="FABIO ESPARZA MURALLAS"/>
    <n v="3"/>
    <s v="Saberes Institucionales"/>
    <s v="Curso O ponencia"/>
    <s v="Grupal"/>
  </r>
  <r>
    <n v="10581"/>
    <s v="TÉCNICO"/>
    <s v="OFICIAL DE CATASTRO"/>
    <n v="3110"/>
    <n v="9"/>
    <s v="OFICIAL DE CATASTRO 3110-9, F 664"/>
    <n v="664"/>
    <s v="DT"/>
    <x v="19"/>
    <s v="CARRERA ADMINISTRATIVA"/>
    <s v="VACANTE DEFINITIVA"/>
    <s v="VACANTE"/>
    <s v="No"/>
    <s v="NO AFECTADO POR EL CONCURSO"/>
    <n v="0"/>
    <m/>
    <s v="-"/>
    <s v="-"/>
    <n v="3"/>
    <s v="Saberes Institucionales"/>
    <s v="Curso O ponencia"/>
    <s v="Grupal"/>
  </r>
  <r>
    <n v="10582"/>
    <s v="TÉCNICO"/>
    <s v="OFICIAL DE CATASTRO"/>
    <n v="3110"/>
    <n v="9"/>
    <s v="OFICIAL DE CATASTRO 3110-9, F 664"/>
    <n v="664"/>
    <s v="DT"/>
    <x v="19"/>
    <s v="CARRERA ADMINISTRATIVA"/>
    <s v="PROVISTO"/>
    <s v="EN PROPIEDAD"/>
    <s v="No"/>
    <s v="NO AFECTADO POR EL CONCURSO"/>
    <n v="10548953"/>
    <s v="ORLANDO MONTILLA CAMPO"/>
    <n v="10548953"/>
    <s v="ORLANDO MONTILLA CAMPO"/>
    <n v="3"/>
    <s v="Saberes Institucionales"/>
    <s v="Curso O ponencia"/>
    <s v="Grupal"/>
  </r>
  <r>
    <n v="10583"/>
    <s v="TÉCNICO"/>
    <s v="OFICIAL DE CATASTRO"/>
    <n v="3110"/>
    <n v="9"/>
    <s v="OFICIAL DE CATASTRO 3110-9, F 664"/>
    <n v="664"/>
    <s v="DT"/>
    <x v="19"/>
    <s v="CARRERA ADMINISTRATIVA"/>
    <s v="VACANTE TEMPORAL"/>
    <s v="VACANTE"/>
    <s v="No"/>
    <s v="PUEDE RETORNAR AL EMPLEO EL TITULAR DEL CARGO"/>
    <n v="10292962"/>
    <s v="JULIAN ARMANDO ORJUELA ORDOÑEZ"/>
    <s v="-"/>
    <s v="-"/>
    <n v="2"/>
    <s v="Enseñanza aprendizaje organizacional"/>
    <s v="Taller O Circulo de saber"/>
    <s v="Grupal"/>
  </r>
  <r>
    <n v="10933"/>
    <s v="ASISTENCIAL"/>
    <s v="AUXILIAR ADMINISTRATIVO"/>
    <n v="4044"/>
    <n v="23"/>
    <s v="AUXILIAR ADMINISTRATIVO 4044-23, F 671"/>
    <n v="671"/>
    <s v="DT"/>
    <x v="38"/>
    <s v="CARRERA ADMINISTRATIVA"/>
    <s v="VACANTE DEFINITIVA"/>
    <s v="ENCARGO"/>
    <s v="Si"/>
    <s v="AFECTADO POR EL CONCURSO"/>
    <n v="0"/>
    <m/>
    <n v="63281138"/>
    <s v="LUZ AMPARO BRICEÑO BUENO"/>
    <n v="3"/>
    <s v="Saberes Institucionales"/>
    <s v="Curso O ponencia"/>
    <s v="Grupal"/>
  </r>
  <r>
    <n v="10934"/>
    <s v="ASISTENCIAL"/>
    <s v="AUXILIAR ADMINISTRATIVO"/>
    <n v="4044"/>
    <n v="23"/>
    <s v="AUXILIAR ADMINISTRATIVO 4044-23, F 671"/>
    <n v="671"/>
    <s v="DT"/>
    <x v="38"/>
    <s v="CARRERA ADMINISTRATIVA"/>
    <s v="VACANTE DEFINITIVA"/>
    <s v="NOMBRAMIENTO PROVISIONAL"/>
    <s v="Si"/>
    <s v="AFECTADO POR EL CONCURSO"/>
    <n v="0"/>
    <m/>
    <n v="1095940349"/>
    <s v="LISETH ANDREA MARTINEZ RANGEL"/>
    <n v="1"/>
    <s v="Lecciones aprendidas"/>
    <s v="Cápsulas de conocimiento"/>
    <s v="Individual"/>
  </r>
  <r>
    <n v="10590"/>
    <s v="ASISTENCIAL"/>
    <s v="AUXILIAR ADMINISTRATIVO"/>
    <n v="4044"/>
    <n v="12"/>
    <s v="AUXILIAR ADMINISTRATIVO 4044-12, F 673"/>
    <n v="673"/>
    <s v="DT"/>
    <x v="19"/>
    <s v="CARRERA ADMINISTRATIVA"/>
    <s v="PROVISTO"/>
    <s v="EN PROPIEDAD"/>
    <s v="No"/>
    <s v="NO AFECTADO POR EL CONCURSO"/>
    <n v="16353680"/>
    <s v="ALDEMAR BERNAL CERON"/>
    <n v="16353680"/>
    <s v="ALDEMAR BERNAL CERON"/>
    <n v="3"/>
    <s v="Saberes Institucionales"/>
    <s v="Curso O ponencia"/>
    <s v="Grupal"/>
  </r>
  <r>
    <n v="10936"/>
    <s v="ASISTENCIAL"/>
    <s v="AUXILIAR ADMINISTRATIVO"/>
    <n v="4044"/>
    <n v="23"/>
    <s v="AUXILIAR ADMINISTRATIVO 4044-23, F 671"/>
    <n v="671"/>
    <s v="DT"/>
    <x v="38"/>
    <s v="CARRERA ADMINISTRATIVA"/>
    <s v="VACANTE DEFINITIVA"/>
    <s v="NOMBRAMIENTO PROVISIONAL"/>
    <s v="Si"/>
    <s v="AFECTADO POR EL CONCURSO"/>
    <n v="0"/>
    <m/>
    <n v="91478398"/>
    <s v="HAMET CONSUEGRA PAYARES"/>
    <n v="1"/>
    <s v="Lecciones aprendidas"/>
    <s v="Cápsulas de conocimiento"/>
    <s v="Individual"/>
  </r>
  <r>
    <n v="10593"/>
    <s v="ASISTENCIAL"/>
    <s v="AUXILIAR ADMINISTRATIVO"/>
    <n v="4044"/>
    <n v="11"/>
    <s v="AUXILIAR ADMINISTRATIVO 4044-11, F 675"/>
    <n v="675"/>
    <s v="DT"/>
    <x v="19"/>
    <s v="CARRERA ADMINISTRATIVA"/>
    <s v="PROVISTO"/>
    <s v="EN PROPIEDAD"/>
    <s v="No"/>
    <s v="NO AFECTADO POR EL CONCURSO"/>
    <n v="10548759"/>
    <s v="JESUS GUILLERMO GOMEZ"/>
    <n v="10548759"/>
    <s v="JESUS GUILLERMO GOMEZ"/>
    <n v="3"/>
    <s v="Saberes Institucionales"/>
    <s v="Curso O ponencia"/>
    <s v="Grupal"/>
  </r>
  <r>
    <n v="10594"/>
    <s v="ASISTENCIAL"/>
    <s v="CONDUCTOR MECANICO"/>
    <n v="4103"/>
    <n v="13"/>
    <s v="CONDUCTOR MECANICO 4103-13, F 689"/>
    <n v="689"/>
    <s v="DT"/>
    <x v="19"/>
    <s v="CARRERA ADMINISTRATIVA"/>
    <s v="PROVISTO"/>
    <s v="EN PROPIEDAD"/>
    <s v="No"/>
    <s v="NO AFECTADO POR EL CONCURSO"/>
    <n v="19244577"/>
    <s v="NEMESIO GOMEZ CAMACHO"/>
    <n v="19244577"/>
    <s v="NEMESIO GOMEZ CAMACHO"/>
    <n v="3"/>
    <s v="Saberes Institucionales"/>
    <s v="Curso O ponencia"/>
    <s v="Grupal"/>
  </r>
  <r>
    <n v="10595"/>
    <s v="ASISTENCIAL"/>
    <s v="CONDUCTOR MECANICO"/>
    <n v="4103"/>
    <n v="11"/>
    <s v="CONDUCTOR MECANICO 4103-11, F 691"/>
    <n v="691"/>
    <s v="DT"/>
    <x v="19"/>
    <s v="CARRERA ADMINISTRATIVA"/>
    <s v="PROVISTO"/>
    <s v="EN PROPIEDAD"/>
    <s v="No"/>
    <s v="NO AFECTADO POR EL CONCURSO"/>
    <n v="10539606"/>
    <s v="CARLOS ARTURO VILLAMARIN "/>
    <n v="10539606"/>
    <s v="CARLOS ARTURO VILLAMARIN "/>
    <n v="3"/>
    <s v="Saberes Institucionales"/>
    <s v="Curso O ponencia"/>
    <s v="Grupal"/>
  </r>
  <r>
    <n v="10939"/>
    <s v="ASISTENCIAL"/>
    <s v="AUXILIAR ADMINISTRATIVO"/>
    <n v="4044"/>
    <n v="12"/>
    <s v="AUXILIAR ADMINISTRATIVO 4044-12, F 673"/>
    <n v="673"/>
    <s v="DT"/>
    <x v="38"/>
    <s v="CARRERA ADMINISTRATIVA"/>
    <s v="VACANTE DEFINITIVA"/>
    <s v="NOMBRAMIENTO PROVISIONAL"/>
    <s v="Si"/>
    <s v="AFECTADO POR EL CONCURSO"/>
    <n v="0"/>
    <m/>
    <n v="1101756106"/>
    <s v="NATALY COY DIAZ"/>
    <n v="1"/>
    <s v="Lecciones aprendidas"/>
    <s v="Cápsulas de conocimiento"/>
    <s v="Individual"/>
  </r>
  <r>
    <n v="10940"/>
    <s v="ASISTENCIAL"/>
    <s v="AUXILIAR ADMINISTRATIVO"/>
    <n v="4044"/>
    <n v="12"/>
    <s v="AUXILIAR ADMINISTRATIVO 4044-12, F 673"/>
    <n v="673"/>
    <s v="DT"/>
    <x v="38"/>
    <s v="CARRERA ADMINISTRATIVA"/>
    <s v="VACANTE DEFINITIVA"/>
    <s v="ENCARGO"/>
    <s v="Si"/>
    <s v="AFECTADO POR EL CONCURSO"/>
    <n v="0"/>
    <m/>
    <n v="63354230"/>
    <s v="MARTHA CECILIA ALARCON GARCIA"/>
    <n v="3"/>
    <s v="Saberes Institucionales"/>
    <s v="Curso O ponencia"/>
    <s v="Grupal"/>
  </r>
  <r>
    <n v="10942"/>
    <s v="ASISTENCIAL"/>
    <s v="AUXILIAR ADMINISTRATIVO"/>
    <n v="4044"/>
    <n v="12"/>
    <s v="AUXILIAR ADMINISTRATIVO 4044-12, F 673"/>
    <n v="673"/>
    <s v="DT"/>
    <x v="38"/>
    <s v="CARRERA ADMINISTRATIVA"/>
    <s v="VACANTE DEFINITIVA"/>
    <s v="ENCARGO"/>
    <s v="Si"/>
    <s v="AFECTADO POR EL CONCURSO"/>
    <n v="0"/>
    <m/>
    <n v="63283319"/>
    <s v="LUZ MARINA PALENCIA "/>
    <n v="1"/>
    <s v="Lecciones aprendidas"/>
    <s v="Cápsulas de conocimiento"/>
    <s v="Individual"/>
  </r>
  <r>
    <n v="10597"/>
    <s v="DIRECTIVO"/>
    <s v="DIRECTOR TERRITORIAL"/>
    <n v="42"/>
    <n v="9"/>
    <s v="DIRECTOR TERRITORIAL 42-9, F 590"/>
    <n v="590"/>
    <s v="DT"/>
    <x v="21"/>
    <s v="LIBRE NOMBRAMIENTO"/>
    <s v="PROVISTO"/>
    <s v="EN PROPIEDAD"/>
    <s v="No"/>
    <s v="NO AFECTADO POR EL CONCURSO"/>
    <n v="84006709"/>
    <s v="NOLIN HUMBERTO GONZALEZ CORTES"/>
    <n v="84006709"/>
    <s v="NOLIN HUMBERTO GONZALEZ CORTES"/>
    <n v="3"/>
    <s v="Saberes Institucionales"/>
    <s v="Curso O ponencia"/>
    <s v="Grupal"/>
  </r>
  <r>
    <n v="10598"/>
    <s v="PROFESIONAL"/>
    <s v="PROFESIONAL ESPECIALIZADO"/>
    <n v="2028"/>
    <n v="13"/>
    <s v="PROFESIONAL ESPECIALIZADO 2028-13, F 594"/>
    <n v="594"/>
    <s v="DT"/>
    <x v="21"/>
    <s v="CARRERA ADMINISTRATIVA"/>
    <s v="VACANTE DEFINITIVA"/>
    <s v="VACANTE"/>
    <s v="No"/>
    <s v="NO AFECTADO POR EL CONCURSO"/>
    <n v="0"/>
    <m/>
    <s v="-"/>
    <s v="-"/>
    <n v="3"/>
    <s v="Saberes Institucionales"/>
    <s v="Curso O ponencia"/>
    <s v="Grupal"/>
  </r>
  <r>
    <n v="10943"/>
    <s v="ASISTENCIAL"/>
    <s v="AUXILIAR ADMINISTRATIVO"/>
    <n v="4044"/>
    <n v="11"/>
    <s v="AUXILIAR ADMINISTRATIVO 4044-11, F 675"/>
    <n v="675"/>
    <s v="DT"/>
    <x v="38"/>
    <s v="CARRERA ADMINISTRATIVA"/>
    <s v="VACANTE DEFINITIVA"/>
    <s v="NOMBRAMIENTO PROVISIONAL"/>
    <s v="Si"/>
    <s v="AFECTADO POR EL CONCURSO"/>
    <n v="0"/>
    <m/>
    <n v="1116436549"/>
    <s v="ELSA MILETH CORTES MEJIA"/>
    <n v="1"/>
    <s v="Lecciones aprendidas"/>
    <s v="Cápsulas de conocimiento"/>
    <s v="Individual"/>
  </r>
  <r>
    <n v="10599"/>
    <s v="PROFESIONAL"/>
    <s v="PROFESIONAL UNIVERSITARIO"/>
    <n v="2044"/>
    <n v="8"/>
    <s v="PROFESIONAL UNIVERSITARIO 2044-8, F 608"/>
    <n v="608"/>
    <s v="DT"/>
    <x v="21"/>
    <s v="CARRERA ADMINISTRATIVA"/>
    <s v="VACANTE DEFINITIVA"/>
    <s v="ENCARGO"/>
    <s v="No"/>
    <s v="NO AFECTADO POR EL CONCURSO"/>
    <n v="0"/>
    <m/>
    <n v="1065635851"/>
    <s v="VICTORIA ELENA BARBOSA RIVERO"/>
    <n v="3"/>
    <s v="Saberes Institucionales"/>
    <s v="Curso O ponencia"/>
    <s v="Grupal"/>
  </r>
  <r>
    <n v="10602"/>
    <s v="PROFESIONAL"/>
    <s v="PROFESIONAL UNIVERSITARIO"/>
    <n v="2044"/>
    <n v="6"/>
    <s v="PROFESIONAL UNIVERSITARIO 2044-6, F 611"/>
    <n v="611"/>
    <s v="DT"/>
    <x v="21"/>
    <s v="CARRERA ADMINISTRATIVA"/>
    <s v="PROVISTO"/>
    <s v="EN PROPIEDAD"/>
    <s v="No"/>
    <s v="NO AFECTADO POR EL CONCURSO"/>
    <n v="77015618"/>
    <s v="EDUARDO JOSE MOLINA PACHECO"/>
    <n v="77015618"/>
    <s v="EDUARDO JOSE MOLINA PACHECO"/>
    <n v="3"/>
    <s v="Saberes Institucionales"/>
    <s v="Curso O ponencia"/>
    <s v="Grupal"/>
  </r>
  <r>
    <n v="10945"/>
    <s v="ASISTENCIAL"/>
    <s v="AUXILIAR ADMINISTRATIVO"/>
    <n v="4044"/>
    <n v="11"/>
    <s v="AUXILIAR ADMINISTRATIVO 4044-11, F 675"/>
    <n v="675"/>
    <s v="DT"/>
    <x v="38"/>
    <s v="CARRERA ADMINISTRATIVA"/>
    <s v="VACANTE DEFINITIVA"/>
    <s v="NOMBRAMIENTO PROVISIONAL"/>
    <s v="Si"/>
    <s v="AFECTADO POR EL CONCURSO"/>
    <n v="0"/>
    <m/>
    <n v="51693615"/>
    <s v="CECILIA CALDERON RINCON"/>
    <n v="1"/>
    <s v="Lecciones aprendidas"/>
    <s v="Cápsulas de conocimiento"/>
    <s v="Individual"/>
  </r>
  <r>
    <n v="10607"/>
    <s v="TÉCNICO"/>
    <s v="TECNICO"/>
    <n v="3100"/>
    <n v="12"/>
    <s v="TECNICO 3100-12, F 640"/>
    <n v="640"/>
    <s v="DT"/>
    <x v="21"/>
    <s v="CARRERA ADMINISTRATIVA"/>
    <s v="PROVISTO"/>
    <s v="EN PROPIEDAD"/>
    <s v="No"/>
    <s v="NO AFECTADO POR EL CONCURSO"/>
    <n v="51759028"/>
    <s v="ESTHER RINCON CERVANTES"/>
    <n v="51759028"/>
    <s v="ESTHER RINCON CERVANTES"/>
    <n v="3"/>
    <s v="Saberes Institucionales"/>
    <s v="Curso O ponencia"/>
    <s v="Grupal"/>
  </r>
  <r>
    <n v="10608"/>
    <s v="TÉCNICO"/>
    <s v="TECNICO"/>
    <n v="3100"/>
    <n v="12"/>
    <s v="TECNICO 3100-12, F 643"/>
    <n v="643"/>
    <s v="DT"/>
    <x v="21"/>
    <s v="CARRERA ADMINISTRATIVA"/>
    <s v="PROVISTO"/>
    <s v="EN PROPIEDAD"/>
    <s v="No"/>
    <s v="NO AFECTADO POR EL CONCURSO"/>
    <n v="77008318"/>
    <s v="OSWALDO ELIAS MARTINEZ MARQUEZ"/>
    <n v="77008318"/>
    <s v="OSWALDO ELIAS MARTINEZ MARQUEZ"/>
    <n v="3"/>
    <s v="Saberes Institucionales"/>
    <s v="Curso O ponencia"/>
    <s v="Grupal"/>
  </r>
  <r>
    <n v="10609"/>
    <s v="TÉCNICO"/>
    <s v="TECNICO"/>
    <n v="3100"/>
    <n v="12"/>
    <s v="TECNICO 3100-12, F 646"/>
    <n v="646"/>
    <s v="DT"/>
    <x v="21"/>
    <s v="CARRERA ADMINISTRATIVA"/>
    <s v="PROVISTO"/>
    <s v="EN PROPIEDAD"/>
    <s v="No"/>
    <s v="NO AFECTADO POR EL CONCURSO"/>
    <n v="79052862"/>
    <s v="MIGUEL ALBERTO MANJARRES DEL PORTILLO"/>
    <n v="79052862"/>
    <s v="MIGUEL ALBERTO MANJARRES DEL PORTILLO"/>
    <n v="3"/>
    <s v="Saberes Institucionales"/>
    <s v="Curso O ponencia"/>
    <s v="Grupal"/>
  </r>
  <r>
    <n v="10294"/>
    <s v="TÉCNICO"/>
    <s v="TECNICO"/>
    <n v="3100"/>
    <n v="10"/>
    <s v="TECNICO 3100-10, F 657"/>
    <n v="657"/>
    <s v="DT"/>
    <x v="21"/>
    <s v="CARRERA ADMINISTRATIVA"/>
    <s v="VACANTE TEMPORAL"/>
    <s v="VACANTE"/>
    <s v="No"/>
    <s v="NO AFECTADO POR EL CONCURSO"/>
    <n v="1065635851"/>
    <s v="VICTORIA ELENA BARBOSA RIVERO"/>
    <s v="-"/>
    <s v="-"/>
    <n v="3"/>
    <s v="Saberes Institucionales"/>
    <s v="Curso O ponencia"/>
    <s v="Grupal"/>
  </r>
  <r>
    <n v="10611"/>
    <s v="TÉCNICO"/>
    <s v="TECNICO OPERATIVO"/>
    <n v="3132"/>
    <n v="9"/>
    <s v="TECNICO OPERATIVO 3132-9, F 660"/>
    <n v="660"/>
    <s v="DT"/>
    <x v="21"/>
    <s v="CARRERA ADMINISTRATIVA"/>
    <s v="PROVISTO"/>
    <s v="EN PROPIEDAD"/>
    <s v="No"/>
    <s v="NO AFECTADO POR EL CONCURSO"/>
    <n v="39088088"/>
    <s v="PIERINA ESTHER DEL GUERCIO CERVANTES"/>
    <n v="39088088"/>
    <s v="PIERINA ESTHER DEL GUERCIO CERVANTES"/>
    <n v="2"/>
    <s v="Enseñanza aprendizaje organizacional"/>
    <s v="Taller O Circulo de saber"/>
    <s v="Grupal"/>
  </r>
  <r>
    <n v="10949"/>
    <s v="ASISTENCIAL"/>
    <s v="AUXILIAR ADMINISTRATIVO"/>
    <n v="4044"/>
    <n v="8"/>
    <s v="AUXILIAR ADMINISTRATIVO 4044-8, F 679"/>
    <n v="679"/>
    <s v="DT"/>
    <x v="38"/>
    <s v="CARRERA ADMINISTRATIVA"/>
    <s v="VACANTE DEFINITIVA"/>
    <s v="NOMBRAMIENTO PROVISIONAL"/>
    <s v="Si"/>
    <s v="AFECTADO POR EL CONCURSO"/>
    <n v="0"/>
    <m/>
    <n v="63532746"/>
    <s v="ANA MILENA CHACON GELVES"/>
    <n v="1"/>
    <s v="Lecciones aprendidas"/>
    <s v="Cápsulas de conocimiento"/>
    <s v="Individual"/>
  </r>
  <r>
    <n v="10604"/>
    <s v="TÉCNICO"/>
    <s v="OFICIAL DE CATASTRO"/>
    <n v="3110"/>
    <n v="9"/>
    <s v="OFICIAL DE CATASTRO 3110-9, F 664"/>
    <n v="664"/>
    <s v="DT"/>
    <x v="21"/>
    <s v="CARRERA ADMINISTRATIVA"/>
    <s v="PROVISTO"/>
    <s v="EN PROPIEDAD"/>
    <s v="No"/>
    <s v="NO AFECTADO POR EL CONCURSO"/>
    <n v="77021318"/>
    <s v="ALFREDO RAFAEL SILVA NAVARRO"/>
    <n v="77021318"/>
    <s v="ALFREDO RAFAEL SILVA NAVARRO"/>
    <n v="3"/>
    <s v="Saberes Institucionales"/>
    <s v="Curso O ponencia"/>
    <s v="Grupal"/>
  </r>
  <r>
    <n v="10605"/>
    <s v="TÉCNICO"/>
    <s v="OFICIAL DE CATASTRO"/>
    <n v="3110"/>
    <n v="9"/>
    <s v="OFICIAL DE CATASTRO 3110-9, F 664"/>
    <n v="664"/>
    <s v="DT"/>
    <x v="21"/>
    <s v="CARRERA ADMINISTRATIVA"/>
    <s v="PROVISTO"/>
    <s v="EN PROPIEDAD"/>
    <s v="No"/>
    <s v="NO AFECTADO POR EL CONCURSO"/>
    <n v="17972540"/>
    <s v="EDUARDO RAFAEL RAMIREZ ARIAS"/>
    <n v="17972540"/>
    <s v="EDUARDO RAFAEL RAMIREZ ARIAS"/>
    <n v="3"/>
    <s v="Saberes Institucionales"/>
    <s v="Curso O ponencia"/>
    <s v="Grupal"/>
  </r>
  <r>
    <n v="10606"/>
    <s v="TÉCNICO"/>
    <s v="OFICIAL DE CATASTRO"/>
    <n v="3110"/>
    <n v="9"/>
    <s v="OFICIAL DE CATASTRO 3110-9, F 664"/>
    <n v="664"/>
    <s v="DT"/>
    <x v="21"/>
    <s v="CARRERA ADMINISTRATIVA"/>
    <s v="PROVISTO"/>
    <s v="EN PROPIEDAD"/>
    <s v="No"/>
    <s v="NO AFECTADO POR EL CONCURSO"/>
    <n v="18969662"/>
    <s v="AULY HUGO PARRA BELEÑO"/>
    <n v="18969662"/>
    <s v="AULY HUGO PARRA BELEÑO"/>
    <n v="3"/>
    <s v="Saberes Institucionales"/>
    <s v="Curso O ponencia"/>
    <s v="Grupal"/>
  </r>
  <r>
    <n v="10613"/>
    <s v="ASISTENCIAL"/>
    <s v="AUXILIAR ADMINISTRATIVO"/>
    <n v="4044"/>
    <n v="23"/>
    <s v="AUXILIAR ADMINISTRATIVO 4044-23, F 671"/>
    <n v="671"/>
    <s v="DT"/>
    <x v="21"/>
    <s v="CARRERA ADMINISTRATIVA"/>
    <s v="PROVISTO"/>
    <s v="EN PROPIEDAD"/>
    <s v="No"/>
    <s v="NO AFECTADO POR EL CONCURSO"/>
    <n v="5045234"/>
    <s v="TONY ALBERTO CASADO FUENTES"/>
    <n v="5045234"/>
    <s v="TONY ALBERTO CASADO FUENTES"/>
    <n v="3"/>
    <s v="Saberes Institucionales"/>
    <s v="Curso O ponencia"/>
    <s v="Grupal"/>
  </r>
  <r>
    <n v="10614"/>
    <s v="ASISTENCIAL"/>
    <s v="AUXILIAR ADMINISTRATIVO"/>
    <n v="4044"/>
    <n v="23"/>
    <s v="AUXILIAR ADMINISTRATIVO 4044-23, F 671"/>
    <n v="671"/>
    <s v="DT"/>
    <x v="21"/>
    <s v="CARRERA ADMINISTRATIVA"/>
    <s v="PROVISTO"/>
    <s v="EN PROPIEDAD"/>
    <s v="No"/>
    <s v="NO AFECTADO POR EL CONCURSO"/>
    <n v="77014841"/>
    <s v="FEDERICO NICOLAS DIAZ RODRIGUEZ"/>
    <n v="77014841"/>
    <s v="FEDERICO NICOLAS DIAZ RODRIGUEZ"/>
    <n v="3"/>
    <s v="Saberes Institucionales"/>
    <s v="Curso O ponencia"/>
    <s v="Grupal"/>
  </r>
  <r>
    <n v="10950"/>
    <s v="ASISTENCIAL"/>
    <s v="CONDUCTOR MECANICO"/>
    <n v="4103"/>
    <n v="13"/>
    <s v="CONDUCTOR MECANICO 4103-13, F 689"/>
    <n v="689"/>
    <s v="DT"/>
    <x v="38"/>
    <s v="CARRERA ADMINISTRATIVA"/>
    <s v="VACANTE DEFINITIVA"/>
    <s v="NOMBRAMIENTO PROVISIONAL"/>
    <s v="Si"/>
    <s v="AFECTADO POR EL CONCURSO"/>
    <n v="0"/>
    <m/>
    <n v="91254724"/>
    <s v="LUIS EDUARDO ARDILA SANCHEZ"/>
    <n v="3"/>
    <s v="Saberes Institucionales"/>
    <s v="Curso O ponencia"/>
    <s v="Grupal"/>
  </r>
  <r>
    <n v="10616"/>
    <s v="ASISTENCIAL"/>
    <s v="AUXILIAR ADMINISTRATIVO"/>
    <n v="4044"/>
    <n v="12"/>
    <s v="AUXILIAR ADMINISTRATIVO 4044-12, F 673"/>
    <n v="673"/>
    <s v="DT"/>
    <x v="21"/>
    <s v="CARRERA ADMINISTRATIVA"/>
    <s v="PROVISTO"/>
    <s v="EN PROPIEDAD"/>
    <s v="No"/>
    <s v="NO AFECTADO POR EL CONCURSO"/>
    <n v="94431692"/>
    <s v="ANDRES FELIPE SALINAS SARRIA"/>
    <n v="94431692"/>
    <s v="ANDRES FELIPE SALINAS SARRIA"/>
    <n v="1"/>
    <s v="Lecciones aprendidas"/>
    <s v="Cápsulas de conocimiento"/>
    <s v="Individual"/>
  </r>
  <r>
    <n v="10953"/>
    <s v="ASISTENCIAL"/>
    <s v="SECRETARIO EJECUTIVO"/>
    <n v="4210"/>
    <n v="17"/>
    <s v="SECRETARIO EJECUTIVO 4210-17, F 681"/>
    <n v="681"/>
    <s v="DT"/>
    <x v="38"/>
    <s v="CARRERA ADMINISTRATIVA"/>
    <s v="VACANTE DEFINITIVA"/>
    <s v="VACANTE"/>
    <s v="Si"/>
    <s v="AFECTADO POR EL CONCURSO"/>
    <n v="0"/>
    <m/>
    <s v="-"/>
    <s v="-"/>
    <n v="3"/>
    <s v="Saberes Institucionales"/>
    <s v="Curso O ponencia"/>
    <s v="Grupal"/>
  </r>
  <r>
    <n v="11162"/>
    <s v="PROFESIONAL"/>
    <s v="PROFESIONAL UNIVERSITARIO"/>
    <n v="2044"/>
    <n v="1"/>
    <s v="PROFESIONAL UNIVERSITARIO 2044-1, F 624"/>
    <n v="624"/>
    <s v="DT"/>
    <x v="38"/>
    <s v="CARRERA ADMINISTRATIVA"/>
    <s v="VACANTE DEFINITIVA"/>
    <s v="NOMBRAMIENTO PROVISIONAL"/>
    <s v="Si"/>
    <s v="AFECTADO POR EL CONCURSO"/>
    <n v="0"/>
    <m/>
    <n v="1026594908"/>
    <s v="RENUNCIA"/>
    <n v="3"/>
    <s v="Saberes Institucionales"/>
    <s v="Curso O ponencia"/>
    <s v="Grupal"/>
  </r>
  <r>
    <n v="10955"/>
    <s v="PROFESIONAL"/>
    <s v="PROFESIONAL ESPECIALIZADO"/>
    <n v="2028"/>
    <n v="13"/>
    <s v="PROFESIONAL ESPECIALIZADO 2028-13, F 594"/>
    <n v="594"/>
    <s v="DT"/>
    <x v="39"/>
    <s v="CARRERA ADMINISTRATIVA"/>
    <s v="VACANTE DEFINITIVA"/>
    <s v="NOMBRAMIENTO PROVISIONAL"/>
    <s v="Si"/>
    <s v="AFECTADO POR EL CONCURSO"/>
    <n v="0"/>
    <m/>
    <n v="23217398"/>
    <s v="ANA MARGARITA CABARCAS FUENTES"/>
    <n v="2"/>
    <s v="Enseñanza aprendizaje organizacional"/>
    <s v="Taller O Circulo de saber"/>
    <s v="Grupal"/>
  </r>
  <r>
    <n v="10959"/>
    <s v="PROFESIONAL"/>
    <s v="PROFESIONAL UNIVERSITARIO"/>
    <n v="2044"/>
    <n v="6"/>
    <s v="PROFESIONAL UNIVERSITARIO 2044-6, F 617"/>
    <n v="617"/>
    <s v="DT"/>
    <x v="39"/>
    <s v="CARRERA ADMINISTRATIVA"/>
    <s v="VACANTE DEFINITIVA"/>
    <s v="NOMBRAMIENTO PROVISIONAL"/>
    <s v="Si"/>
    <s v="AFECTADO POR EL CONCURSO"/>
    <n v="0"/>
    <m/>
    <n v="32946026"/>
    <s v="ARLEEN KATHERINE RODRIGUEZ SALCEDO"/>
    <n v="2"/>
    <s v="Enseñanza aprendizaje organizacional"/>
    <s v="Taller O Circulo de saber"/>
    <s v="Grupal"/>
  </r>
  <r>
    <n v="10620"/>
    <s v="ASISTENCIAL"/>
    <s v="CONDUCTOR MECANICO"/>
    <n v="4103"/>
    <n v="11"/>
    <s v="CONDUCTOR MECANICO 4103-11, F 691"/>
    <n v="691"/>
    <s v="DT"/>
    <x v="21"/>
    <s v="CARRERA ADMINISTRATIVA"/>
    <s v="VACANTE TEMPORAL"/>
    <s v="NOMBRAMIENTO PROVISIONAL"/>
    <s v="No"/>
    <s v="PUEDE RETORNAR AL EMPLEO EL TITULAR DEL CARGO"/>
    <n v="77014420"/>
    <s v="LUIS ALIRIO MARTINEZ VILLERO"/>
    <n v="84037230"/>
    <s v="WALMER ENRIQUE DAZA DAZA"/>
    <n v="3"/>
    <s v="Saberes Institucionales"/>
    <s v="Curso O ponencia"/>
    <s v="Grupal"/>
  </r>
  <r>
    <n v="10962"/>
    <s v="TÉCNICO"/>
    <s v="OFICIAL DE CATASTRO"/>
    <n v="3110"/>
    <n v="9"/>
    <s v="OFICIAL DE CATASTRO 3110-9, F 664"/>
    <n v="664"/>
    <s v="DT"/>
    <x v="39"/>
    <s v="CARRERA ADMINISTRATIVA"/>
    <s v="VACANTE DEFINITIVA"/>
    <s v="NOMBRAMIENTO PROVISIONAL"/>
    <s v="Si"/>
    <s v="AFECTADO POR EL CONCURSO"/>
    <n v="0"/>
    <m/>
    <n v="33223682"/>
    <s v="LIZETTE POLANCO ALVARADO"/>
    <n v="2"/>
    <s v="Enseñanza aprendizaje organizacional"/>
    <s v="Taller O Circulo de saber"/>
    <s v="Grupal"/>
  </r>
  <r>
    <n v="10600"/>
    <s v="PROFESIONAL"/>
    <s v="PROFESIONAL UNIVERSITARIO"/>
    <n v="2044"/>
    <n v="6"/>
    <s v="PROFESIONAL UNIVERSITARIO 2044-6, F 617"/>
    <n v="617"/>
    <s v="DT"/>
    <x v="21"/>
    <s v="CARRERA ADMINISTRATIVA"/>
    <s v="PROVISTO"/>
    <s v="EN PROPIEDAD"/>
    <s v="No"/>
    <s v="NO AFECTADO POR EL CONCURSO"/>
    <n v="5029871"/>
    <s v="JESUS JARAMILLO CONTRERAS"/>
    <n v="5029871"/>
    <s v="JESUS JARAMILLO CONTRERAS"/>
    <n v="3"/>
    <s v="Saberes Institucionales"/>
    <s v="Curso O ponencia"/>
    <s v="Grupal"/>
  </r>
  <r>
    <n v="10601"/>
    <s v="PROFESIONAL"/>
    <s v="PROFESIONAL UNIVERSITARIO"/>
    <n v="2044"/>
    <n v="6"/>
    <s v="PROFESIONAL UNIVERSITARIO 2044-6, F 619"/>
    <n v="619"/>
    <s v="DT"/>
    <x v="21"/>
    <s v="CARRERA ADMINISTRATIVA"/>
    <s v="PROVISTO"/>
    <s v="EN PROPIEDAD"/>
    <s v="No"/>
    <s v="NO AFECTADO POR EL CONCURSO"/>
    <n v="12644213"/>
    <s v="MIGUEL ENRIQUE ROSADO RAMIREZ"/>
    <n v="12644213"/>
    <s v="MIGUEL ENRIQUE ROSADO RAMIREZ"/>
    <n v="3"/>
    <s v="Saberes Institucionales"/>
    <s v="Curso O ponencia"/>
    <s v="Grupal"/>
  </r>
  <r>
    <n v="10627"/>
    <s v="PROFESIONAL"/>
    <s v="PROFESIONAL UNIVERSITARIO"/>
    <n v="2044"/>
    <n v="6"/>
    <s v="PROFESIONAL UNIVERSITARIO 2044-6, F 617"/>
    <n v="617"/>
    <s v="DT"/>
    <x v="23"/>
    <s v="CARRERA ADMINISTRATIVA"/>
    <s v="PROVISTO"/>
    <s v="EN PROPIEDAD"/>
    <s v="No"/>
    <s v="NO AFECTADO POR EL CONCURSO"/>
    <n v="34999884"/>
    <s v="ADRIANA PATRICIA ALEANS HENRIQUEZ"/>
    <n v="34999884"/>
    <s v="ADRIANA PATRICIA ALEANS HENRIQUEZ"/>
    <n v="3"/>
    <s v="Saberes Institucionales"/>
    <s v="Curso O ponencia"/>
    <s v="Grupal"/>
  </r>
  <r>
    <n v="10622"/>
    <s v="DIRECTIVO"/>
    <s v="DIRECTOR TERRITORIAL"/>
    <n v="42"/>
    <n v="9"/>
    <s v="DIRECTOR TERRITORIAL 42-9, F 590"/>
    <n v="590"/>
    <s v="DT"/>
    <x v="23"/>
    <s v="LIBRE NOMBRAMIENTO"/>
    <s v="PROVISTO"/>
    <s v="EN PROPIEDAD"/>
    <s v="No"/>
    <s v="NO AFECTADO POR EL CONCURSO"/>
    <n v="34986664"/>
    <s v="CARMEN CECILIA COGOLLO ALTAMIRANDA"/>
    <n v="34986664"/>
    <s v="CARMEN CECILIA COGOLLO ALTAMIRANDA"/>
    <n v="3"/>
    <s v="Saberes Institucionales"/>
    <s v="Curso O ponencia"/>
    <s v="Grupal"/>
  </r>
  <r>
    <n v="10623"/>
    <s v="PROFESIONAL"/>
    <s v="PROFESIONAL ESPECIALIZADO"/>
    <n v="2028"/>
    <n v="13"/>
    <s v="PROFESIONAL ESPECIALIZADO 2028-13, F 594"/>
    <n v="594"/>
    <s v="DT"/>
    <x v="23"/>
    <s v="CARRERA ADMINISTRATIVA"/>
    <s v="PROVISTO"/>
    <s v="EN PROPIEDAD"/>
    <s v="No"/>
    <s v="NO AFECTADO POR EL CONCURSO"/>
    <n v="15026598"/>
    <s v="ALEXANDER ALVAREZ ALVAREZ"/>
    <n v="15026598"/>
    <s v="ALEXANDER ALVAREZ ALVAREZ"/>
    <n v="3"/>
    <s v="Saberes Institucionales"/>
    <s v="Curso O ponencia"/>
    <s v="Grupal"/>
  </r>
  <r>
    <n v="10966"/>
    <s v="TÉCNICO"/>
    <s v="TECNICO OPERATIVO"/>
    <n v="3132"/>
    <n v="11"/>
    <s v="TECNICO OPERATIVO 3132-11, F 652"/>
    <n v="652"/>
    <s v="DT"/>
    <x v="39"/>
    <s v="CARRERA ADMINISTRATIVA"/>
    <s v="VACANTE DEFINITIVA"/>
    <s v="VACANTE"/>
    <s v="Si"/>
    <s v="AFECTADO POR EL CONCURSO"/>
    <n v="0"/>
    <m/>
    <s v="-"/>
    <s v="-"/>
    <n v="1"/>
    <s v="Lecciones aprendidas"/>
    <s v="Cápsulas de conocimiento"/>
    <s v="Individual"/>
  </r>
  <r>
    <n v="10624"/>
    <s v="PROFESIONAL"/>
    <s v="PROFESIONAL UNIVERSITARIO"/>
    <n v="2044"/>
    <n v="8"/>
    <s v="PROFESIONAL UNIVERSITARIO 2044-8, F 608"/>
    <n v="608"/>
    <s v="DT"/>
    <x v="23"/>
    <s v="CARRERA ADMINISTRATIVA"/>
    <s v="VACANTE TEMPORAL"/>
    <s v="VACANTE"/>
    <s v="No"/>
    <s v="NO AFECTADO POR EL CONCURSO"/>
    <n v="72209632"/>
    <s v="ALEXIS JAVIER CARBONO MENDOZA"/>
    <s v="-"/>
    <s v="-"/>
    <n v="3"/>
    <s v="Saberes Institucionales"/>
    <s v="Curso O ponencia"/>
    <s v="Grupal"/>
  </r>
  <r>
    <n v="10967"/>
    <s v="ASISTENCIAL"/>
    <s v="AUXILIAR ADMINISTRATIVO"/>
    <n v="4044"/>
    <n v="23"/>
    <s v="AUXILIAR ADMINISTRATIVO 4044-23, F 671"/>
    <n v="671"/>
    <s v="DT"/>
    <x v="39"/>
    <s v="CARRERA ADMINISTRATIVA"/>
    <s v="VACANTE DEFINITIVA"/>
    <s v="NOMBRAMIENTO PROVISIONAL"/>
    <s v="Si"/>
    <s v="AFECTADO POR EL CONCURSO"/>
    <n v="0"/>
    <m/>
    <n v="78075447"/>
    <s v="ERICK RAFAEL ARRIETA ALVAREZ"/>
    <n v="2"/>
    <s v="Enseñanza aprendizaje organizacional"/>
    <s v="Taller O Circulo de saber"/>
    <s v="Grupal"/>
  </r>
  <r>
    <n v="10969"/>
    <s v="ASISTENCIAL"/>
    <s v="AUXILIAR ADMINISTRATIVO"/>
    <n v="4044"/>
    <n v="12"/>
    <s v="AUXILIAR ADMINISTRATIVO 4044-12, F 673"/>
    <n v="673"/>
    <s v="DT"/>
    <x v="39"/>
    <s v="CARRERA ADMINISTRATIVA"/>
    <s v="VACANTE DEFINITIVA"/>
    <s v="NOMBRAMIENTO PROVISIONAL"/>
    <s v="Si"/>
    <s v="AFECTADO POR EL CONCURSO"/>
    <n v="0"/>
    <m/>
    <n v="6818986"/>
    <s v="ALFREDO ENRIQUE DE LA ESPRIELLA BRIEVA"/>
    <n v="1"/>
    <s v="Lecciones aprendidas"/>
    <s v="Cápsulas de conocimiento"/>
    <s v="Individual"/>
  </r>
  <r>
    <n v="10629"/>
    <s v="PROFESIONAL"/>
    <s v="PROFESIONAL UNIVERSITARIO"/>
    <n v="2044"/>
    <n v="6"/>
    <s v="PROFESIONAL UNIVERSITARIO 2044-6, F 614"/>
    <n v="614"/>
    <s v="DT"/>
    <x v="23"/>
    <s v="CARRERA ADMINISTRATIVA"/>
    <s v="PROVISTO"/>
    <s v="EN PROPIEDAD"/>
    <s v="No"/>
    <s v="NO AFECTADO POR EL CONCURSO"/>
    <n v="8737043"/>
    <s v="RAMON GUILLERMO MEZA RUDAS"/>
    <n v="8737043"/>
    <s v="RAMON GUILLERMO MEZA RUDAS"/>
    <n v="3"/>
    <s v="Saberes Institucionales"/>
    <s v="Curso O ponencia"/>
    <s v="Grupal"/>
  </r>
  <r>
    <n v="10970"/>
    <s v="ASISTENCIAL"/>
    <s v="AUXILIAR ADMINISTRATIVO"/>
    <n v="4044"/>
    <n v="12"/>
    <s v="AUXILIAR ADMINISTRATIVO 4044-12, F 673"/>
    <n v="673"/>
    <s v="DT"/>
    <x v="39"/>
    <s v="CARRERA ADMINISTRATIVA"/>
    <s v="VACANTE DEFINITIVA"/>
    <s v="NOMBRAMIENTO PROVISIONAL"/>
    <s v="Si"/>
    <s v="AFECTADO POR EL CONCURSO"/>
    <n v="0"/>
    <m/>
    <n v="64869286"/>
    <s v="EDNA MARGARITA PIÑA VILLALBA"/>
    <n v="1"/>
    <s v="Lecciones aprendidas"/>
    <s v="Cápsulas de conocimiento"/>
    <s v="Individual"/>
  </r>
  <r>
    <n v="10412"/>
    <s v="TÉCNICO"/>
    <s v="TECNICO"/>
    <n v="3100"/>
    <n v="12"/>
    <s v="TECNICO 3100-12, F 649"/>
    <n v="649"/>
    <s v="DT"/>
    <x v="23"/>
    <s v="CARRERA ADMINISTRATIVA"/>
    <s v="PROVISTO"/>
    <s v="EN PROPIEDAD"/>
    <s v="No"/>
    <s v="NO AFECTADO POR EL CONCURSO"/>
    <n v="39152984"/>
    <s v="ELNA JAMES THYME"/>
    <n v="39152984"/>
    <s v="ELNA JAMES THYME"/>
    <n v="3"/>
    <s v="Saberes Institucionales"/>
    <s v="Curso O ponencia"/>
    <s v="Grupal"/>
  </r>
  <r>
    <n v="10636"/>
    <s v="TÉCNICO"/>
    <s v="TECNICO"/>
    <n v="3100"/>
    <n v="12"/>
    <s v="TECNICO 3100-12, F 640"/>
    <n v="640"/>
    <s v="DT"/>
    <x v="23"/>
    <s v="CARRERA ADMINISTRATIVA"/>
    <s v="PROVISTO"/>
    <s v="EN PROPIEDAD"/>
    <s v="No"/>
    <s v="NO AFECTADO POR EL CONCURSO"/>
    <n v="11152993"/>
    <s v="MIGUEL MARIANO ZAPA ESPITIA"/>
    <n v="11152993"/>
    <s v="MIGUEL MARIANO ZAPA ESPITIA"/>
    <n v="3"/>
    <s v="Saberes Institucionales"/>
    <s v="Curso O ponencia"/>
    <s v="Grupal"/>
  </r>
  <r>
    <n v="10972"/>
    <s v="ASISTENCIAL"/>
    <s v="AUXILIAR ADMINISTRATIVO"/>
    <n v="4044"/>
    <n v="8"/>
    <s v="AUXILIAR ADMINISTRATIVO 4044-8, F 679"/>
    <n v="679"/>
    <s v="DT"/>
    <x v="39"/>
    <s v="CARRERA ADMINISTRATIVA"/>
    <s v="VACANTE DEFINITIVA"/>
    <s v="NOMBRAMIENTO PROVISIONAL"/>
    <s v="Si"/>
    <s v="AFECTADO POR EL CONCURSO"/>
    <n v="0"/>
    <m/>
    <n v="64702670"/>
    <s v="TATIANA ROCIO MENDOZA BARRETO"/>
    <n v="1"/>
    <s v="Lecciones aprendidas"/>
    <s v="Cápsulas de conocimiento"/>
    <s v="Individual"/>
  </r>
  <r>
    <n v="10639"/>
    <s v="TÉCNICO"/>
    <s v="TECNICO OPERATIVO"/>
    <n v="3132"/>
    <n v="9"/>
    <s v="TECNICO OPERATIVO 3132-9, F 660"/>
    <n v="660"/>
    <s v="DT"/>
    <x v="23"/>
    <s v="CARRERA ADMINISTRATIVA"/>
    <s v="PROVISTO"/>
    <s v="EN PROPIEDAD"/>
    <s v="No"/>
    <s v="NO AFECTADO POR EL CONCURSO"/>
    <n v="6893968"/>
    <s v="ROGER RAFAEL GUZMAN ALVAREZ"/>
    <n v="6893968"/>
    <s v="ROGER RAFAEL GUZMAN ALVAREZ"/>
    <n v="3"/>
    <s v="Saberes Institucionales"/>
    <s v="Curso O ponencia"/>
    <s v="Grupal"/>
  </r>
  <r>
    <n v="10630"/>
    <s v="TÉCNICO"/>
    <s v="OFICIAL DE CATASTRO"/>
    <n v="3110"/>
    <n v="9"/>
    <s v="OFICIAL DE CATASTRO 3110-9, F 664"/>
    <n v="664"/>
    <s v="DT"/>
    <x v="23"/>
    <s v="CARRERA ADMINISTRATIVA"/>
    <s v="PROVISTO"/>
    <s v="EN PROPIEDAD"/>
    <s v="No"/>
    <s v="NO AFECTADO POR EL CONCURSO"/>
    <n v="78748322"/>
    <s v="ELKIN DE JESUS VELLOJIN HERRERA"/>
    <n v="78748322"/>
    <s v="ELKIN DE JESUS VELLOJIN HERRERA"/>
    <n v="3"/>
    <s v="Saberes Institucionales"/>
    <s v="Curso O ponencia"/>
    <s v="Grupal"/>
  </r>
  <r>
    <n v="10631"/>
    <s v="TÉCNICO"/>
    <s v="OFICIAL DE CATASTRO"/>
    <n v="3110"/>
    <n v="9"/>
    <s v="OFICIAL DE CATASTRO 3110-9, F 664"/>
    <n v="664"/>
    <s v="DT"/>
    <x v="23"/>
    <s v="CARRERA ADMINISTRATIVA"/>
    <s v="PROVISTO"/>
    <s v="EN PROPIEDAD"/>
    <s v="No"/>
    <s v="NO AFECTADO POR EL CONCURSO"/>
    <n v="1067947898"/>
    <s v="JOSE DAVID DIAZ ZURITA"/>
    <n v="1067947898"/>
    <s v="JOSE DAVID DIAZ ZURITA"/>
    <n v="3"/>
    <s v="Saberes Institucionales"/>
    <s v="Curso O ponencia"/>
    <s v="Grupal"/>
  </r>
  <r>
    <n v="11163"/>
    <s v="PROFESIONAL"/>
    <s v="PROFESIONAL UNIVERSITARIO"/>
    <n v="2044"/>
    <n v="1"/>
    <s v="PROFESIONAL UNIVERSITARIO 2044-1, F 624"/>
    <n v="624"/>
    <s v="DT"/>
    <x v="39"/>
    <s v="CARRERA ADMINISTRATIVA"/>
    <s v="VACANTE DEFINITIVA"/>
    <s v="ENCARGO"/>
    <s v="Si"/>
    <s v="AFECTADO POR EL CONCURSO"/>
    <n v="0"/>
    <m/>
    <n v="78035057"/>
    <s v="JHON JAIRO SALCEDO BARON"/>
    <n v="1"/>
    <s v="Lecciones aprendidas"/>
    <s v="Cápsulas de conocimiento"/>
    <s v="Individual"/>
  </r>
  <r>
    <n v="10633"/>
    <s v="TÉCNICO"/>
    <s v="OFICIAL DE CATASTRO"/>
    <n v="3110"/>
    <n v="9"/>
    <s v="OFICIAL DE CATASTRO 3110-9, F 664"/>
    <n v="664"/>
    <s v="DT"/>
    <x v="23"/>
    <s v="CARRERA ADMINISTRATIVA"/>
    <s v="PROVISTO"/>
    <s v="EN PROPIEDAD"/>
    <s v="No"/>
    <s v="NO AFECTADO POR EL CONCURSO"/>
    <n v="1133797076"/>
    <s v="JULIAN DAVID BOLAÑO ARGEL"/>
    <n v="1133797076"/>
    <s v="JULIAN DAVID BOLAÑO ARGEL"/>
    <n v="3"/>
    <s v="Saberes Institucionales"/>
    <s v="Curso O ponencia"/>
    <s v="Grupal"/>
  </r>
  <r>
    <n v="10634"/>
    <s v="TÉCNICO"/>
    <s v="OFICIAL DE CATASTRO"/>
    <n v="3110"/>
    <n v="9"/>
    <s v="OFICIAL DE CATASTRO 3110-9, F 664"/>
    <n v="664"/>
    <s v="DT"/>
    <x v="23"/>
    <s v="CARRERA ADMINISTRATIVA"/>
    <s v="VACANTE DEFINITIVA"/>
    <s v="NOMBRAMIENTO PROVISIONAL"/>
    <s v="No"/>
    <s v="NO AFECTADO POR EL CONCURSO"/>
    <n v="0"/>
    <m/>
    <n v="1067288636"/>
    <s v="LORAINES SOFIA RHENALS MADERA"/>
    <n v="3"/>
    <s v="Saberes Institucionales"/>
    <s v="Curso O ponencia"/>
    <s v="Grupal"/>
  </r>
  <r>
    <n v="10635"/>
    <s v="TÉCNICO"/>
    <s v="OFICIAL DE CATASTRO"/>
    <n v="3110"/>
    <n v="9"/>
    <s v="OFICIAL DE CATASTRO 3110-9, F 664"/>
    <n v="664"/>
    <s v="DT"/>
    <x v="23"/>
    <s v="CARRERA ADMINISTRATIVA"/>
    <s v="VACANTE TEMPORAL"/>
    <s v="NOMBRAMIENTO PROVISIONAL"/>
    <s v="No"/>
    <s v="PUEDE RETORNAR AL EMPLEO EL TITULAR DEL CARGO"/>
    <n v="26202569"/>
    <s v="VANESSA RAQUEL DONADO PESTANA"/>
    <n v="10771167"/>
    <s v="ANTONIO JAVIER RAMOS RUIZ"/>
    <n v="3"/>
    <s v="Saberes Institucionales"/>
    <s v="Curso O ponencia"/>
    <s v="Grupal"/>
  </r>
  <r>
    <n v="10411"/>
    <s v="TÉCNICO"/>
    <s v="OFICIAL DE CATASTRO"/>
    <n v="3110"/>
    <n v="9"/>
    <s v="OFICIAL DE CATASTRO 3110-9, F 666"/>
    <n v="666"/>
    <s v="DT"/>
    <x v="23"/>
    <s v="CARRERA ADMINISTRATIVA"/>
    <s v="VACANTE DEFINITIVA"/>
    <s v="VACANTE"/>
    <s v="No"/>
    <s v="NO AFECTADO POR EL CONCURSO"/>
    <n v="0"/>
    <m/>
    <s v="-"/>
    <s v="-"/>
    <n v="1"/>
    <s v="Lecciones aprendidas"/>
    <s v="Cápsulas de conocimiento"/>
    <s v="Individual"/>
  </r>
  <r>
    <n v="10640"/>
    <s v="ASISTENCIAL"/>
    <s v="AUXILIAR ADMINISTRATIVO"/>
    <n v="4044"/>
    <n v="12"/>
    <s v="AUXILIAR ADMINISTRATIVO 4044-12, F 673"/>
    <n v="673"/>
    <s v="DT"/>
    <x v="23"/>
    <s v="CARRERA ADMINISTRATIVA"/>
    <s v="PROVISTO"/>
    <s v="EN PROPIEDAD"/>
    <s v="No"/>
    <s v="NO AFECTADO POR EL CONCURSO"/>
    <n v="10772860"/>
    <s v="JAIRO ALFONSO FABRA RAMOS"/>
    <n v="10772860"/>
    <s v="JAIRO ALFONSO FABRA RAMOS"/>
    <n v="1"/>
    <s v="Lecciones aprendidas"/>
    <s v="Cápsulas de conocimiento"/>
    <s v="Individual"/>
  </r>
  <r>
    <n v="10641"/>
    <s v="ASISTENCIAL"/>
    <s v="AUXILIAR ADMINISTRATIVO"/>
    <n v="4044"/>
    <n v="12"/>
    <s v="AUXILIAR ADMINISTRATIVO 4044-12, F 673"/>
    <n v="673"/>
    <s v="DT"/>
    <x v="23"/>
    <s v="CARRERA ADMINISTRATIVA"/>
    <s v="PROVISTO"/>
    <s v="EN PROPIEDAD"/>
    <s v="No"/>
    <s v="NO AFECTADO POR EL CONCURSO"/>
    <n v="52260432"/>
    <s v="RUTH PATRICIA MARTINEZ GONZALEZ"/>
    <n v="52260432"/>
    <s v="RUTH PATRICIA MARTINEZ GONZALEZ"/>
    <n v="3"/>
    <s v="Saberes Institucionales"/>
    <s v="Curso O ponencia"/>
    <s v="Grupal"/>
  </r>
  <r>
    <n v="10178"/>
    <s v="ASISTENCIAL"/>
    <s v="AUXILIAR ADMINISTRATIVO"/>
    <n v="4044"/>
    <n v="12"/>
    <s v="AUXILIAR ADMINISTRATIVO 4044-12, F 673"/>
    <n v="673"/>
    <s v="DT"/>
    <x v="40"/>
    <s v="CARRERA ADMINISTRATIVA"/>
    <s v="VACANTE DEFINITIVA"/>
    <s v="NOMBRAMIENTO PROVISIONAL"/>
    <s v="Si"/>
    <s v="AFECTADO POR EL CONCURSO"/>
    <n v="0"/>
    <m/>
    <n v="1109005075"/>
    <s v="DANIELA ALEXANDRA ECHEVERRY GONZALEZ"/>
    <n v="2"/>
    <s v="Enseñanza aprendizaje organizacional"/>
    <s v="Taller O Circulo de saber"/>
    <s v="Grupal"/>
  </r>
  <r>
    <n v="10643"/>
    <s v="ASISTENCIAL"/>
    <s v="AUXILIAR ADMINISTRATIVO"/>
    <n v="4044"/>
    <n v="12"/>
    <s v="AUXILIAR ADMINISTRATIVO 4044-12, F 673"/>
    <n v="673"/>
    <s v="DT"/>
    <x v="23"/>
    <s v="CARRERA ADMINISTRATIVA"/>
    <s v="PROVISTO"/>
    <s v="EN PROPIEDAD"/>
    <s v="No"/>
    <s v="NO AFECTADO POR EL CONCURSO"/>
    <n v="78745495"/>
    <s v="HAROLD IVAN RODRIGUEZ JIMENEZ"/>
    <n v="78745495"/>
    <s v="HAROLD IVAN RODRIGUEZ JIMENEZ"/>
    <n v="1"/>
    <s v="Lecciones aprendidas"/>
    <s v="Cápsulas de conocimiento"/>
    <s v="Individual"/>
  </r>
  <r>
    <n v="10346"/>
    <s v="PROFESIONAL"/>
    <s v="PROFESIONAL UNIVERSITARIO"/>
    <n v="2044"/>
    <n v="8"/>
    <s v="PROFESIONAL UNIVERSITARIO 2044-8, F 608"/>
    <n v="608"/>
    <s v="DT"/>
    <x v="40"/>
    <s v="CARRERA ADMINISTRATIVA"/>
    <s v="VACANTE DEFINITIVA"/>
    <s v="VACANTE"/>
    <s v="Si"/>
    <s v="AFECTADO POR EL CONCURSO"/>
    <n v="0"/>
    <m/>
    <s v="-"/>
    <s v="-"/>
    <n v="3"/>
    <s v="Saberes Institucionales"/>
    <s v="Curso O ponencia"/>
    <s v="Grupal"/>
  </r>
  <r>
    <n v="10645"/>
    <s v="ASISTENCIAL"/>
    <s v="AUXILIAR ADMINISTRATIVO"/>
    <n v="4044"/>
    <n v="11"/>
    <s v="AUXILIAR ADMINISTRATIVO 4044-11, F 675"/>
    <n v="675"/>
    <s v="DT"/>
    <x v="23"/>
    <s v="CARRERA ADMINISTRATIVA"/>
    <s v="VACANTE TEMPORAL"/>
    <s v="NOMBRAMIENTO PROVISIONAL"/>
    <s v="No"/>
    <s v="PUEDE RETORNAR AL EMPLEO EL TITULAR DEL CARGO"/>
    <n v="1067849273"/>
    <s v="JAIME DE JESUS MEJIA GONZALEZ"/>
    <n v="1067917828"/>
    <s v="ELIZABETH SANCHEZ MEZA"/>
    <n v="1"/>
    <s v="Lecciones aprendidas"/>
    <s v="Cápsulas de conocimiento"/>
    <s v="Individual"/>
  </r>
  <r>
    <n v="10549"/>
    <s v="ASISTENCIAL"/>
    <s v="AUXILIAR ADMINISTRATIVO"/>
    <n v="4044"/>
    <n v="11"/>
    <s v="AUXILIAR ADMINISTRATIVO 4044-11, F 675"/>
    <n v="675"/>
    <s v="DT"/>
    <x v="40"/>
    <s v="CARRERA ADMINISTRATIVA"/>
    <s v="VACANTE DEFINITIVA"/>
    <s v="NOMBRAMIENTO PROVISIONAL"/>
    <s v="Si"/>
    <s v="AFECTADO POR EL CONCURSO"/>
    <n v="0"/>
    <m/>
    <n v="65753346"/>
    <s v="FLOR LILIANA LUCAS SALGUERO"/>
    <n v="1"/>
    <s v="Lecciones aprendidas"/>
    <s v="Cápsulas de conocimiento"/>
    <s v="Individual"/>
  </r>
  <r>
    <n v="10976"/>
    <s v="PROFESIONAL"/>
    <s v="PROFESIONAL ESPECIALIZADO"/>
    <n v="2028"/>
    <n v="13"/>
    <s v="PROFESIONAL ESPECIALIZADO 2028-13, F 594"/>
    <n v="594"/>
    <s v="DT"/>
    <x v="40"/>
    <s v="CARRERA ADMINISTRATIVA"/>
    <s v="VACANTE DEFINITIVA"/>
    <s v="NOMBRAMIENTO PROVISIONAL"/>
    <s v="Si"/>
    <s v="AFECTADO POR EL CONCURSO"/>
    <n v="0"/>
    <m/>
    <n v="1104705715"/>
    <s v="EMPERATRIZ ELENA GUTIERREZ LEAL"/>
    <n v="3"/>
    <s v="Saberes Institucionales"/>
    <s v="Curso O ponencia"/>
    <s v="Grupal"/>
  </r>
  <r>
    <n v="10977"/>
    <s v="PROFESIONAL"/>
    <s v="PROFESIONAL UNIVERSITARIO"/>
    <n v="2044"/>
    <n v="8"/>
    <s v="PROFESIONAL UNIVERSITARIO 2044-8, F 608"/>
    <n v="608"/>
    <s v="DT"/>
    <x v="40"/>
    <s v="CARRERA ADMINISTRATIVA"/>
    <s v="VACANTE DEFINITIVA"/>
    <s v="ENCARGO"/>
    <s v="Si"/>
    <s v="AFECTADO POR EL CONCURSO"/>
    <n v="0"/>
    <m/>
    <n v="17652798"/>
    <s v="WILSON YARA MEDINA"/>
    <n v="3"/>
    <s v="Saberes Institucionales"/>
    <s v="Curso O ponencia"/>
    <s v="Grupal"/>
  </r>
  <r>
    <n v="10980"/>
    <s v="PROFESIONAL"/>
    <s v="PROFESIONAL UNIVERSITARIO"/>
    <n v="2044"/>
    <n v="6"/>
    <s v="PROFESIONAL UNIVERSITARIO 2044-6, F 617"/>
    <n v="617"/>
    <s v="DT"/>
    <x v="40"/>
    <s v="CARRERA ADMINISTRATIVA"/>
    <s v="VACANTE DEFINITIVA"/>
    <s v="NOMBRAMIENTO PROVISIONAL"/>
    <s v="Si"/>
    <s v="AFECTADO POR EL CONCURSO"/>
    <n v="0"/>
    <m/>
    <n v="1082924933"/>
    <s v="LUIS FELIPE ANDRADE REYES"/>
    <n v="3"/>
    <s v="Saberes Institucionales"/>
    <s v="Curso O ponencia"/>
    <s v="Grupal"/>
  </r>
  <r>
    <n v="10985"/>
    <s v="TÉCNICO"/>
    <s v="OFICIAL DE CATASTRO"/>
    <n v="3110"/>
    <n v="9"/>
    <s v="OFICIAL DE CATASTRO 3110-9, F 664"/>
    <n v="664"/>
    <s v="DT"/>
    <x v="40"/>
    <s v="CARRERA ADMINISTRATIVA"/>
    <s v="VACANTE DEFINITIVA"/>
    <s v="VACANTE"/>
    <s v="Si"/>
    <s v="AFECTADO POR EL CONCURSO"/>
    <n v="0"/>
    <m/>
    <s v="-"/>
    <s v="-"/>
    <n v="3"/>
    <s v="Saberes Institucionales"/>
    <s v="Curso O ponencia"/>
    <s v="Grupal"/>
  </r>
  <r>
    <n v="10986"/>
    <s v="TÉCNICO"/>
    <s v="OFICIAL DE CATASTRO"/>
    <n v="3110"/>
    <n v="9"/>
    <s v="OFICIAL DE CATASTRO 3110-9, F 664"/>
    <n v="664"/>
    <s v="DT"/>
    <x v="40"/>
    <s v="CARRERA ADMINISTRATIVA"/>
    <s v="VACANTE DEFINITIVA"/>
    <s v="NOMBRAMIENTO PROVISIONAL"/>
    <s v="Si"/>
    <s v="AFECTADO POR EL CONCURSO"/>
    <n v="0"/>
    <m/>
    <n v="14135136"/>
    <s v="LUIS ANTONIO CALDERON MEDINA"/>
    <n v="3"/>
    <s v="Saberes Institucionales"/>
    <s v="Curso O ponencia"/>
    <s v="Grupal"/>
  </r>
  <r>
    <n v="10987"/>
    <s v="TÉCNICO"/>
    <s v="OFICIAL DE CATASTRO"/>
    <n v="3110"/>
    <n v="9"/>
    <s v="OFICIAL DE CATASTRO 3110-9, F 664"/>
    <n v="664"/>
    <s v="DT"/>
    <x v="40"/>
    <s v="CARRERA ADMINISTRATIVA"/>
    <s v="VACANTE DEFINITIVA"/>
    <s v="NOMBRAMIENTO PROVISIONAL"/>
    <s v="Si"/>
    <s v="AFECTADO POR EL CONCURSO"/>
    <n v="0"/>
    <m/>
    <n v="65741827"/>
    <s v="GEIDY ASTRID USECHE MUR"/>
    <n v="3"/>
    <s v="Saberes Institucionales"/>
    <s v="Curso O ponencia"/>
    <s v="Grupal"/>
  </r>
  <r>
    <n v="10650"/>
    <s v="DIRECTIVO"/>
    <s v="DIRECTOR TERRITORIAL"/>
    <n v="42"/>
    <n v="9"/>
    <s v="DIRECTOR TERRITORIAL 42-9, F 590"/>
    <n v="590"/>
    <s v="DT"/>
    <x v="27"/>
    <s v="LIBRE NOMBRAMIENTO"/>
    <s v="VACANTE DEFINITIVA"/>
    <s v="ENCARGO"/>
    <s v="No"/>
    <s v="NO AFECTADO POR EL CONCURSO"/>
    <n v="0"/>
    <m/>
    <n v="1019061595"/>
    <s v="CAMILO ANDRES RODRIGUEZ ESPINOSA"/>
    <n v="1"/>
    <s v="Lecciones aprendidas"/>
    <s v="Cápsulas de conocimiento"/>
    <s v="Individual"/>
  </r>
  <r>
    <n v="10651"/>
    <s v="PROFESIONAL"/>
    <s v="PROFESIONAL ESPECIALIZADO"/>
    <n v="2028"/>
    <n v="13"/>
    <s v="PROFESIONAL ESPECIALIZADO 2028-13, F 594"/>
    <n v="594"/>
    <s v="DT"/>
    <x v="27"/>
    <s v="CARRERA ADMINISTRATIVA"/>
    <s v="VACANTE TEMPORAL"/>
    <s v="ENCARGO"/>
    <s v="No"/>
    <s v="PUEDE RETORNAR AL EMPLEO EL TITULAR DEL CARGO"/>
    <n v="10170710"/>
    <s v="LUIS CARLOS RAMIREZ ECHAVARRIA"/>
    <n v="1023932939"/>
    <s v="ANDREA STEPHANIE VALDERRAMA LOPEZ"/>
    <n v="1"/>
    <s v="Lecciones aprendidas"/>
    <s v="Cápsulas de conocimiento"/>
    <s v="Individual"/>
  </r>
  <r>
    <n v="10652"/>
    <s v="PROFESIONAL"/>
    <s v="PROFESIONAL UNIVERSITARIO"/>
    <n v="2044"/>
    <n v="8"/>
    <s v="PROFESIONAL UNIVERSITARIO 2044-8, F 608"/>
    <n v="608"/>
    <s v="DT"/>
    <x v="27"/>
    <s v="CARRERA ADMINISTRATIVA"/>
    <s v="VACANTE TEMPORAL"/>
    <s v="ENCARGO"/>
    <s v="No"/>
    <s v="PUEDE RETORNAR AL EMPLEO EL TITULAR DEL CARGO"/>
    <n v="1093742814"/>
    <s v="JULIO CESAR SOTO MORA"/>
    <n v="55196656"/>
    <s v="ALBA LUZ FIGUEROA CHITIVA"/>
    <n v="1"/>
    <s v="Lecciones aprendidas"/>
    <s v="Cápsulas de conocimiento"/>
    <s v="Individual"/>
  </r>
  <r>
    <n v="10653"/>
    <s v="PROFESIONAL"/>
    <s v="PROFESIONAL UNIVERSITARIO"/>
    <n v="2044"/>
    <n v="8"/>
    <s v="PROFESIONAL UNIVERSITARIO 2044-8, F 608"/>
    <n v="608"/>
    <s v="DT"/>
    <x v="27"/>
    <s v="CARRERA ADMINISTRATIVA"/>
    <s v="VACANTE TEMPORAL"/>
    <s v="VACANTE"/>
    <s v="No"/>
    <s v="PUEDE RETORNAR AL EMPLEO EL TITULAR DEL CARGO"/>
    <n v="80092355"/>
    <s v="FELIPE ANDRES DUSSAN CARDENAS"/>
    <s v="-"/>
    <s v="-"/>
    <n v="1"/>
    <s v="Lecciones aprendidas"/>
    <s v="Cápsulas de conocimiento"/>
    <s v="Individual"/>
  </r>
  <r>
    <n v="10654"/>
    <s v="PROFESIONAL"/>
    <s v="PROFESIONAL UNIVERSITARIO"/>
    <n v="2044"/>
    <n v="6"/>
    <s v="PROFESIONAL UNIVERSITARIO 2044-6, F 614"/>
    <n v="614"/>
    <s v="DT"/>
    <x v="27"/>
    <s v="CARRERA ADMINISTRATIVA"/>
    <s v="PROVISTO"/>
    <s v="EN PROPIEDAD"/>
    <s v="No"/>
    <s v="NO AFECTADO POR EL CONCURSO"/>
    <n v="80265882"/>
    <s v="LUIS FERNANDO TEJEDOR DAZA"/>
    <n v="80265882"/>
    <s v="LUIS FERNANDO TEJEDOR DAZA"/>
    <n v="1"/>
    <s v="Lecciones aprendidas"/>
    <s v="Cápsulas de conocimiento"/>
    <s v="Individual"/>
  </r>
  <r>
    <n v="10988"/>
    <s v="TÉCNICO"/>
    <s v="OFICIAL DE CATASTRO"/>
    <n v="3110"/>
    <n v="9"/>
    <s v="OFICIAL DE CATASTRO 3110-9, F 664"/>
    <n v="664"/>
    <s v="DT"/>
    <x v="40"/>
    <s v="CARRERA ADMINISTRATIVA"/>
    <s v="VACANTE DEFINITIVA"/>
    <s v="NOMBRAMIENTO PROVISIONAL"/>
    <s v="Si"/>
    <s v="AFECTADO POR EL CONCURSO"/>
    <n v="0"/>
    <m/>
    <n v="80828120"/>
    <s v="WILMAR CAMELO HEREDIA"/>
    <n v="3"/>
    <s v="Saberes Institucionales"/>
    <s v="Curso O ponencia"/>
    <s v="Grupal"/>
  </r>
  <r>
    <n v="10990"/>
    <s v="TÉCNICO"/>
    <s v="TECNICO"/>
    <n v="3100"/>
    <n v="12"/>
    <s v="TECNICO 3100-12, F 646"/>
    <n v="646"/>
    <s v="DT"/>
    <x v="40"/>
    <s v="CARRERA ADMINISTRATIVA"/>
    <s v="VACANTE DEFINITIVA"/>
    <s v="VACANTE"/>
    <s v="Si"/>
    <s v="AFECTADO POR EL CONCURSO"/>
    <n v="0"/>
    <m/>
    <s v="-"/>
    <s v="-"/>
    <n v="3"/>
    <s v="Saberes Institucionales"/>
    <s v="Curso O ponencia"/>
    <s v="Grupal"/>
  </r>
  <r>
    <n v="10671"/>
    <s v="TÉCNICO"/>
    <s v="TECNICO"/>
    <n v="3100"/>
    <n v="12"/>
    <s v="TECNICO 3100-12, F 646"/>
    <n v="646"/>
    <s v="DT"/>
    <x v="27"/>
    <s v="CARRERA ADMINISTRATIVA"/>
    <s v="VACANTE TEMPORAL"/>
    <s v="NOMBRAMIENTO PROVISIONAL"/>
    <s v="No"/>
    <s v="PUEDE RETORNAR AL EMPLEO EL TITULAR DEL CARGO"/>
    <n v="79166278"/>
    <s v="CESAR GUSTAVO HUERTAS RODRIGUEZ"/>
    <n v="79169649"/>
    <s v="WILMAN YESID SOLANO CARVAJAL"/>
    <n v="1"/>
    <s v="Lecciones aprendidas"/>
    <s v="Cápsulas de conocimiento"/>
    <s v="Individual"/>
  </r>
  <r>
    <n v="10672"/>
    <s v="TÉCNICO"/>
    <s v="TECNICO"/>
    <n v="3100"/>
    <n v="12"/>
    <s v="TECNICO 3100-12, F 643"/>
    <n v="643"/>
    <s v="DT"/>
    <x v="27"/>
    <s v="CARRERA ADMINISTRATIVA"/>
    <s v="PROVISTO"/>
    <s v="EN PROPIEDAD"/>
    <s v="No"/>
    <s v="NO AFECTADO POR EL CONCURSO"/>
    <n v="19447626"/>
    <s v="FABIO CESAR GONZALEZ NEIRA"/>
    <n v="19447626"/>
    <s v="FABIO CESAR GONZALEZ NEIRA"/>
    <n v="1"/>
    <s v="Lecciones aprendidas"/>
    <s v="Cápsulas de conocimiento"/>
    <s v="Individual"/>
  </r>
  <r>
    <n v="10673"/>
    <s v="TÉCNICO"/>
    <s v="TECNICO"/>
    <n v="3100"/>
    <n v="12"/>
    <s v="TECNICO 3100-12, F 640"/>
    <n v="640"/>
    <s v="DT"/>
    <x v="27"/>
    <s v="CARRERA ADMINISTRATIVA"/>
    <s v="PROVISTO"/>
    <s v="EN PROPIEDAD"/>
    <s v="No"/>
    <s v="NO AFECTADO POR EL CONCURSO"/>
    <n v="1024486222"/>
    <s v="YURY CAROLINA VASQUEZ VARGAS"/>
    <n v="1024486222"/>
    <s v="YURY CAROLINA VASQUEZ VARGAS"/>
    <n v="2"/>
    <s v="Enseñanza aprendizaje organizacional"/>
    <s v="Taller O Circulo de saber"/>
    <s v="Grupal"/>
  </r>
  <r>
    <n v="10991"/>
    <s v="TÉCNICO"/>
    <s v="TECNICO OPERATIVO"/>
    <n v="3132"/>
    <n v="11"/>
    <s v="TECNICO OPERATIVO 3132-11, F 652"/>
    <n v="652"/>
    <s v="DT"/>
    <x v="40"/>
    <s v="CARRERA ADMINISTRATIVA"/>
    <s v="VACANTE DEFINITIVA"/>
    <s v="NOMBRAMIENTO PROVISIONAL"/>
    <s v="Si"/>
    <s v="AFECTADO POR EL CONCURSO"/>
    <n v="0"/>
    <m/>
    <n v="1105788623"/>
    <s v="LUIS ALBERTO BRICEÑO CAMPOS"/>
    <n v="3"/>
    <s v="Saberes Institucionales"/>
    <s v="Curso O ponencia"/>
    <s v="Grupal"/>
  </r>
  <r>
    <n v="10675"/>
    <s v="TÉCNICO"/>
    <s v="TECNICO OPERATIVO"/>
    <n v="3132"/>
    <n v="9"/>
    <s v="TECNICO OPERATIVO 3132-9, F 660"/>
    <n v="660"/>
    <s v="DT"/>
    <x v="27"/>
    <s v="CARRERA ADMINISTRATIVA"/>
    <s v="VACANTE TEMPORAL"/>
    <s v="NOMBRAMIENTO PROVISIONAL"/>
    <s v="No"/>
    <s v="PUEDE RETORNAR AL EMPLEO EL TITULAR DEL CARGO"/>
    <n v="80068087"/>
    <s v="DANIEL RICARDO CARDENAS ARENAS"/>
    <n v="1070958284"/>
    <s v="ANDRES ALBERTO AVILA RUIZ"/>
    <n v="2"/>
    <s v="Enseñanza aprendizaje organizacional"/>
    <s v="Taller O Circulo de saber"/>
    <s v="Grupal"/>
  </r>
  <r>
    <n v="10161"/>
    <s v="TÉCNICO"/>
    <s v="TOPOGRAFO"/>
    <n v="3136"/>
    <n v="9"/>
    <s v="TOPOGRAFO 3136-9, F 669"/>
    <n v="669"/>
    <s v="DT"/>
    <x v="27"/>
    <s v="CARRERA ADMINISTRATIVA"/>
    <s v="VACANTE TEMPORAL"/>
    <s v="VACANTE"/>
    <s v="No"/>
    <s v="NO AFECTADO POR EL CONCURSO"/>
    <n v="1019061595"/>
    <s v="CAMILO ANDRES RODRIGUEZ ESPINOSA"/>
    <s v="-"/>
    <s v="-"/>
    <n v="1"/>
    <s v="Lecciones aprendidas"/>
    <s v="Cápsulas de conocimiento"/>
    <s v="Individual"/>
  </r>
  <r>
    <n v="10993"/>
    <s v="ASISTENCIAL"/>
    <s v="AUXILIAR ADMINISTRATIVO"/>
    <n v="4044"/>
    <n v="23"/>
    <s v="AUXILIAR ADMINISTRATIVO 4044-23, F 671"/>
    <n v="671"/>
    <s v="DT"/>
    <x v="40"/>
    <s v="CARRERA ADMINISTRATIVA"/>
    <s v="VACANTE DEFINITIVA"/>
    <s v="ENCARGO"/>
    <s v="Si"/>
    <s v="AFECTADO POR EL CONCURSO"/>
    <n v="0"/>
    <m/>
    <n v="93365449"/>
    <s v="JAVIER SANTOS RIAÑO"/>
    <n v="2"/>
    <s v="Enseñanza aprendizaje organizacional"/>
    <s v="Taller O Circulo de saber"/>
    <s v="Grupal"/>
  </r>
  <r>
    <n v="10660"/>
    <s v="TÉCNICO"/>
    <s v="OFICIAL DE CATASTRO"/>
    <n v="3110"/>
    <n v="9"/>
    <s v="OFICIAL DE CATASTRO 3110-9, F 664"/>
    <n v="664"/>
    <s v="DT"/>
    <x v="27"/>
    <s v="CARRERA ADMINISTRATIVA"/>
    <s v="PROVISTO"/>
    <s v="EN PROPIEDAD"/>
    <s v="No"/>
    <s v="NO AFECTADO POR EL CONCURSO"/>
    <n v="19479908"/>
    <s v="JAIME FERNANDO BARAJAS VELA"/>
    <n v="19479908"/>
    <s v="JAIME FERNANDO BARAJAS VELA"/>
    <n v="2"/>
    <s v="Enseñanza aprendizaje organizacional"/>
    <s v="Taller O Circulo de saber"/>
    <s v="Grupal"/>
  </r>
  <r>
    <n v="10662"/>
    <s v="TÉCNICO"/>
    <s v="OFICIAL DE CATASTRO"/>
    <n v="3110"/>
    <n v="9"/>
    <s v="OFICIAL DE CATASTRO 3110-9, F 664"/>
    <n v="664"/>
    <s v="DT"/>
    <x v="27"/>
    <s v="CARRERA ADMINISTRATIVA"/>
    <s v="PROVISTO"/>
    <s v="EN PROPIEDAD"/>
    <s v="No"/>
    <s v="NO AFECTADO POR EL CONCURSO"/>
    <n v="19388260"/>
    <s v="ISAIAS FONSECA MENDOZA"/>
    <n v="19388260"/>
    <s v="ISAIAS FONSECA MENDOZA"/>
    <n v="1"/>
    <s v="Lecciones aprendidas"/>
    <s v="Cápsulas de conocimiento"/>
    <s v="Individual"/>
  </r>
  <r>
    <n v="10663"/>
    <s v="TÉCNICO"/>
    <s v="OFICIAL DE CATASTRO"/>
    <n v="3110"/>
    <n v="9"/>
    <s v="OFICIAL DE CATASTRO 3110-9, F 664"/>
    <n v="664"/>
    <s v="DT"/>
    <x v="27"/>
    <s v="CARRERA ADMINISTRATIVA"/>
    <s v="PROVISTO"/>
    <s v="EN PROPIEDAD"/>
    <s v="No"/>
    <s v="NO AFECTADO POR EL CONCURSO"/>
    <n v="80016351"/>
    <s v="JOHN FREDDY SANABRIA PACHECO"/>
    <n v="80016351"/>
    <s v="JOHN FREDDY SANABRIA PACHECO"/>
    <n v="3"/>
    <s v="Saberes Institucionales"/>
    <s v="Curso O ponencia"/>
    <s v="Grupal"/>
  </r>
  <r>
    <n v="10996"/>
    <s v="ASISTENCIAL"/>
    <s v="AUXILIAR ADMINISTRATIVO"/>
    <n v="4044"/>
    <n v="11"/>
    <s v="AUXILIAR ADMINISTRATIVO 4044-11, F 675"/>
    <n v="675"/>
    <s v="DT"/>
    <x v="40"/>
    <s v="CARRERA ADMINISTRATIVA"/>
    <s v="VACANTE DEFINITIVA"/>
    <s v="NOMBRAMIENTO PROVISIONAL"/>
    <s v="Si"/>
    <s v="AFECTADO POR EL CONCURSO"/>
    <n v="0"/>
    <m/>
    <n v="1110589454"/>
    <s v="PAULA NATALIA SOTO BERNAL"/>
    <n v="3"/>
    <s v="Saberes Institucionales"/>
    <s v="Curso O ponencia"/>
    <s v="Grupal"/>
  </r>
  <r>
    <n v="10997"/>
    <s v="ASISTENCIAL"/>
    <s v="AUXILIAR ADMINISTRATIVO"/>
    <n v="4044"/>
    <n v="11"/>
    <s v="AUXILIAR ADMINISTRATIVO 4044-11, F 675"/>
    <n v="675"/>
    <s v="DT"/>
    <x v="40"/>
    <s v="CARRERA ADMINISTRATIVA"/>
    <s v="VACANTE DEFINITIVA"/>
    <s v="NOMBRAMIENTO PROVISIONAL"/>
    <s v="Si"/>
    <s v="AFECTADO POR EL CONCURSO"/>
    <n v="0"/>
    <m/>
    <n v="1110517628"/>
    <s v="JOSE EDINSON GOMEZ CASTAÑEDA"/>
    <n v="3"/>
    <s v="Saberes Institucionales"/>
    <s v="Curso O ponencia"/>
    <s v="Grupal"/>
  </r>
  <r>
    <n v="10999"/>
    <s v="ASISTENCIAL"/>
    <s v="AUXILIAR ADMINISTRATIVO"/>
    <n v="4044"/>
    <n v="11"/>
    <s v="AUXILIAR ADMINISTRATIVO 4044-11, F 675"/>
    <n v="675"/>
    <s v="DT"/>
    <x v="40"/>
    <s v="CARRERA ADMINISTRATIVA"/>
    <s v="VACANTE DEFINITIVA"/>
    <s v="NOMBRAMIENTO PROVISIONAL"/>
    <s v="Si"/>
    <s v="AFECTADO POR EL CONCURSO"/>
    <n v="0"/>
    <m/>
    <n v="1108232594"/>
    <s v="GINA PAOLA RODRIGUEZ TAFUR"/>
    <n v="2"/>
    <s v="Enseñanza aprendizaje organizacional"/>
    <s v="Taller O Circulo de saber"/>
    <s v="Grupal"/>
  </r>
  <r>
    <n v="10667"/>
    <s v="TÉCNICO"/>
    <s v="OFICIAL DE CATASTRO"/>
    <n v="3110"/>
    <n v="9"/>
    <s v="OFICIAL DE CATASTRO 3110-9, F 664"/>
    <n v="664"/>
    <s v="DT"/>
    <x v="27"/>
    <s v="CARRERA ADMINISTRATIVA"/>
    <s v="PROVISTO"/>
    <s v="EN PROPIEDAD"/>
    <s v="No"/>
    <s v="NO AFECTADO POR EL CONCURSO"/>
    <n v="79395195"/>
    <s v="HANNOVER DOMINGUEZ SERRANO"/>
    <n v="79395195"/>
    <s v="HANNOVER DOMINGUEZ SERRANO"/>
    <n v="1"/>
    <s v="Lecciones aprendidas"/>
    <s v="Cápsulas de conocimiento"/>
    <s v="Individual"/>
  </r>
  <r>
    <n v="11001"/>
    <s v="ASISTENCIAL"/>
    <s v="AUXILIAR ADMINISTRATIVO"/>
    <n v="4044"/>
    <n v="8"/>
    <s v="AUXILIAR ADMINISTRATIVO 4044-8, F 679"/>
    <n v="679"/>
    <s v="DT"/>
    <x v="40"/>
    <s v="CARRERA ADMINISTRATIVA"/>
    <s v="VACANTE DEFINITIVA"/>
    <s v="NOMBRAMIENTO PROVISIONAL"/>
    <s v="Si"/>
    <s v="AFECTADO POR EL CONCURSO"/>
    <n v="0"/>
    <m/>
    <n v="38260047"/>
    <s v="MAGDA LIA GOMEZ GUZMAN"/>
    <n v="2"/>
    <s v="Enseñanza aprendizaje organizacional"/>
    <s v="Taller O Circulo de saber"/>
    <s v="Grupal"/>
  </r>
  <r>
    <n v="11002"/>
    <s v="ASISTENCIAL"/>
    <s v="CONDUCTOR MECANICO"/>
    <n v="4103"/>
    <n v="11"/>
    <s v="CONDUCTOR MECANICO 4103-11, F 691"/>
    <n v="691"/>
    <s v="DT"/>
    <x v="40"/>
    <s v="CARRERA ADMINISTRATIVA"/>
    <s v="VACANTE DEFINITIVA"/>
    <s v="NOMBRAMIENTO PROVISIONAL"/>
    <s v="Si"/>
    <s v="AFECTADO POR EL CONCURSO"/>
    <n v="0"/>
    <m/>
    <n v="14237912"/>
    <s v="GERMAN AUGUSTO VELASQUEZ BONILLA"/>
    <n v="1"/>
    <s v="Lecciones aprendidas"/>
    <s v="Cápsulas de conocimiento"/>
    <s v="Individual"/>
  </r>
  <r>
    <n v="11164"/>
    <s v="PROFESIONAL"/>
    <s v="PROFESIONAL UNIVERSITARIO"/>
    <n v="2044"/>
    <n v="1"/>
    <s v="PROFESIONAL UNIVERSITARIO 2044-1, F 624"/>
    <n v="624"/>
    <s v="DT"/>
    <x v="40"/>
    <s v="CARRERA ADMINISTRATIVA"/>
    <s v="VACANTE DEFINITIVA"/>
    <s v="NOMBRAMIENTO PROVISIONAL"/>
    <s v="Si"/>
    <s v="AFECTADO POR EL CONCURSO"/>
    <n v="0"/>
    <m/>
    <n v="1110595870"/>
    <s v="VALENTINA FERNANDEZ OVIEDO"/>
    <n v="3"/>
    <s v="Saberes Institucionales"/>
    <s v="Curso O ponencia"/>
    <s v="Grupal"/>
  </r>
  <r>
    <n v="10588"/>
    <s v="ASISTENCIAL"/>
    <s v="AUXILIAR ADMINISTRATIVO"/>
    <n v="4044"/>
    <n v="23"/>
    <s v="AUXILIAR ADMINISTRATIVO 4044-23, F 671"/>
    <n v="671"/>
    <s v="DT"/>
    <x v="41"/>
    <s v="CARRERA ADMINISTRATIVA"/>
    <s v="VACANTE DEFINITIVA"/>
    <s v="NOMBRAMIENTO PROVISIONAL"/>
    <s v="Si"/>
    <s v="AFECTADO POR EL CONCURSO"/>
    <n v="0"/>
    <m/>
    <n v="29117578"/>
    <s v="TATIANA ERIKA BARRAGAN CONTRERAS"/>
    <n v="3"/>
    <s v="Saberes Institucionales"/>
    <s v="Curso O ponencia"/>
    <s v="Grupal"/>
  </r>
  <r>
    <n v="10679"/>
    <s v="ASISTENCIAL"/>
    <s v="AUXILIAR ADMINISTRATIVO"/>
    <n v="4044"/>
    <n v="23"/>
    <s v="AUXILIAR ADMINISTRATIVO 4044-23, F 671"/>
    <n v="671"/>
    <s v="DT"/>
    <x v="27"/>
    <s v="CARRERA ADMINISTRATIVA"/>
    <s v="PROVISTO"/>
    <s v="EN PROPIEDAD"/>
    <s v="No"/>
    <s v="NO AFECTADO POR EL CONCURSO"/>
    <n v="19411826"/>
    <s v="MANUEL ALFONSO NAVARRO ORTIZ"/>
    <n v="19411826"/>
    <s v="MANUEL ALFONSO NAVARRO ORTIZ"/>
    <n v="1"/>
    <s v="Lecciones aprendidas"/>
    <s v="Cápsulas de conocimiento"/>
    <s v="Individual"/>
  </r>
  <r>
    <n v="10591"/>
    <s v="ASISTENCIAL"/>
    <s v="AUXILIAR ADMINISTRATIVO"/>
    <n v="4044"/>
    <n v="11"/>
    <s v="AUXILIAR ADMINISTRATIVO 4044-11, F 675"/>
    <n v="675"/>
    <s v="DT"/>
    <x v="41"/>
    <s v="CARRERA ADMINISTRATIVA"/>
    <s v="VACANTE DEFINITIVA"/>
    <s v="NOMBRAMIENTO PROVISIONAL"/>
    <s v="Si"/>
    <s v="AFECTADO POR EL CONCURSO"/>
    <n v="0"/>
    <m/>
    <n v="65737155"/>
    <s v="GLADYS CRISTINA MEDINA PAREDES"/>
    <n v="1"/>
    <s v="Lecciones aprendidas"/>
    <s v="Cápsulas de conocimiento"/>
    <s v="Individual"/>
  </r>
  <r>
    <n v="11005"/>
    <s v="PROFESIONAL"/>
    <s v="PROFESIONAL ESPECIALIZADO"/>
    <n v="2028"/>
    <n v="13"/>
    <s v="PROFESIONAL ESPECIALIZADO 2028-13, F 594"/>
    <n v="594"/>
    <s v="DT"/>
    <x v="41"/>
    <s v="CARRERA ADMINISTRATIVA"/>
    <s v="VACANTE DEFINITIVA"/>
    <s v="NOMBRAMIENTO PROVISIONAL"/>
    <s v="Si"/>
    <s v="AFECTADO POR EL CONCURSO"/>
    <n v="0"/>
    <m/>
    <n v="31965142"/>
    <s v="PATRICIA CRUZ GRAJALES"/>
    <n v="3"/>
    <s v="Saberes Institucionales"/>
    <s v="Curso O ponencia"/>
    <s v="Grupal"/>
  </r>
  <r>
    <n v="11008"/>
    <s v="PROFESIONAL"/>
    <s v="PROFESIONAL UNIVERSITARIO"/>
    <n v="2044"/>
    <n v="8"/>
    <s v="PROFESIONAL UNIVERSITARIO 2044-8, F 608"/>
    <n v="608"/>
    <s v="DT"/>
    <x v="41"/>
    <s v="CARRERA ADMINISTRATIVA"/>
    <s v="VACANTE DEFINITIVA"/>
    <s v="ENCARGO"/>
    <s v="Si"/>
    <s v="AFECTADO POR EL CONCURSO"/>
    <n v="0"/>
    <m/>
    <n v="36178023"/>
    <s v="NORMA CONSTANZA BEDOYA CHAVARRO"/>
    <n v="2"/>
    <s v="Enseñanza aprendizaje organizacional"/>
    <s v="Taller O Circulo de saber"/>
    <s v="Grupal"/>
  </r>
  <r>
    <n v="11010"/>
    <s v="PROFESIONAL"/>
    <s v="PROFESIONAL UNIVERSITARIO"/>
    <n v="2044"/>
    <n v="6"/>
    <s v="PROFESIONAL UNIVERSITARIO 2044-6, F 614"/>
    <n v="614"/>
    <s v="DT"/>
    <x v="41"/>
    <s v="CARRERA ADMINISTRATIVA"/>
    <s v="VACANTE DEFINITIVA"/>
    <s v="VACANTE"/>
    <s v="Si"/>
    <s v="AFECTADO POR EL CONCURSO"/>
    <n v="0"/>
    <m/>
    <s v="-"/>
    <s v="-"/>
    <n v="3"/>
    <s v="Saberes Institucionales"/>
    <s v="Curso O ponencia"/>
    <s v="Grupal"/>
  </r>
  <r>
    <n v="10684"/>
    <s v="ASISTENCIAL"/>
    <s v="AUXILIAR ADMINISTRATIVO"/>
    <n v="4044"/>
    <n v="23"/>
    <s v="AUXILIAR ADMINISTRATIVO 4044-23, F 671"/>
    <n v="671"/>
    <s v="DT"/>
    <x v="27"/>
    <s v="CARRERA ADMINISTRATIVA"/>
    <s v="VACANTE DEFINITIVA"/>
    <s v="ENCARGO"/>
    <s v="No"/>
    <s v="NO AFECTADO POR EL CONCURSO"/>
    <n v="0"/>
    <m/>
    <n v="79129269"/>
    <s v="EDGAR OTALORA TRUJILLO"/>
    <n v="1"/>
    <s v="Lecciones aprendidas"/>
    <s v="Cápsulas de conocimiento"/>
    <s v="Individual"/>
  </r>
  <r>
    <n v="11012"/>
    <s v="PROFESIONAL"/>
    <s v="PROFESIONAL UNIVERSITARIO"/>
    <n v="2044"/>
    <n v="6"/>
    <s v="PROFESIONAL UNIVERSITARIO 2044-6, F 611"/>
    <n v="611"/>
    <s v="DT"/>
    <x v="41"/>
    <s v="CARRERA ADMINISTRATIVA"/>
    <s v="VACANTE DEFINITIVA"/>
    <s v="NOMBRAMIENTO PROVISIONAL"/>
    <s v="Si"/>
    <s v="AFECTADO POR EL CONCURSO"/>
    <n v="0"/>
    <m/>
    <n v="76041353"/>
    <s v="PABLO CESAR IZQUIERDO VIVEROS"/>
    <n v="2"/>
    <s v="Enseñanza aprendizaje organizacional"/>
    <s v="Taller O Circulo de saber"/>
    <s v="Grupal"/>
  </r>
  <r>
    <n v="11013"/>
    <s v="PROFESIONAL"/>
    <s v="PROFESIONAL UNIVERSITARIO"/>
    <n v="2044"/>
    <n v="6"/>
    <s v="PROFESIONAL UNIVERSITARIO 2044-6, F 619"/>
    <n v="619"/>
    <s v="DT"/>
    <x v="41"/>
    <s v="CARRERA ADMINISTRATIVA"/>
    <s v="VACANTE DEFINITIVA"/>
    <s v="NOMBRAMIENTO PROVISIONAL"/>
    <s v="Si"/>
    <s v="AFECTADO POR EL CONCURSO"/>
    <n v="0"/>
    <m/>
    <n v="24712913"/>
    <s v="CLAUDIA MARCELA PAEZ PARDO"/>
    <n v="3"/>
    <s v="Saberes Institucionales"/>
    <s v="Curso O ponencia"/>
    <s v="Grupal"/>
  </r>
  <r>
    <n v="10687"/>
    <s v="ASISTENCIAL"/>
    <s v="AUXILIAR ADMINISTRATIVO"/>
    <n v="4044"/>
    <n v="12"/>
    <s v="AUXILIAR ADMINISTRATIVO 4044-12, F 673"/>
    <n v="673"/>
    <s v="DT"/>
    <x v="27"/>
    <s v="CARRERA ADMINISTRATIVA"/>
    <s v="PROVISTO"/>
    <s v="EN PROPIEDAD"/>
    <s v="No"/>
    <s v="NO AFECTADO POR EL CONCURSO"/>
    <n v="19478291"/>
    <s v="JOSE HERNANDO RODRIGUEZ CIFUENTES"/>
    <n v="19478291"/>
    <s v="JOSE HERNANDO RODRIGUEZ CIFUENTES"/>
    <n v="3"/>
    <s v="Saberes Institucionales"/>
    <s v="Curso O ponencia"/>
    <s v="Grupal"/>
  </r>
  <r>
    <n v="11018"/>
    <s v="TÉCNICO"/>
    <s v="OFICIAL DE CATASTRO"/>
    <n v="3110"/>
    <n v="9"/>
    <s v="OFICIAL DE CATASTRO 3110-9, F 664"/>
    <n v="664"/>
    <s v="DT"/>
    <x v="41"/>
    <s v="CARRERA ADMINISTRATIVA"/>
    <s v="VACANTE DEFINITIVA"/>
    <s v="NOMBRAMIENTO PROVISIONAL"/>
    <s v="Si"/>
    <s v="AFECTADO POR EL CONCURSO"/>
    <n v="0"/>
    <m/>
    <n v="1151935604"/>
    <s v="MITCHEL ESPINOSA TRUJILLO"/>
    <n v="3"/>
    <s v="Saberes Institucionales"/>
    <s v="Curso O ponencia"/>
    <s v="Grupal"/>
  </r>
  <r>
    <n v="10689"/>
    <s v="ASISTENCIAL"/>
    <s v="AUXILIAR ADMINISTRATIVO"/>
    <n v="4044"/>
    <n v="12"/>
    <s v="AUXILIAR ADMINISTRATIVO 4044-12, F 673"/>
    <n v="673"/>
    <s v="DT"/>
    <x v="27"/>
    <s v="CARRERA ADMINISTRATIVA"/>
    <s v="VACANTE DEFINITIVA"/>
    <s v="NOMBRAMIENTO PROVISIONAL"/>
    <s v="No"/>
    <s v="NO AFECTADO POR EL CONCURSO"/>
    <n v="0"/>
    <m/>
    <n v="1019052205"/>
    <s v="HEYDY ALEXANDRA LEON VASQUEZ"/>
    <n v="1"/>
    <s v="Lecciones aprendidas"/>
    <s v="Cápsulas de conocimiento"/>
    <s v="Individual"/>
  </r>
  <r>
    <n v="11026"/>
    <s v="TÉCNICO"/>
    <s v="TOPOGRAFO"/>
    <n v="3136"/>
    <n v="9"/>
    <s v="TOPOGRAFO 3136-9, F 669"/>
    <n v="669"/>
    <s v="DT"/>
    <x v="41"/>
    <s v="CARRERA ADMINISTRATIVA"/>
    <s v="VACANTE DEFINITIVA"/>
    <s v="NOMBRAMIENTO PROVISIONAL"/>
    <s v="Si"/>
    <s v="AFECTADO POR EL CONCURSO"/>
    <n v="0"/>
    <m/>
    <n v="1136059514"/>
    <s v="DONOVAN JAIME RUEDA ESPINOSA"/>
    <n v="2"/>
    <s v="Enseñanza aprendizaje organizacional"/>
    <s v="Taller O Circulo de saber"/>
    <s v="Grupal"/>
  </r>
  <r>
    <n v="11029"/>
    <s v="ASISTENCIAL"/>
    <s v="AUXILIAR ADMINISTRATIVO"/>
    <n v="4044"/>
    <n v="23"/>
    <s v="AUXILIAR ADMINISTRATIVO 4044-23, F 671"/>
    <n v="671"/>
    <s v="DT"/>
    <x v="41"/>
    <s v="CARRERA ADMINISTRATIVA"/>
    <s v="VACANTE DEFINITIVA"/>
    <s v="VACANTE"/>
    <s v="Si"/>
    <s v="AFECTADO POR EL CONCURSO"/>
    <n v="0"/>
    <m/>
    <s v="-"/>
    <s v="-"/>
    <n v="2"/>
    <s v="Enseñanza aprendizaje organizacional"/>
    <s v="Taller O Circulo de saber"/>
    <s v="Grupal"/>
  </r>
  <r>
    <n v="11031"/>
    <s v="ASISTENCIAL"/>
    <s v="AUXILIAR ADMINISTRATIVO"/>
    <n v="4044"/>
    <n v="23"/>
    <s v="AUXILIAR ADMINISTRATIVO 4044-23, F 671"/>
    <n v="671"/>
    <s v="DT"/>
    <x v="41"/>
    <s v="CARRERA ADMINISTRATIVA"/>
    <s v="VACANTE DEFINITIVA"/>
    <s v="ENCARGO"/>
    <s v="Si"/>
    <s v="AFECTADO POR EL CONCURSO"/>
    <n v="0"/>
    <m/>
    <n v="31932529"/>
    <s v="LUZ MARINA MEDINA MELO"/>
    <n v="2"/>
    <s v="Enseñanza aprendizaje organizacional"/>
    <s v="Taller O Circulo de saber"/>
    <s v="Grupal"/>
  </r>
  <r>
    <n v="11032"/>
    <s v="ASISTENCIAL"/>
    <s v="AUXILIAR ADMINISTRATIVO"/>
    <n v="4044"/>
    <n v="23"/>
    <s v="AUXILIAR ADMINISTRATIVO 4044-23, F 671"/>
    <n v="671"/>
    <s v="DT"/>
    <x v="41"/>
    <s v="CARRERA ADMINISTRATIVA"/>
    <s v="VACANTE DEFINITIVA"/>
    <s v="ENCARGO"/>
    <s v="Si"/>
    <s v="AFECTADO POR EL CONCURSO"/>
    <n v="0"/>
    <m/>
    <n v="79388918"/>
    <s v="ALEXANDER ORTIZ MOLANO"/>
    <n v="2"/>
    <s v="Enseñanza aprendizaje organizacional"/>
    <s v="Taller O Circulo de saber"/>
    <s v="Grupal"/>
  </r>
  <r>
    <n v="10693"/>
    <s v="ASISTENCIAL"/>
    <s v="AUXILIAR ADMINISTRATIVO"/>
    <n v="4044"/>
    <n v="11"/>
    <s v="AUXILIAR ADMINISTRATIVO 4044-11, F 675"/>
    <n v="675"/>
    <s v="DT"/>
    <x v="27"/>
    <s v="CARRERA ADMINISTRATIVA"/>
    <s v="VACANTE TEMPORAL"/>
    <s v="NOMBRAMIENTO PROVISIONAL"/>
    <s v="No"/>
    <s v="PUEDE RETORNAR AL EMPLEO EL TITULAR DEL CARGO"/>
    <n v="79470581"/>
    <s v="MIGUEL GIOVANNY TORRES FONSECA"/>
    <n v="35536471"/>
    <s v="YOLIMA PAREDES ESPAÑOL"/>
    <n v="1"/>
    <s v="Lecciones aprendidas"/>
    <s v="Cápsulas de conocimiento"/>
    <s v="Individual"/>
  </r>
  <r>
    <n v="11034"/>
    <s v="ASISTENCIAL"/>
    <s v="AUXILIAR ADMINISTRATIVO"/>
    <n v="4044"/>
    <n v="12"/>
    <s v="AUXILIAR ADMINISTRATIVO 4044-12, F 673"/>
    <n v="673"/>
    <s v="DT"/>
    <x v="41"/>
    <s v="CARRERA ADMINISTRATIVA"/>
    <s v="VACANTE DEFINITIVA"/>
    <s v="VACANTE"/>
    <s v="Si"/>
    <s v="AFECTADO POR EL CONCURSO"/>
    <n v="0"/>
    <m/>
    <s v="-"/>
    <s v="-"/>
    <n v="2"/>
    <s v="Enseñanza aprendizaje organizacional"/>
    <s v="Taller O Circulo de saber"/>
    <s v="Grupal"/>
  </r>
  <r>
    <n v="11035"/>
    <s v="ASISTENCIAL"/>
    <s v="AUXILIAR ADMINISTRATIVO"/>
    <n v="4044"/>
    <n v="12"/>
    <s v="AUXILIAR ADMINISTRATIVO 4044-12, F 673"/>
    <n v="673"/>
    <s v="DT"/>
    <x v="41"/>
    <s v="CARRERA ADMINISTRATIVA"/>
    <s v="VACANTE DEFINITIVA"/>
    <s v="ENCARGO"/>
    <s v="Si"/>
    <s v="AFECTADO POR EL CONCURSO"/>
    <n v="0"/>
    <m/>
    <n v="14600079"/>
    <s v="OMAR HUMBERTO ACEVEDO OROZCO"/>
    <n v="2"/>
    <s v="Enseñanza aprendizaje organizacional"/>
    <s v="Taller O Circulo de saber"/>
    <s v="Grupal"/>
  </r>
  <r>
    <n v="10697"/>
    <s v="ASISTENCIAL"/>
    <s v="SECRETARIO"/>
    <n v="4178"/>
    <n v="11"/>
    <s v="SECRETARIO 4178-11, F 685"/>
    <n v="685"/>
    <s v="DT"/>
    <x v="27"/>
    <s v="CARRERA ADMINISTRATIVA"/>
    <s v="PROVISTO"/>
    <s v="EN PROPIEDAD"/>
    <s v="No"/>
    <s v="NO AFECTADO POR EL CONCURSO"/>
    <n v="26861727"/>
    <s v="LUDY MARIA PEREZ MANOSALVA"/>
    <n v="26861727"/>
    <s v="LUDY MARIA PEREZ MANOSALVA"/>
    <n v="1"/>
    <s v="Lecciones aprendidas"/>
    <s v="Cápsulas de conocimiento"/>
    <s v="Individual"/>
  </r>
  <r>
    <n v="10698"/>
    <s v="ASISTENCIAL"/>
    <s v="SECRETARIO EJECUTIVO"/>
    <n v="4210"/>
    <n v="17"/>
    <s v="SECRETARIO EJECUTIVO 4210-17, F 681"/>
    <n v="681"/>
    <s v="DT"/>
    <x v="27"/>
    <s v="CARRERA ADMINISTRATIVA"/>
    <s v="VACANTE TEMPORAL"/>
    <s v="NOMBRAMIENTO PROVISIONAL"/>
    <s v="No"/>
    <s v="PUEDE RETORNAR AL EMPLEO EL TITULAR DEL CARGO"/>
    <n v="52528376"/>
    <s v="DIANA MARCELA LOBO PEREZ"/>
    <n v="1003567554"/>
    <s v="ANA MARIA HERNANDEZ MOYA"/>
    <n v="1"/>
    <s v="Lecciones aprendidas"/>
    <s v="Cápsulas de conocimiento"/>
    <s v="Individual"/>
  </r>
  <r>
    <n v="11037"/>
    <s v="ASISTENCIAL"/>
    <s v="AUXILIAR ADMINISTRATIVO"/>
    <n v="4044"/>
    <n v="12"/>
    <s v="AUXILIAR ADMINISTRATIVO 4044-12, F 673"/>
    <n v="673"/>
    <s v="DT"/>
    <x v="41"/>
    <s v="CARRERA ADMINISTRATIVA"/>
    <s v="VACANTE DEFINITIVA"/>
    <s v="NOMBRAMIENTO PROVISIONAL"/>
    <s v="Si"/>
    <s v="AFECTADO POR EL CONCURSO"/>
    <n v="0"/>
    <m/>
    <n v="1144151230"/>
    <s v="KAREN ADRIANA MORALES MOREA"/>
    <n v="1"/>
    <s v="Lecciones aprendidas"/>
    <s v="Cápsulas de conocimiento"/>
    <s v="Individual"/>
  </r>
  <r>
    <n v="10699"/>
    <s v="DIRECTIVO"/>
    <s v="DIRECTOR TERRITORIAL"/>
    <n v="42"/>
    <n v="9"/>
    <s v="DIRECTOR TERRITORIAL 42-9, F 590"/>
    <n v="590"/>
    <s v="DT"/>
    <x v="31"/>
    <s v="LIBRE NOMBRAMIENTO"/>
    <s v="PROVISTO"/>
    <s v="EN PROPIEDAD"/>
    <s v="No"/>
    <s v="NO AFECTADO POR EL CONCURSO"/>
    <n v="79964393"/>
    <s v="STIVINSON MIGUEL ROJAS ATENCIO"/>
    <n v="79964393"/>
    <s v="STIVINSON MIGUEL ROJAS ATENCIO"/>
    <n v="3"/>
    <s v="Saberes Institucionales"/>
    <s v="Curso O ponencia"/>
    <s v="Grupal"/>
  </r>
  <r>
    <n v="11038"/>
    <s v="ASISTENCIAL"/>
    <s v="AUXILIAR ADMINISTRATIVO"/>
    <n v="4044"/>
    <n v="12"/>
    <s v="AUXILIAR ADMINISTRATIVO 4044-12, F 673"/>
    <n v="673"/>
    <s v="DT"/>
    <x v="41"/>
    <s v="CARRERA ADMINISTRATIVA"/>
    <s v="VACANTE DEFINITIVA"/>
    <s v="NOMBRAMIENTO PROVISIONAL"/>
    <s v="Si"/>
    <s v="AFECTADO POR EL CONCURSO"/>
    <n v="0"/>
    <m/>
    <n v="29952460"/>
    <s v="ERIKA BIBIANA MONTES QUINTERO"/>
    <n v="3"/>
    <s v="Saberes Institucionales"/>
    <s v="Curso O ponencia"/>
    <s v="Grupal"/>
  </r>
  <r>
    <n v="11041"/>
    <s v="ASISTENCIAL"/>
    <s v="AUXILIAR ADMINISTRATIVO"/>
    <n v="4044"/>
    <n v="12"/>
    <s v="AUXILIAR ADMINISTRATIVO 4044-12, F 673"/>
    <n v="673"/>
    <s v="DT"/>
    <x v="41"/>
    <s v="CARRERA ADMINISTRATIVA"/>
    <s v="VACANTE DEFINITIVA"/>
    <s v="NOMBRAMIENTO PROVISIONAL"/>
    <s v="Si"/>
    <s v="AFECTADO POR EL CONCURSO"/>
    <n v="0"/>
    <m/>
    <n v="38863876"/>
    <s v="MARIA DEL SOCORRO MEJIA VALENCIA"/>
    <n v="1"/>
    <s v="Lecciones aprendidas"/>
    <s v="Cápsulas de conocimiento"/>
    <s v="Individual"/>
  </r>
  <r>
    <n v="10703"/>
    <s v="PROFESIONAL"/>
    <s v="PROFESIONAL UNIVERSITARIO"/>
    <n v="2044"/>
    <n v="6"/>
    <s v="PROFESIONAL UNIVERSITARIO 2044-6, F 614"/>
    <n v="614"/>
    <s v="DT"/>
    <x v="31"/>
    <s v="CARRERA ADMINISTRATIVA"/>
    <s v="PROVISTO"/>
    <s v="EN PROPIEDAD"/>
    <s v="No"/>
    <s v="NO AFECTADO POR EL CONCURSO"/>
    <n v="79568249"/>
    <s v="LIBARDO ALBERTO ARIZA ARAUJO"/>
    <n v="79568249"/>
    <s v="LIBARDO ALBERTO ARIZA ARAUJO"/>
    <n v="3"/>
    <s v="Saberes Institucionales"/>
    <s v="Curso O ponencia"/>
    <s v="Grupal"/>
  </r>
  <r>
    <n v="10705"/>
    <s v="PROFESIONAL"/>
    <s v="PROFESIONAL UNIVERSITARIO"/>
    <n v="2044"/>
    <n v="6"/>
    <s v="PROFESIONAL UNIVERSITARIO 2044-6, F 611"/>
    <n v="611"/>
    <s v="DT"/>
    <x v="31"/>
    <s v="CARRERA ADMINISTRATIVA"/>
    <s v="VACANTE TEMPORAL"/>
    <s v="NOMBRAMIENTO PROVISIONAL"/>
    <s v="No"/>
    <s v="PUEDE RETORNAR AL EMPLEO EL TITULAR DEL CARGO"/>
    <n v="27018915"/>
    <s v="LILIBETH BAQUERO MAESTRE"/>
    <n v="1118829257"/>
    <s v="RAFAEL JOSE DE LUQUE ARAUJO"/>
    <n v="3"/>
    <s v="Saberes Institucionales"/>
    <s v="Curso O ponencia"/>
    <s v="Grupal"/>
  </r>
  <r>
    <n v="11046"/>
    <s v="ASISTENCIAL"/>
    <s v="AUXILIAR ADMINISTRATIVO"/>
    <n v="4044"/>
    <n v="11"/>
    <s v="AUXILIAR ADMINISTRATIVO 4044-11, F 675"/>
    <n v="675"/>
    <s v="DT"/>
    <x v="41"/>
    <s v="CARRERA ADMINISTRATIVA"/>
    <s v="VACANTE DEFINITIVA"/>
    <s v="NOMBRAMIENTO PROVISIONAL"/>
    <s v="Si"/>
    <s v="AFECTADO POR EL CONCURSO"/>
    <n v="0"/>
    <m/>
    <n v="93087312"/>
    <s v="JESUS ROCHA RONDON"/>
    <n v="2"/>
    <s v="Enseñanza aprendizaje organizacional"/>
    <s v="Taller O Circulo de saber"/>
    <s v="Grupal"/>
  </r>
  <r>
    <n v="10708"/>
    <s v="TÉCNICO"/>
    <s v="TECNICO"/>
    <n v="3100"/>
    <n v="12"/>
    <s v="TECNICO 3100-12, F 638"/>
    <n v="638"/>
    <s v="DT"/>
    <x v="31"/>
    <s v="CARRERA ADMINISTRATIVA"/>
    <s v="PROVISTO"/>
    <s v="EN PROPIEDAD"/>
    <s v="No"/>
    <s v="NO AFECTADO POR EL CONCURSO"/>
    <n v="40915697"/>
    <s v="MARTHA CECILIA PACHECO CAMELO"/>
    <n v="40915697"/>
    <s v="MARTHA CECILIA PACHECO CAMELO"/>
    <n v="3"/>
    <s v="Saberes Institucionales"/>
    <s v="Curso O ponencia"/>
    <s v="Grupal"/>
  </r>
  <r>
    <n v="11048"/>
    <s v="ASISTENCIAL"/>
    <s v="AUXILIAR ADMINISTRATIVO"/>
    <n v="4044"/>
    <n v="11"/>
    <s v="AUXILIAR ADMINISTRATIVO 4044-11, F 675"/>
    <n v="675"/>
    <s v="DT"/>
    <x v="41"/>
    <s v="CARRERA ADMINISTRATIVA"/>
    <s v="VACANTE DEFINITIVA"/>
    <s v="NOMBRAMIENTO PROVISIONAL"/>
    <s v="Si"/>
    <s v="AFECTADO POR EL CONCURSO"/>
    <n v="0"/>
    <m/>
    <n v="1144066183"/>
    <s v="JUAN JOSE GRANADA IZAGUIRRE"/>
    <n v="2"/>
    <s v="Enseñanza aprendizaje organizacional"/>
    <s v="Taller O Circulo de saber"/>
    <s v="Grupal"/>
  </r>
  <r>
    <n v="10710"/>
    <s v="TÉCNICO"/>
    <s v="TECNICO OPERATIVO"/>
    <n v="3132"/>
    <n v="11"/>
    <s v="TECNICO OPERATIVO 3132-11, F 652"/>
    <n v="652"/>
    <s v="DT"/>
    <x v="31"/>
    <s v="CARRERA ADMINISTRATIVA"/>
    <s v="VACANTE DEFINITIVA"/>
    <s v="VACANTE"/>
    <s v="No"/>
    <s v="NO AFECTADO POR EL CONCURSO"/>
    <n v="0"/>
    <m/>
    <s v="-"/>
    <s v="-"/>
    <n v="3"/>
    <s v="Saberes Institucionales"/>
    <s v="Curso O ponencia"/>
    <s v="Grupal"/>
  </r>
  <r>
    <n v="10706"/>
    <s v="TÉCNICO"/>
    <s v="OFICIAL DE CATASTRO"/>
    <n v="3110"/>
    <n v="9"/>
    <s v="OFICIAL DE CATASTRO 3110-9, F 664"/>
    <n v="664"/>
    <s v="DT"/>
    <x v="31"/>
    <s v="CARRERA ADMINISTRATIVA"/>
    <s v="PROVISTO"/>
    <s v="EN PROPIEDAD"/>
    <s v="No"/>
    <s v="NO AFECTADO POR EL CONCURSO"/>
    <n v="84025600"/>
    <s v="ANTONIO RAFAEL BRUZON PEÑARANDA"/>
    <n v="84025600"/>
    <s v="ANTONIO RAFAEL BRUZON PEÑARANDA"/>
    <n v="3"/>
    <s v="Saberes Institucionales"/>
    <s v="Curso O ponencia"/>
    <s v="Grupal"/>
  </r>
  <r>
    <n v="11051"/>
    <s v="ASISTENCIAL"/>
    <s v="AUXILIAR ADMINISTRATIVO"/>
    <n v="4044"/>
    <n v="8"/>
    <s v="AUXILIAR ADMINISTRATIVO 4044-8, F 679"/>
    <n v="679"/>
    <s v="DT"/>
    <x v="41"/>
    <s v="CARRERA ADMINISTRATIVA"/>
    <s v="VACANTE DEFINITIVA"/>
    <s v="NOMBRAMIENTO PROVISIONAL"/>
    <s v="Si"/>
    <s v="AFECTADO POR EL CONCURSO"/>
    <n v="0"/>
    <m/>
    <n v="31992974"/>
    <s v="SANDRA ALICIA BOLAÑOS BURBANO"/>
    <n v="1"/>
    <s v="Lecciones aprendidas"/>
    <s v="Cápsulas de conocimiento"/>
    <s v="Individual"/>
  </r>
  <r>
    <n v="11165"/>
    <s v="PROFESIONAL"/>
    <s v="PROFESIONAL UNIVERSITARIO"/>
    <n v="2044"/>
    <n v="1"/>
    <s v="PROFESIONAL UNIVERSITARIO 2044-1, F 624"/>
    <n v="624"/>
    <s v="DT"/>
    <x v="41"/>
    <s v="CARRERA ADMINISTRATIVA"/>
    <s v="VACANTE DEFINITIVA"/>
    <s v="NOMBRAMIENTO PROVISIONAL"/>
    <s v="Si"/>
    <s v="AFECTADO POR EL CONCURSO"/>
    <n v="0"/>
    <m/>
    <n v="1113791534"/>
    <s v="VICTOR ALFONSO VINASCO MORALES"/>
    <n v="3"/>
    <s v="Saberes Institucionales"/>
    <s v="Curso O ponencia"/>
    <s v="Grupal"/>
  </r>
  <r>
    <n v="10340"/>
    <s v="PROFESIONAL"/>
    <s v="PROFESIONAL UNIVERSITARIO"/>
    <n v="2044"/>
    <n v="11"/>
    <s v="PROFESIONAL UNIVERSITARIO 2044-11, F 484"/>
    <n v="484"/>
    <s v="SC"/>
    <x v="20"/>
    <s v="CARRERA ADMINISTRATIVA"/>
    <s v="VACANTE DEFINITIVA"/>
    <s v="VACANTE"/>
    <s v="Si"/>
    <s v="AFECTADO POR EL CONCURSO"/>
    <n v="0"/>
    <m/>
    <s v="-"/>
    <s v="-"/>
    <n v="2"/>
    <s v="Enseñanza aprendizaje organizacional"/>
    <s v="Taller O Circulo de saber"/>
    <s v="Grupal"/>
  </r>
  <r>
    <n v="10714"/>
    <s v="ASISTENCIAL"/>
    <s v="SECRETARIO EJECUTIVO"/>
    <n v="4210"/>
    <n v="17"/>
    <s v="SECRETARIO EJECUTIVO 4210-17, F 681"/>
    <n v="681"/>
    <s v="DT"/>
    <x v="31"/>
    <s v="CARRERA ADMINISTRATIVA"/>
    <s v="PROVISTO"/>
    <s v="EN PROPIEDAD"/>
    <s v="No"/>
    <s v="NO AFECTADO POR EL CONCURSO"/>
    <n v="40919521"/>
    <s v="ELSY ESTHER SOCARRAS MEDINA"/>
    <n v="40919521"/>
    <s v="ELSY ESTHER SOCARRAS MEDINA"/>
    <n v="3"/>
    <s v="Saberes Institucionales"/>
    <s v="Curso O ponencia"/>
    <s v="Grupal"/>
  </r>
  <r>
    <n v="10364"/>
    <s v="ASISTENCIAL"/>
    <s v="SECRETARIO"/>
    <n v="4178"/>
    <n v="11"/>
    <s v="SECRETARIO 4178-11, F 502"/>
    <n v="502"/>
    <s v="SC"/>
    <x v="20"/>
    <s v="CARRERA ADMINISTRATIVA"/>
    <s v="VACANTE DEFINITIVA"/>
    <s v="VACANTE"/>
    <s v="Si"/>
    <s v="AFECTADO POR EL CONCURSO"/>
    <n v="0"/>
    <m/>
    <s v="-"/>
    <s v="-"/>
    <n v="3"/>
    <s v="Saberes Institucionales"/>
    <s v="Curso O ponencia"/>
    <s v="Grupal"/>
  </r>
  <r>
    <n v="10715"/>
    <s v="DIRECTIVO"/>
    <s v="DIRECTOR TERRITORIAL"/>
    <n v="42"/>
    <n v="9"/>
    <s v="DIRECTOR TERRITORIAL 42-9, F 590"/>
    <n v="590"/>
    <s v="DT"/>
    <x v="32"/>
    <s v="LIBRE NOMBRAMIENTO"/>
    <s v="VACANTE DEFINITIVA"/>
    <s v="ENCARGO"/>
    <s v="No"/>
    <s v="NO AFECTADO POR EL CONCURSO"/>
    <n v="0"/>
    <m/>
    <n v="36304725"/>
    <s v="LUZ ELENA CUCHIMBA LOSADA"/>
    <n v="3"/>
    <s v="Saberes Institucionales"/>
    <s v="Curso O ponencia"/>
    <s v="Grupal"/>
  </r>
  <r>
    <n v="11084"/>
    <s v="PROFESIONAL"/>
    <s v="PROFESIONAL ESPECIALIZADO"/>
    <n v="2028"/>
    <n v="17"/>
    <s v="PROFESIONAL ESPECIALIZADO 2028-17, F 475"/>
    <n v="475"/>
    <s v="SC"/>
    <x v="20"/>
    <s v="CARRERA ADMINISTRATIVA"/>
    <s v="VACANTE DEFINITIVA"/>
    <s v="ENCARGO"/>
    <s v="Si"/>
    <s v="AFECTADO POR EL CONCURSO"/>
    <n v="0"/>
    <m/>
    <n v="16649644"/>
    <s v="ROBERTO MARTINEZ BURGOS"/>
    <n v="3"/>
    <s v="Saberes Institucionales"/>
    <s v="Curso O ponencia"/>
    <s v="Grupal"/>
  </r>
  <r>
    <n v="10390"/>
    <s v="PROFESIONAL"/>
    <s v="PROFESIONAL UNIVERSITARIO"/>
    <n v="2044"/>
    <n v="8"/>
    <s v="PROFESIONAL UNIVERSITARIO 2044-8, F 608"/>
    <n v="608"/>
    <s v="DT"/>
    <x v="32"/>
    <s v="CARRERA ADMINISTRATIVA"/>
    <s v="PROVISTO"/>
    <s v="EN PROPIEDAD"/>
    <s v="No"/>
    <s v="NO AFECTADO POR EL CONCURSO"/>
    <n v="83228491"/>
    <s v="JOSE WILMER RODRIGUEZ OSPINA"/>
    <n v="83228491"/>
    <s v="JOSE WILMER RODRIGUEZ OSPINA"/>
    <n v="3"/>
    <s v="Saberes Institucionales"/>
    <s v="Curso O ponencia"/>
    <s v="Grupal"/>
  </r>
  <r>
    <n v="10717"/>
    <s v="PROFESIONAL"/>
    <s v="PROFESIONAL UNIVERSITARIO"/>
    <n v="2044"/>
    <n v="8"/>
    <s v="PROFESIONAL UNIVERSITARIO 2044-8, F 608"/>
    <n v="608"/>
    <s v="DT"/>
    <x v="32"/>
    <s v="CARRERA ADMINISTRATIVA"/>
    <s v="PROVISTO"/>
    <s v="EN PROPIEDAD"/>
    <s v="No"/>
    <s v="NO AFECTADO POR EL CONCURSO"/>
    <n v="1032373678"/>
    <s v="DIANA CAROLINA CEDIEL CALVERA"/>
    <n v="1032373678"/>
    <s v="DIANA CAROLINA CEDIEL CALVERA"/>
    <n v="3"/>
    <s v="Saberes Institucionales"/>
    <s v="Curso O ponencia"/>
    <s v="Grupal"/>
  </r>
  <r>
    <n v="10718"/>
    <s v="PROFESIONAL"/>
    <s v="PROFESIONAL UNIVERSITARIO"/>
    <n v="2044"/>
    <n v="6"/>
    <s v="PROFESIONAL UNIVERSITARIO 2044-6, F 611"/>
    <n v="611"/>
    <s v="DT"/>
    <x v="32"/>
    <s v="CARRERA ADMINISTRATIVA"/>
    <s v="PROVISTO"/>
    <s v="EN PROPIEDAD"/>
    <s v="No"/>
    <s v="NO AFECTADO POR EL CONCURSO"/>
    <n v="7709260"/>
    <s v="JHON FREDY REYES AMAYA"/>
    <n v="7709260"/>
    <s v="JHON FREDY REYES AMAYA"/>
    <n v="3"/>
    <s v="Saberes Institucionales"/>
    <s v="Curso O ponencia"/>
    <s v="Grupal"/>
  </r>
  <r>
    <n v="11085"/>
    <s v="PROFESIONAL"/>
    <s v="PROFESIONAL ESPECIALIZADO"/>
    <n v="2028"/>
    <n v="12"/>
    <s v="PROFESIONAL ESPECIALIZADO 2028-12, F 481"/>
    <n v="481"/>
    <s v="SC"/>
    <x v="20"/>
    <s v="CARRERA ADMINISTRATIVA"/>
    <s v="VACANTE DEFINITIVA"/>
    <s v="ENCARGO"/>
    <s v="Si"/>
    <s v="AFECTADO POR EL CONCURSO"/>
    <n v="0"/>
    <m/>
    <n v="37312514"/>
    <s v="MARTHA LUCIA CARRASCAL CARRASCAL"/>
    <n v="3"/>
    <s v="Saberes Institucionales"/>
    <s v="Curso O ponencia"/>
    <s v="Grupal"/>
  </r>
  <r>
    <n v="10720"/>
    <s v="PROFESIONAL"/>
    <s v="PROFESIONAL UNIVERSITARIO"/>
    <n v="2044"/>
    <n v="6"/>
    <s v="PROFESIONAL UNIVERSITARIO 2044-6, F 614"/>
    <n v="614"/>
    <s v="DT"/>
    <x v="32"/>
    <s v="CARRERA ADMINISTRATIVA"/>
    <s v="VACANTE TEMPORAL"/>
    <s v="ENCARGO"/>
    <s v="No"/>
    <s v="PUEDE RETORNAR AL EMPLEO EL TITULAR DEL CARGO"/>
    <n v="1075540316"/>
    <s v="DANIEL AUGUSTO DUSSAN ROA"/>
    <n v="25286374"/>
    <s v="CLAUDIA MARLEY SILVA ARGOTE"/>
    <n v="3"/>
    <s v="Saberes Institucionales"/>
    <s v="Curso O ponencia"/>
    <s v="Grupal"/>
  </r>
  <r>
    <n v="10722"/>
    <s v="PROFESIONAL"/>
    <s v="PROFESIONAL UNIVERSITARIO"/>
    <n v="2044"/>
    <n v="5"/>
    <s v="PROFESIONAL UNIVERSITARIO 2044-5, F 621"/>
    <n v="621"/>
    <s v="DT"/>
    <x v="32"/>
    <s v="CARRERA ADMINISTRATIVA"/>
    <s v="PROVISTO"/>
    <s v="EN PROPIEDAD"/>
    <s v="No"/>
    <s v="NO AFECTADO POR EL CONCURSO"/>
    <n v="1087408326"/>
    <s v="DIEGO FERNANDO CERON ERASO"/>
    <n v="1087408326"/>
    <s v="DIEGO FERNANDO CERON ERASO"/>
    <n v="3"/>
    <s v="Saberes Institucionales"/>
    <s v="Curso O ponencia"/>
    <s v="Grupal"/>
  </r>
  <r>
    <n v="11087"/>
    <s v="PROFESIONAL"/>
    <s v="PROFESIONAL ESPECIALIZADO"/>
    <n v="2028"/>
    <n v="12"/>
    <s v="PROFESIONAL ESPECIALIZADO 2028-12, F 481"/>
    <n v="481"/>
    <s v="SC"/>
    <x v="20"/>
    <s v="CARRERA ADMINISTRATIVA"/>
    <s v="VACANTE DEFINITIVA"/>
    <s v="ENCARGO"/>
    <s v="Si"/>
    <s v="AFECTADO POR EL CONCURSO"/>
    <n v="0"/>
    <m/>
    <n v="73143888"/>
    <s v="JAIME ALVAREZ HERRERA"/>
    <n v="3"/>
    <s v="Saberes Institucionales"/>
    <s v="Curso O ponencia"/>
    <s v="Grupal"/>
  </r>
  <r>
    <n v="11088"/>
    <s v="PROFESIONAL"/>
    <s v="PROFESIONAL UNIVERSITARIO"/>
    <n v="2044"/>
    <n v="5"/>
    <s v="PROFESIONAL UNIVERSITARIO 2044-5, F 493"/>
    <n v="493"/>
    <s v="SC"/>
    <x v="20"/>
    <s v="CARRERA ADMINISTRATIVA"/>
    <s v="VACANTE DEFINITIVA"/>
    <s v="VACANTE"/>
    <s v="Si"/>
    <s v="AFECTADO POR EL CONCURSO"/>
    <n v="0"/>
    <m/>
    <s v="-"/>
    <s v="-"/>
    <n v="2"/>
    <s v="Enseñanza aprendizaje organizacional"/>
    <s v="Taller O Circulo de saber"/>
    <s v="Grupal"/>
  </r>
  <r>
    <n v="10727"/>
    <s v="TÉCNICO"/>
    <s v="TECNICO"/>
    <n v="3100"/>
    <n v="12"/>
    <s v="TECNICO 3100-12, F 638"/>
    <n v="638"/>
    <s v="DT"/>
    <x v="32"/>
    <s v="CARRERA ADMINISTRATIVA"/>
    <s v="VACANTE TEMPORAL"/>
    <s v="ENCARGO"/>
    <s v="No"/>
    <s v="PUEDE RETORNAR AL EMPLEO EL TITULAR DEL CARGO"/>
    <n v="25286374"/>
    <s v="CLAUDIA MARLEY SILVA ARGOTE"/>
    <n v="55157637"/>
    <s v="EDNA LILIANA TOVAR PERDOMO"/>
    <n v="2"/>
    <s v="Enseñanza aprendizaje organizacional"/>
    <s v="Taller O Circulo de saber"/>
    <s v="Grupal"/>
  </r>
  <r>
    <n v="11089"/>
    <s v="PROFESIONAL"/>
    <s v="PROFESIONAL UNIVERSITARIO"/>
    <n v="2044"/>
    <n v="5"/>
    <s v="PROFESIONAL UNIVERSITARIO 2044-5, F 493"/>
    <n v="493"/>
    <s v="SC"/>
    <x v="20"/>
    <s v="CARRERA ADMINISTRATIVA"/>
    <s v="VACANTE DEFINITIVA"/>
    <s v="VACANTE"/>
    <s v="Si"/>
    <s v="AFECTADO POR EL CONCURSO"/>
    <n v="0"/>
    <m/>
    <s v="-"/>
    <s v="-"/>
    <n v="2"/>
    <s v="Enseñanza aprendizaje organizacional"/>
    <s v="Taller O Circulo de saber"/>
    <s v="Grupal"/>
  </r>
  <r>
    <n v="11065"/>
    <s v="PROFESIONAL"/>
    <s v="PROFESIONAL ESPECIALIZADO"/>
    <n v="2028"/>
    <n v="13"/>
    <s v="PROFESIONAL ESPECIALIZADO 2028-13, F 258"/>
    <n v="258"/>
    <s v="SC"/>
    <x v="22"/>
    <s v="CARRERA ADMINISTRATIVA"/>
    <s v="VACANTE DEFINITIVA"/>
    <s v="ENCARGO"/>
    <s v="Si"/>
    <s v="AFECTADO POR EL CONCURSO"/>
    <n v="0"/>
    <m/>
    <n v="79421564"/>
    <s v="RAFAEL ALFONSO PIÑEROS BELLO"/>
    <n v="3"/>
    <s v="Saberes Institucionales"/>
    <s v="Curso O ponencia"/>
    <s v="Grupal"/>
  </r>
  <r>
    <n v="10723"/>
    <s v="TÉCNICO"/>
    <s v="OFICIAL DE CATASTRO"/>
    <n v="3110"/>
    <n v="9"/>
    <s v="OFICIAL DE CATASTRO 3110-9, F 664"/>
    <n v="664"/>
    <s v="DT"/>
    <x v="32"/>
    <s v="CARRERA ADMINISTRATIVA"/>
    <s v="VACANTE DEFINITIVA"/>
    <s v="NOMBRAMIENTO PROVISIONAL"/>
    <s v="No"/>
    <s v="NO AFECTADO POR EL CONCURSO"/>
    <n v="0"/>
    <m/>
    <n v="40446937"/>
    <s v="SANDRA MILENA BASAVE BENITEZ"/>
    <n v="3"/>
    <s v="Saberes Institucionales"/>
    <s v="Curso O ponencia"/>
    <s v="Grupal"/>
  </r>
  <r>
    <n v="10724"/>
    <s v="TÉCNICO"/>
    <s v="OFICIAL DE CATASTRO"/>
    <n v="3110"/>
    <n v="9"/>
    <s v="OFICIAL DE CATASTRO 3110-9, F 664"/>
    <n v="664"/>
    <s v="DT"/>
    <x v="32"/>
    <s v="CARRERA ADMINISTRATIVA"/>
    <s v="PROVISTO"/>
    <s v="EN PROPIEDAD"/>
    <s v="No"/>
    <s v="NO AFECTADO POR EL CONCURSO"/>
    <n v="12123535"/>
    <s v="GILBERTO CALDERON DEVIA"/>
    <n v="12123535"/>
    <s v="GILBERTO CALDERON DEVIA"/>
    <n v="3"/>
    <s v="Saberes Institucionales"/>
    <s v="Curso O ponencia"/>
    <s v="Grupal"/>
  </r>
  <r>
    <n v="11066"/>
    <s v="PROFESIONAL"/>
    <s v="PROFESIONAL ESPECIALIZADO"/>
    <n v="2028"/>
    <n v="17"/>
    <s v="PROFESIONAL ESPECIALIZADO 2028-17, F 255"/>
    <n v="255"/>
    <s v="SC"/>
    <x v="22"/>
    <s v="CARRERA ADMINISTRATIVA"/>
    <s v="VACANTE DEFINITIVA"/>
    <s v="VACANTE"/>
    <s v="Si"/>
    <s v="AFECTADO POR EL CONCURSO"/>
    <n v="0"/>
    <m/>
    <s v="-"/>
    <s v="-"/>
    <n v="1"/>
    <s v="Lecciones aprendidas"/>
    <s v="Cápsulas de conocimiento"/>
    <s v="Individual"/>
  </r>
  <r>
    <n v="10183"/>
    <s v="PROFESIONAL"/>
    <s v="PROFESIONAL UNIVERSITARIO"/>
    <n v="2044"/>
    <n v="8"/>
    <s v="PROFESIONAL UNIVERSITARIO 2044-8, F 82"/>
    <n v="82"/>
    <s v="SC"/>
    <x v="24"/>
    <s v="CARRERA ADMINISTRATIVA"/>
    <s v="VACANTE DEFINITIVA"/>
    <s v="NOMBRAMIENTO PROVISIONAL"/>
    <s v="Si"/>
    <s v="AFECTADO POR EL CONCURSO"/>
    <n v="0"/>
    <s v="EMPLEO NUEVO DECRETO 847 DE 2021"/>
    <n v="1024476254"/>
    <s v="LEIDY GAMBOA HERREÑO"/>
    <n v="3"/>
    <s v="Saberes Institucionales"/>
    <s v="Curso O ponencia"/>
    <s v="Grupal"/>
  </r>
  <r>
    <n v="10195"/>
    <s v="ASISTENCIAL"/>
    <s v="AUXILIAR ADMINISTRATIVO"/>
    <n v="4044"/>
    <n v="12"/>
    <s v="AUXILIAR ADMINISTRATIVO 4044-12, F 86"/>
    <n v="86"/>
    <s v="SC"/>
    <x v="24"/>
    <s v="CARRERA ADMINISTRATIVA"/>
    <s v="VACANTE DEFINITIVA"/>
    <s v="NOMBRAMIENTO PROVISIONAL"/>
    <s v="Si"/>
    <s v="AFECTADO POR EL CONCURSO"/>
    <n v="0"/>
    <s v="EMPLEO NUEVO DECRETO 847 DE 2021"/>
    <n v="60413169"/>
    <s v="LUDDY YANETH SUAREZ GUTIERREZ"/>
    <n v="3"/>
    <s v="Saberes Institucionales"/>
    <s v="Curso O ponencia"/>
    <s v="Grupal"/>
  </r>
  <r>
    <n v="10732"/>
    <s v="ASISTENCIAL"/>
    <s v="AUXILIAR ADMINISTRATIVO"/>
    <n v="4044"/>
    <n v="12"/>
    <s v="AUXILIAR ADMINISTRATIVO 4044-12, F 673"/>
    <n v="673"/>
    <s v="DT"/>
    <x v="32"/>
    <s v="CARRERA ADMINISTRATIVA"/>
    <s v="VACANTE TEMPORAL"/>
    <s v="NOMBRAMIENTO PROVISIONAL"/>
    <s v="No"/>
    <s v="PUEDE RETORNAR AL EMPLEO EL TITULAR DEL CARGO"/>
    <n v="40771853"/>
    <s v="MARTHA LIGIA CHARRY CABRERA"/>
    <n v="53123325"/>
    <s v="LIDA CONSTANZA BALLESTEROS VEGA"/>
    <n v="2"/>
    <s v="Enseñanza aprendizaje organizacional"/>
    <s v="Taller O Circulo de saber"/>
    <s v="Grupal"/>
  </r>
  <r>
    <n v="11125"/>
    <s v="PROFESIONAL"/>
    <s v="PROFESIONAL ESPECIALIZADO"/>
    <n v="2028"/>
    <n v="21"/>
    <s v="PROFESIONAL ESPECIALIZADO 2028-21, F 78"/>
    <n v="78"/>
    <s v="SC"/>
    <x v="24"/>
    <s v="CARRERA ADMINISTRATIVA"/>
    <s v="VACANTE DEFINITIVA"/>
    <s v="ENCARGO"/>
    <s v="Si"/>
    <s v="AFECTADO POR EL CONCURSO"/>
    <n v="0"/>
    <s v="EMPLEO NUEVO DECRETO 847 DE 2021"/>
    <n v="80099274"/>
    <s v="JUAN PABLO MORENO GUERRA"/>
    <n v="3"/>
    <s v="Saberes Institucionales"/>
    <s v="Curso O ponencia"/>
    <s v="Grupal"/>
  </r>
  <r>
    <n v="10734"/>
    <s v="ASISTENCIAL"/>
    <s v="AUXILIAR ADMINISTRATIVO"/>
    <n v="4044"/>
    <n v="12"/>
    <s v="AUXILIAR ADMINISTRATIVO 4044-12, F 673"/>
    <n v="673"/>
    <s v="DT"/>
    <x v="32"/>
    <s v="CARRERA ADMINISTRATIVA"/>
    <s v="VACANTE TEMPORAL"/>
    <s v="NOMBRAMIENTO PROVISIONAL"/>
    <s v="No"/>
    <s v="PUEDE RETORNAR AL EMPLEO EL TITULAR DEL CARGO"/>
    <n v="41631222"/>
    <s v="ESPERANZA GUZMAN NIÑO"/>
    <n v="1075320764"/>
    <s v="LILIANA MARCELA PERDOMO DIAZ"/>
    <n v="2"/>
    <s v="Enseñanza aprendizaje organizacional"/>
    <s v="Taller O Circulo de saber"/>
    <s v="Grupal"/>
  </r>
  <r>
    <n v="10735"/>
    <s v="ASISTENCIAL"/>
    <s v="AUXILIAR ADMINISTRATIVO"/>
    <n v="4044"/>
    <n v="11"/>
    <s v="AUXILIAR ADMINISTRATIVO 4044-11, F 675"/>
    <n v="675"/>
    <s v="DT"/>
    <x v="32"/>
    <s v="CARRERA ADMINISTRATIVA"/>
    <s v="VACANTE TEMPORAL"/>
    <s v="NOMBRAMIENTO PROVISIONAL"/>
    <s v="No"/>
    <s v="PUEDE RETORNAR AL EMPLEO EL TITULAR DEL CARGO"/>
    <n v="12137578"/>
    <s v="JORGE ELIECER CARDENAS CEDIEL"/>
    <n v="7690497"/>
    <s v="RICARDO PARRA CALDERON"/>
    <n v="1"/>
    <s v="Lecciones aprendidas"/>
    <s v="Cápsulas de conocimiento"/>
    <s v="Individual"/>
  </r>
  <r>
    <n v="11126"/>
    <s v="PROFESIONAL"/>
    <s v="PROFESIONAL ESPECIALIZADO"/>
    <n v="2028"/>
    <n v="12"/>
    <s v="PROFESIONAL ESPECIALIZADO 2028-12, F 80"/>
    <n v="80"/>
    <s v="SC"/>
    <x v="24"/>
    <s v="CARRERA ADMINISTRATIVA"/>
    <s v="VACANTE DEFINITIVA"/>
    <s v="ENCARGO"/>
    <s v="Si"/>
    <s v="AFECTADO POR EL CONCURSO"/>
    <n v="0"/>
    <s v="EMPLEO NUEVO DECRETO 847 DE 2021"/>
    <n v="1026273754"/>
    <s v="KAREN ALEXANDRA DIAZ GARZON"/>
    <n v="2"/>
    <s v="Enseñanza aprendizaje organizacional"/>
    <s v="Taller O Circulo de saber"/>
    <s v="Grupal"/>
  </r>
  <r>
    <n v="10052"/>
    <s v="TÉCNICO"/>
    <s v="TECNICO OPERATIVO"/>
    <n v="3132"/>
    <n v="10"/>
    <s v="TECNICO OPERATIVO 3132-10, F 51"/>
    <n v="51"/>
    <s v="SC"/>
    <x v="25"/>
    <s v="CARRERA ADMINISTRATIVA"/>
    <s v="VACANTE DEFINITIVA"/>
    <s v="ENCARGO"/>
    <s v="Si"/>
    <s v="AFECTADO POR EL CONCURSO"/>
    <n v="0"/>
    <m/>
    <n v="37925711"/>
    <s v="GIOMAR CORRALES RANGEL"/>
    <n v="1"/>
    <s v="Lecciones aprendidas"/>
    <s v="Cápsulas de conocimiento"/>
    <s v="Individual"/>
  </r>
  <r>
    <n v="10127"/>
    <s v="PROFESIONAL"/>
    <s v="PROFESIONAL ESPECIALIZADO"/>
    <n v="2028"/>
    <n v="17"/>
    <s v="PROFESIONAL ESPECIALIZADO 2028-17, F 41"/>
    <n v="41"/>
    <s v="SC"/>
    <x v="25"/>
    <s v="CARRERA ADMINISTRATIVA"/>
    <s v="VACANTE DEFINITIVA"/>
    <s v="ENCARGO"/>
    <s v="Si"/>
    <s v="AFECTADO POR EL CONCURSO"/>
    <n v="0"/>
    <m/>
    <n v="1066511556"/>
    <s v="LIDA CAROLINA ZULETA ALEMAN"/>
    <n v="3"/>
    <s v="Saberes Institucionales"/>
    <s v="Curso O ponencia"/>
    <s v="Grupal"/>
  </r>
  <r>
    <n v="10738"/>
    <s v="ASISTENCIAL"/>
    <s v="AUXILIAR ADMINISTRATIVO"/>
    <n v="4044"/>
    <n v="8"/>
    <s v="AUXILIAR ADMINISTRATIVO 4044-8, F 679"/>
    <n v="679"/>
    <s v="DT"/>
    <x v="32"/>
    <s v="CARRERA ADMINISTRATIVA"/>
    <s v="VACANTE TEMPORAL"/>
    <s v="NOMBRAMIENTO PROVISIONAL"/>
    <s v="No"/>
    <s v="PUEDE RETORNAR AL EMPLEO EL TITULAR DEL CARGO"/>
    <n v="55157637"/>
    <s v="EDNA LILIANA TOVAR PERDOMO"/>
    <n v="26421374"/>
    <s v="MADELYNE MARTINEZ CORTES"/>
    <n v="1"/>
    <s v="Lecciones aprendidas"/>
    <s v="Cápsulas de conocimiento"/>
    <s v="Individual"/>
  </r>
  <r>
    <n v="10739"/>
    <s v="ASISTENCIAL"/>
    <s v="CONDUCTOR MECANICO"/>
    <n v="4103"/>
    <n v="13"/>
    <s v="CONDUCTOR MECANICO 4103-13, F 689"/>
    <n v="689"/>
    <s v="DT"/>
    <x v="32"/>
    <s v="CARRERA ADMINISTRATIVA"/>
    <s v="PROVISTO"/>
    <s v="EN PROPIEDAD"/>
    <s v="No"/>
    <s v="NO AFECTADO POR EL CONCURSO"/>
    <n v="4922841"/>
    <s v="REINALDO COLLAZOS ROJAS"/>
    <n v="4922841"/>
    <s v="REINALDO COLLAZOS ROJAS"/>
    <n v="3"/>
    <s v="Saberes Institucionales"/>
    <s v="Curso O ponencia"/>
    <s v="Grupal"/>
  </r>
  <r>
    <n v="10740"/>
    <s v="ASISTENCIAL"/>
    <s v="SECRETARIO EJECUTIVO"/>
    <n v="4210"/>
    <n v="17"/>
    <s v="SECRETARIO EJECUTIVO 4210-17, F 681"/>
    <n v="681"/>
    <s v="DT"/>
    <x v="32"/>
    <s v="CARRERA ADMINISTRATIVA"/>
    <s v="VACANTE TEMPORAL"/>
    <s v="ENCARGO"/>
    <s v="No"/>
    <s v="PUEDE RETORNAR AL EMPLEO EL TITULAR DEL CARGO"/>
    <n v="51728187"/>
    <s v="MARIA DE LA PAZ AROZ SEPULVEDA"/>
    <n v="41631222"/>
    <s v="ESPERANZA GUZMAN NIÑO"/>
    <n v="2"/>
    <s v="Enseñanza aprendizaje organizacional"/>
    <s v="Taller O Circulo de saber"/>
    <s v="Grupal"/>
  </r>
  <r>
    <n v="10721"/>
    <s v="PROFESIONAL"/>
    <s v="PROFESIONAL UNIVERSITARIO"/>
    <n v="2044"/>
    <n v="6"/>
    <s v="PROFESIONAL UNIVERSITARIO 2044-6, F 619"/>
    <n v="619"/>
    <s v="DT"/>
    <x v="32"/>
    <s v="CARRERA ADMINISTRATIVA"/>
    <s v="VACANTE TEMPORAL"/>
    <s v="VACANTE"/>
    <s v="No"/>
    <s v="NO AFECTADO POR EL CONCURSO"/>
    <n v="36304725"/>
    <s v="LUZ ELENA CUCHIMBA LOSADA"/>
    <s v="-"/>
    <s v="-"/>
    <n v="3"/>
    <s v="Saberes Institucionales"/>
    <s v="Curso O ponencia"/>
    <s v="Grupal"/>
  </r>
  <r>
    <n v="10745"/>
    <s v="PROFESIONAL"/>
    <s v="PROFESIONAL UNIVERSITARIO"/>
    <n v="2044"/>
    <n v="6"/>
    <s v="PROFESIONAL UNIVERSITARIO 2044-6, F 617"/>
    <n v="617"/>
    <s v="DT"/>
    <x v="33"/>
    <s v="CARRERA ADMINISTRATIVA"/>
    <s v="PROVISTO"/>
    <s v="EN PROPIEDAD"/>
    <s v="No"/>
    <s v="NO AFECTADO POR EL CONCURSO"/>
    <n v="12618419"/>
    <s v="DIOMAR ENRIQUE RADA BOJATO"/>
    <n v="12618419"/>
    <s v="DIOMAR ENRIQUE RADA BOJATO"/>
    <n v="3"/>
    <s v="Saberes Institucionales"/>
    <s v="Curso O ponencia"/>
    <s v="Grupal"/>
  </r>
  <r>
    <n v="10741"/>
    <s v="DIRECTIVO"/>
    <s v="DIRECTOR TERRITORIAL"/>
    <n v="42"/>
    <n v="9"/>
    <s v="DIRECTOR TERRITORIAL 42-9, F 590"/>
    <n v="590"/>
    <s v="DT"/>
    <x v="33"/>
    <s v="LIBRE NOMBRAMIENTO"/>
    <s v="VACANTE DEFINITIVA"/>
    <s v="ENCARGO"/>
    <s v="No"/>
    <s v="NO AFECTADO POR EL CONCURSO"/>
    <n v="0"/>
    <m/>
    <n v="41644424"/>
    <s v="MARIA GLADYS SILVA ROSERO"/>
    <n v="3"/>
    <s v="Saberes Institucionales"/>
    <s v="Curso O ponencia"/>
    <s v="Grupal"/>
  </r>
  <r>
    <n v="10742"/>
    <s v="PROFESIONAL"/>
    <s v="PROFESIONAL ESPECIALIZADO"/>
    <n v="2028"/>
    <n v="13"/>
    <s v="PROFESIONAL ESPECIALIZADO 2028-13, F 594"/>
    <n v="594"/>
    <s v="DT"/>
    <x v="33"/>
    <s v="CARRERA ADMINISTRATIVA"/>
    <s v="VACANTE TEMPORAL"/>
    <s v="NOMBRAMIENTO PROVISIONAL"/>
    <s v="No"/>
    <s v="NO AFECTADO POR EL CONCURSO"/>
    <n v="41644424"/>
    <s v="MARIA GLADYS SILVA ROSERO"/>
    <n v="1082869616"/>
    <s v="CARMEN ROSA AFRICANO CORDOBA"/>
    <n v="3"/>
    <s v="Saberes Institucionales"/>
    <s v="Curso O ponencia"/>
    <s v="Grupal"/>
  </r>
  <r>
    <n v="10743"/>
    <s v="PROFESIONAL"/>
    <s v="PROFESIONAL UNIVERSITARIO"/>
    <n v="2044"/>
    <n v="8"/>
    <s v="PROFESIONAL UNIVERSITARIO 2044-8, F 608"/>
    <n v="608"/>
    <s v="DT"/>
    <x v="33"/>
    <s v="CARRERA ADMINISTRATIVA"/>
    <s v="PROVISTO"/>
    <s v="EN PROPIEDAD"/>
    <s v="No"/>
    <s v="NO AFECTADO POR EL CONCURSO"/>
    <n v="36546884"/>
    <s v="YANETH MARIA PEREZ BERNAL"/>
    <n v="36546884"/>
    <s v="YANETH MARIA PEREZ BERNAL"/>
    <n v="3"/>
    <s v="Saberes Institucionales"/>
    <s v="Curso O ponencia"/>
    <s v="Grupal"/>
  </r>
  <r>
    <n v="10129"/>
    <s v="PROFESIONAL"/>
    <s v="PROFESIONAL ESPECIALIZADO"/>
    <n v="2028"/>
    <n v="14"/>
    <s v="PROFESIONAL ESPECIALIZADO 2028-14, F 44"/>
    <n v="44"/>
    <s v="SC"/>
    <x v="25"/>
    <s v="CARRERA ADMINISTRATIVA"/>
    <s v="VACANTE DEFINITIVA"/>
    <s v="ENCARGO"/>
    <s v="Si"/>
    <s v="AFECTADO POR EL CONCURSO"/>
    <n v="0"/>
    <m/>
    <n v="1109491770"/>
    <s v="GUSTAVO ADOLFO ACOSTA CUELLAR"/>
    <n v="3"/>
    <s v="Saberes Institucionales"/>
    <s v="Curso O ponencia"/>
    <s v="Grupal"/>
  </r>
  <r>
    <n v="10746"/>
    <s v="PROFESIONAL"/>
    <s v="PROFESIONAL UNIVERSITARIO"/>
    <n v="2044"/>
    <n v="6"/>
    <s v="PROFESIONAL UNIVERSITARIO 2044-6, F 614"/>
    <n v="614"/>
    <s v="DT"/>
    <x v="33"/>
    <s v="CARRERA ADMINISTRATIVA"/>
    <s v="VACANTE TEMPORAL"/>
    <s v="NOMBRAMIENTO PROVISIONAL"/>
    <s v="No"/>
    <s v="PUEDE RETORNAR AL EMPLEO EL TITULAR DEL CARGO"/>
    <n v="32740226"/>
    <s v="MERLY ESTHER ANDRADE CAMPO"/>
    <n v="1083454200"/>
    <s v="ALE MARGARITA AVENDAÑO NORIEGA"/>
    <n v="3"/>
    <s v="Saberes Institucionales"/>
    <s v="Curso O ponencia"/>
    <s v="Grupal"/>
  </r>
  <r>
    <n v="10747"/>
    <s v="PROFESIONAL"/>
    <s v="PROFESIONAL UNIVERSITARIO"/>
    <n v="2044"/>
    <n v="6"/>
    <s v="PROFESIONAL UNIVERSITARIO 2044-6, F 611"/>
    <n v="611"/>
    <s v="DT"/>
    <x v="33"/>
    <s v="CARRERA ADMINISTRATIVA"/>
    <s v="PROVISTO"/>
    <s v="EN PROPIEDAD"/>
    <s v="No"/>
    <s v="NO AFECTADO POR EL CONCURSO"/>
    <n v="79153824"/>
    <s v="HERNAN HELI ACEVEDO SAAVEDRA"/>
    <n v="79153824"/>
    <s v="HERNAN HELI ACEVEDO SAAVEDRA"/>
    <n v="2"/>
    <s v="Enseñanza aprendizaje organizacional"/>
    <s v="Taller O Circulo de saber"/>
    <s v="Grupal"/>
  </r>
  <r>
    <n v="10132"/>
    <s v="PROFESIONAL"/>
    <s v="PROFESIONAL UNIVERSITARIO"/>
    <n v="2044"/>
    <n v="8"/>
    <s v="PROFESIONAL UNIVERSITARIO 2044-8, F 49"/>
    <n v="49"/>
    <s v="SC"/>
    <x v="25"/>
    <s v="CARRERA ADMINISTRATIVA"/>
    <s v="VACANTE DEFINITIVA"/>
    <s v="VACANTE"/>
    <s v="Si"/>
    <s v="AFECTADO POR EL CONCURSO"/>
    <n v="0"/>
    <m/>
    <s v="-"/>
    <s v="-"/>
    <n v="1"/>
    <s v="Lecciones aprendidas"/>
    <s v="Cápsulas de conocimiento"/>
    <s v="Individual"/>
  </r>
  <r>
    <n v="10134"/>
    <s v="ASISTENCIAL"/>
    <s v="SECRETARIO EJECUTIVO"/>
    <n v="4210"/>
    <n v="17"/>
    <s v="SECRETARIO EJECUTIVO 4210-17, F 53"/>
    <n v="53"/>
    <s v="SC"/>
    <x v="25"/>
    <s v="CARRERA ADMINISTRATIVA"/>
    <s v="VACANTE DEFINITIVA"/>
    <s v="VACANTE"/>
    <s v="Si"/>
    <s v="AFECTADO POR EL CONCURSO"/>
    <n v="0"/>
    <m/>
    <s v="-"/>
    <s v="-"/>
    <n v="1"/>
    <s v="Lecciones aprendidas"/>
    <s v="Cápsulas de conocimiento"/>
    <s v="Individual"/>
  </r>
  <r>
    <n v="10752"/>
    <s v="TÉCNICO"/>
    <s v="TECNICO"/>
    <n v="3100"/>
    <n v="12"/>
    <s v="TECNICO 3100-12, F 643"/>
    <n v="643"/>
    <s v="DT"/>
    <x v="33"/>
    <s v="CARRERA ADMINISTRATIVA"/>
    <s v="PROVISTO"/>
    <s v="EN PROPIEDAD"/>
    <s v="No"/>
    <s v="NO AFECTADO POR EL CONCURSO"/>
    <n v="21021387"/>
    <s v="MILIAN ESPERANZA BOLIVAR CASTRO"/>
    <n v="21021387"/>
    <s v="MILIAN ESPERANZA BOLIVAR CASTRO"/>
    <n v="2"/>
    <s v="Enseñanza aprendizaje organizacional"/>
    <s v="Taller O Circulo de saber"/>
    <s v="Grupal"/>
  </r>
  <r>
    <n v="10753"/>
    <s v="TÉCNICO"/>
    <s v="TECNICO"/>
    <n v="3100"/>
    <n v="12"/>
    <s v="TECNICO 3100-12, F 646"/>
    <n v="646"/>
    <s v="DT"/>
    <x v="33"/>
    <s v="CARRERA ADMINISTRATIVA"/>
    <s v="PROVISTO"/>
    <s v="EN PROPIEDAD"/>
    <s v="No"/>
    <s v="NO AFECTADO POR EL CONCURSO"/>
    <n v="12562378"/>
    <s v="JORGE DE JESUS BOLAÑO CAMPO"/>
    <n v="12562378"/>
    <s v="JORGE DE JESUS BOLAÑO CAMPO"/>
    <n v="2"/>
    <s v="Enseñanza aprendizaje organizacional"/>
    <s v="Taller O Circulo de saber"/>
    <s v="Grupal"/>
  </r>
  <r>
    <n v="10754"/>
    <s v="TÉCNICO"/>
    <s v="TECNICO"/>
    <n v="3100"/>
    <n v="12"/>
    <s v="TECNICO 3100-12, F 638"/>
    <n v="638"/>
    <s v="DT"/>
    <x v="33"/>
    <s v="CARRERA ADMINISTRATIVA"/>
    <s v="PROVISTO"/>
    <s v="EN PROPIEDAD"/>
    <s v="No"/>
    <s v="NO AFECTADO POR EL CONCURSO"/>
    <n v="85156313"/>
    <s v="CARLOS MARIO MEZA GARCIA"/>
    <n v="85156313"/>
    <s v="CARLOS MARIO MEZA GARCIA"/>
    <n v="2"/>
    <s v="Enseñanza aprendizaje organizacional"/>
    <s v="Taller O Circulo de saber"/>
    <s v="Grupal"/>
  </r>
  <r>
    <n v="10756"/>
    <s v="TÉCNICO"/>
    <s v="TECNICO OPERATIVO"/>
    <n v="3132"/>
    <n v="11"/>
    <s v="TECNICO OPERATIVO 3132-11, F 652"/>
    <n v="652"/>
    <s v="DT"/>
    <x v="33"/>
    <s v="CARRERA ADMINISTRATIVA"/>
    <s v="VACANTE TEMPORAL"/>
    <s v="NOMBRAMIENTO PROVISIONAL"/>
    <s v="No"/>
    <s v="PUEDE RETORNAR AL EMPLEO EL TITULAR DEL CARGO"/>
    <n v="52210013"/>
    <s v="JACQUELINE URREGO ROJAS"/>
    <n v="1082962755"/>
    <s v="DAIRON ANDRES PAREDES CASTAÑEDA"/>
    <n v="3"/>
    <s v="Saberes Institucionales"/>
    <s v="Curso O ponencia"/>
    <s v="Grupal"/>
  </r>
  <r>
    <n v="10755"/>
    <s v="TÉCNICO"/>
    <s v="TECNICO OPERATIVO"/>
    <n v="3132"/>
    <n v="9"/>
    <s v="TECNICO OPERATIVO 3132-9, F 660"/>
    <n v="660"/>
    <s v="DT"/>
    <x v="33"/>
    <s v="CARRERA ADMINISTRATIVA"/>
    <s v="PROVISTO"/>
    <s v="EN PROPIEDAD"/>
    <s v="No"/>
    <s v="NO AFECTADO POR EL CONCURSO"/>
    <n v="13460538"/>
    <s v="JAIME GUSTAVO PEÑARANDA "/>
    <n v="13460538"/>
    <s v="JAIME GUSTAVO PEÑARANDA "/>
    <n v="2"/>
    <s v="Enseñanza aprendizaje organizacional"/>
    <s v="Taller O Circulo de saber"/>
    <s v="Grupal"/>
  </r>
  <r>
    <n v="10750"/>
    <s v="TÉCNICO"/>
    <s v="OFICIAL DE CATASTRO"/>
    <n v="3110"/>
    <n v="9"/>
    <s v="OFICIAL DE CATASTRO 3110-9, F 664"/>
    <n v="664"/>
    <s v="DT"/>
    <x v="33"/>
    <s v="CARRERA ADMINISTRATIVA"/>
    <s v="VACANTE DEFINITIVA"/>
    <s v="VACANTE"/>
    <s v="No"/>
    <s v="NO AFECTADO POR EL CONCURSO"/>
    <n v="0"/>
    <m/>
    <s v="-"/>
    <s v="-"/>
    <n v="3"/>
    <s v="Saberes Institucionales"/>
    <s v="Curso O ponencia"/>
    <s v="Grupal"/>
  </r>
  <r>
    <n v="10751"/>
    <s v="TÉCNICO"/>
    <s v="OFICIAL DE CATASTRO"/>
    <n v="3110"/>
    <n v="9"/>
    <s v="OFICIAL DE CATASTRO 3110-9, F 664"/>
    <n v="664"/>
    <s v="DT"/>
    <x v="33"/>
    <s v="CARRERA ADMINISTRATIVA"/>
    <s v="VACANTE TEMPORAL"/>
    <s v="NOMBRAMIENTO PROVISIONAL"/>
    <s v="No"/>
    <s v="PUEDE RETORNAR AL EMPLEO EL TITULAR DEL CARGO"/>
    <n v="1030581192"/>
    <s v="FREDY ANDRÉS CRISTANCHO AGUIRRE"/>
    <n v="12622171"/>
    <s v="CARLOS MANUEL IBAÑEZ JIMENEZ"/>
    <n v="3"/>
    <s v="Saberes Institucionales"/>
    <s v="Curso O ponencia"/>
    <s v="Grupal"/>
  </r>
  <r>
    <n v="10108"/>
    <s v="ASISTENCIAL"/>
    <s v="SECRETARIO EJECUTIVO"/>
    <n v="4210"/>
    <n v="17"/>
    <s v="SECRETARIO EJECUTIVO 4210-17, F 70"/>
    <n v="70"/>
    <s v="SC"/>
    <x v="26"/>
    <s v="CARRERA ADMINISTRATIVA"/>
    <s v="VACANTE DEFINITIVA"/>
    <s v="NOMBRAMIENTO PROVISIONAL"/>
    <s v="Si"/>
    <s v="AFECTADO POR EL CONCURSO"/>
    <n v="0"/>
    <m/>
    <n v="52054947"/>
    <s v="LUZ ELENA RODRIGUEZ PUERTA"/>
    <n v="2"/>
    <s v="Enseñanza aprendizaje organizacional"/>
    <s v="Taller O Circulo de saber"/>
    <s v="Grupal"/>
  </r>
  <r>
    <n v="10759"/>
    <s v="ASISTENCIAL"/>
    <s v="AUXILIAR ADMINISTRATIVO"/>
    <n v="4044"/>
    <n v="11"/>
    <s v="AUXILIAR ADMINISTRATIVO 4044-11, F 675"/>
    <n v="675"/>
    <s v="DT"/>
    <x v="33"/>
    <s v="CARRERA ADMINISTRATIVA"/>
    <s v="PROVISTO"/>
    <s v="EN PROPIEDAD"/>
    <s v="No"/>
    <s v="NO AFECTADO POR EL CONCURSO"/>
    <n v="36559753"/>
    <s v="YISEL MARGARITA RIVAS ROMERO"/>
    <n v="36559753"/>
    <s v="YISEL MARGARITA RIVAS ROMERO"/>
    <n v="2"/>
    <s v="Enseñanza aprendizaje organizacional"/>
    <s v="Taller O Circulo de saber"/>
    <s v="Grupal"/>
  </r>
  <r>
    <n v="10761"/>
    <s v="ASISTENCIAL"/>
    <s v="AUXILIAR ADMINISTRATIVO"/>
    <n v="4044"/>
    <n v="11"/>
    <s v="AUXILIAR ADMINISTRATIVO 4044-11, F 675"/>
    <n v="675"/>
    <s v="DT"/>
    <x v="33"/>
    <s v="CARRERA ADMINISTRATIVA"/>
    <s v="VACANTE TEMPORAL"/>
    <s v="NOMBRAMIENTO PROVISIONAL"/>
    <s v="No"/>
    <s v="PUEDE RETORNAR AL EMPLEO EL TITULAR DEL CARGO"/>
    <n v="57433647"/>
    <s v="YASMIN IBETH CAMPO GRANADOS"/>
    <n v="85452186"/>
    <s v="ALEXANDER JESUS MONTALVO DIAZ"/>
    <n v="3"/>
    <s v="Saberes Institucionales"/>
    <s v="Curso O ponencia"/>
    <s v="Grupal"/>
  </r>
  <r>
    <n v="10762"/>
    <s v="ASISTENCIAL"/>
    <s v="CONDUCTOR MECANICO"/>
    <n v="4103"/>
    <n v="13"/>
    <s v="CONDUCTOR MECANICO 4103-13, F 689"/>
    <n v="689"/>
    <s v="DT"/>
    <x v="33"/>
    <s v="CARRERA ADMINISTRATIVA"/>
    <s v="PROVISTO"/>
    <s v="EN PROPIEDAD"/>
    <s v="No"/>
    <s v="NO AFECTADO POR EL CONCURSO"/>
    <n v="12546697"/>
    <s v="MANUEL JOAQUIN RANGEL FREILE"/>
    <n v="12546697"/>
    <s v="MANUEL JOAQUIN RANGEL FREILE"/>
    <n v="2"/>
    <s v="Enseñanza aprendizaje organizacional"/>
    <s v="Taller O Circulo de saber"/>
    <s v="Grupal"/>
  </r>
  <r>
    <n v="10113"/>
    <s v="PROFESIONAL"/>
    <s v="PROFESIONAL ESPECIALIZADO"/>
    <n v="2028"/>
    <n v="18"/>
    <s v="PROFESIONAL ESPECIALIZADO 2028-18, F 58"/>
    <n v="58"/>
    <s v="SC"/>
    <x v="26"/>
    <s v="CARRERA ADMINISTRATIVA"/>
    <s v="VACANTE DEFINITIVA"/>
    <s v="ENCARGO"/>
    <s v="Si"/>
    <s v="AFECTADO POR EL CONCURSO"/>
    <n v="0"/>
    <m/>
    <n v="10170710"/>
    <s v="LUIS CARLOS RAMIREZ ECHAVARRIA"/>
    <n v="2"/>
    <s v="Enseñanza aprendizaje organizacional"/>
    <s v="Taller O Circulo de saber"/>
    <s v="Grupal"/>
  </r>
  <r>
    <n v="10748"/>
    <s v="PROFESIONAL"/>
    <s v="PROFESIONAL UNIVERSITARIO"/>
    <n v="2044"/>
    <n v="6"/>
    <s v="PROFESIONAL UNIVERSITARIO 2044-6, F 619"/>
    <n v="619"/>
    <s v="DT"/>
    <x v="33"/>
    <s v="CARRERA ADMINISTRATIVA"/>
    <s v="PROVISTO"/>
    <s v="EN PROPIEDAD"/>
    <s v="No"/>
    <s v="NO AFECTADO POR EL CONCURSO"/>
    <n v="1082881047"/>
    <s v="MICHAEL JUNIOR LORA CORREA"/>
    <n v="1082881047"/>
    <s v="MICHAEL JUNIOR LORA CORREA"/>
    <n v="2"/>
    <s v="Enseñanza aprendizaje organizacional"/>
    <s v="Taller O Circulo de saber"/>
    <s v="Grupal"/>
  </r>
  <r>
    <n v="10805"/>
    <s v="PROFESIONAL"/>
    <s v="PROFESIONAL UNIVERSITARIO"/>
    <n v="2044"/>
    <n v="6"/>
    <s v="PROFESIONAL UNIVERSITARIO 2044-6, F 619"/>
    <n v="619"/>
    <s v="DT"/>
    <x v="34"/>
    <s v="CARRERA ADMINISTRATIVA"/>
    <s v="VACANTE DEFINITIVA"/>
    <s v="VACANTE"/>
    <s v="No"/>
    <s v="NO AFECTADO POR EL CONCURSO"/>
    <n v="0"/>
    <m/>
    <s v="-"/>
    <s v="-"/>
    <n v="3"/>
    <s v="Saberes Institucionales"/>
    <s v="Curso O ponencia"/>
    <s v="Grupal"/>
  </r>
  <r>
    <n v="10798"/>
    <s v="DIRECTIVO"/>
    <s v="DIRECTOR TERRITORIAL"/>
    <n v="42"/>
    <n v="9"/>
    <s v="DIRECTOR TERRITORIAL 42-9, F 590"/>
    <n v="590"/>
    <s v="DT"/>
    <x v="34"/>
    <s v="LIBRE NOMBRAMIENTO"/>
    <s v="PROVISTO"/>
    <s v="EN PROPIEDAD"/>
    <s v="No"/>
    <s v="NO AFECTADO POR EL CONCURSO"/>
    <n v="12990323"/>
    <s v="EDGAR ROBERTO MORA GOMEZ"/>
    <n v="12990323"/>
    <s v="EDGAR ROBERTO MORA GOMEZ"/>
    <n v="3"/>
    <s v="Saberes Institucionales"/>
    <s v="Curso O ponencia"/>
    <s v="Grupal"/>
  </r>
  <r>
    <n v="10799"/>
    <s v="PROFESIONAL"/>
    <s v="PROFESIONAL ESPECIALIZADO"/>
    <n v="2028"/>
    <n v="13"/>
    <s v="PROFESIONAL ESPECIALIZADO 2028-13, F 594"/>
    <n v="594"/>
    <s v="DT"/>
    <x v="34"/>
    <s v="CARRERA ADMINISTRATIVA"/>
    <s v="PROVISTO"/>
    <s v="EN PROPIEDAD"/>
    <s v="No"/>
    <s v="NO AFECTADO POR EL CONCURSO"/>
    <n v="1085258326"/>
    <s v="LUCIEN DIMITRIW CALDERON BRAVO"/>
    <n v="1085258326"/>
    <s v="LUCIEN DIMITRIW CALDERON BRAVO"/>
    <n v="3"/>
    <s v="Saberes Institucionales"/>
    <s v="Curso O ponencia"/>
    <s v="Grupal"/>
  </r>
  <r>
    <n v="10800"/>
    <s v="PROFESIONAL"/>
    <s v="PROFESIONAL UNIVERSITARIO"/>
    <n v="2044"/>
    <n v="8"/>
    <s v="PROFESIONAL UNIVERSITARIO 2044-8, F 608"/>
    <n v="608"/>
    <s v="DT"/>
    <x v="34"/>
    <s v="CARRERA ADMINISTRATIVA"/>
    <s v="PROVISTO"/>
    <s v="EN PROPIEDAD"/>
    <s v="No"/>
    <s v="NO AFECTADO POR EL CONCURSO"/>
    <n v="12979452"/>
    <s v="GUSTAVO ADOLFO PARADA CASANOVA"/>
    <n v="12979452"/>
    <s v="GUSTAVO ADOLFO PARADA CASANOVA"/>
    <n v="3"/>
    <s v="Saberes Institucionales"/>
    <s v="Curso O ponencia"/>
    <s v="Grupal"/>
  </r>
  <r>
    <n v="10801"/>
    <s v="PROFESIONAL"/>
    <s v="PROFESIONAL UNIVERSITARIO"/>
    <n v="2044"/>
    <n v="8"/>
    <s v="PROFESIONAL UNIVERSITARIO 2044-8, F 608"/>
    <n v="608"/>
    <s v="DT"/>
    <x v="34"/>
    <s v="CARRERA ADMINISTRATIVA"/>
    <s v="PROVISTO"/>
    <s v="EN PROPIEDAD"/>
    <s v="No"/>
    <s v="NO AFECTADO POR EL CONCURSO"/>
    <n v="12983561"/>
    <s v="RAUL EDUARDO SANTACRUZ LOPEZ"/>
    <n v="12983561"/>
    <s v="RAUL EDUARDO SANTACRUZ LOPEZ"/>
    <n v="3"/>
    <s v="Saberes Institucionales"/>
    <s v="Curso O ponencia"/>
    <s v="Grupal"/>
  </r>
  <r>
    <n v="10802"/>
    <s v="PROFESIONAL"/>
    <s v="PROFESIONAL UNIVERSITARIO"/>
    <n v="2044"/>
    <n v="6"/>
    <s v="PROFESIONAL UNIVERSITARIO 2044-6, F 611"/>
    <n v="611"/>
    <s v="DT"/>
    <x v="34"/>
    <s v="CARRERA ADMINISTRATIVA"/>
    <s v="PROVISTO"/>
    <s v="EN PROPIEDAD"/>
    <s v="No"/>
    <s v="NO AFECTADO POR EL CONCURSO"/>
    <n v="30739831"/>
    <s v="CARMEN AMELIA MARTINEZ HURTADO"/>
    <n v="30739831"/>
    <s v="CARMEN AMELIA MARTINEZ HURTADO"/>
    <n v="3"/>
    <s v="Saberes Institucionales"/>
    <s v="Curso O ponencia"/>
    <s v="Grupal"/>
  </r>
  <r>
    <n v="10803"/>
    <s v="PROFESIONAL"/>
    <s v="PROFESIONAL UNIVERSITARIO"/>
    <n v="2044"/>
    <n v="6"/>
    <s v="PROFESIONAL UNIVERSITARIO 2044-6, F 614"/>
    <n v="614"/>
    <s v="DT"/>
    <x v="34"/>
    <s v="CARRERA ADMINISTRATIVA"/>
    <s v="VACANTE TEMPORAL"/>
    <s v="NOMBRAMIENTO PROVISIONAL"/>
    <s v="No"/>
    <s v="PUEDE RETORNAR AL EMPLEO EL TITULAR DEL CARGO"/>
    <n v="79722374"/>
    <s v="ROBERTO CARLOS PANTOJA BENITEZ"/>
    <n v="79794092"/>
    <s v="JESUS ERNESTO FAJARDO RAULES"/>
    <n v="3"/>
    <s v="Saberes Institucionales"/>
    <s v="Curso O ponencia"/>
    <s v="Grupal"/>
  </r>
  <r>
    <n v="10117"/>
    <s v="PROFESIONAL"/>
    <s v="PROFESIONAL ESPECIALIZADO"/>
    <n v="2028"/>
    <n v="13"/>
    <s v="PROFESIONAL ESPECIALIZADO 2028-13, F 62"/>
    <n v="62"/>
    <s v="SC"/>
    <x v="26"/>
    <s v="CARRERA ADMINISTRATIVA"/>
    <s v="VACANTE DEFINITIVA"/>
    <s v="ENCARGO"/>
    <s v="Si"/>
    <s v="AFECTADO POR EL CONCURSO"/>
    <n v="0"/>
    <m/>
    <n v="39708056"/>
    <s v="JULIA ANDREA ARANGUREN PEÑA"/>
    <n v="2"/>
    <s v="Enseñanza aprendizaje organizacional"/>
    <s v="Taller O Circulo de saber"/>
    <s v="Grupal"/>
  </r>
  <r>
    <n v="10118"/>
    <s v="PROFESIONAL"/>
    <s v="PROFESIONAL ESPECIALIZADO"/>
    <n v="2028"/>
    <n v="12"/>
    <s v="PROFESIONAL ESPECIALIZADO 2028-12, F 64"/>
    <n v="64"/>
    <s v="SC"/>
    <x v="26"/>
    <s v="CARRERA ADMINISTRATIVA"/>
    <s v="VACANTE DEFINITIVA"/>
    <s v="NOMBRAMIENTO PROVISIONAL"/>
    <s v="Si"/>
    <s v="AFECTADO POR EL CONCURSO"/>
    <n v="0"/>
    <m/>
    <n v="65761465"/>
    <s v="SANDRA MAGALLY SALGADO LEYVA"/>
    <n v="2"/>
    <s v="Enseñanza aprendizaje organizacional"/>
    <s v="Taller O Circulo de saber"/>
    <s v="Grupal"/>
  </r>
  <r>
    <n v="10816"/>
    <s v="TÉCNICO"/>
    <s v="TECNICO"/>
    <n v="3100"/>
    <n v="12"/>
    <s v="TECNICO 3100-12, F 640"/>
    <n v="640"/>
    <s v="DT"/>
    <x v="34"/>
    <s v="CARRERA ADMINISTRATIVA"/>
    <s v="PROVISTO"/>
    <s v="EN PROPIEDAD"/>
    <s v="No"/>
    <s v="NO AFECTADO POR EL CONCURSO"/>
    <n v="38562850"/>
    <s v="SOLAINS GIRALDO "/>
    <n v="38562850"/>
    <s v="SOLANIS GIRALDO "/>
    <n v="3"/>
    <s v="Saberes Institucionales"/>
    <s v="Curso O ponencia"/>
    <s v="Grupal"/>
  </r>
  <r>
    <n v="10817"/>
    <s v="TÉCNICO"/>
    <s v="TECNICO OPERATIVO"/>
    <n v="3132"/>
    <n v="11"/>
    <s v="TECNICO OPERATIVO 3132-11, F 652"/>
    <n v="652"/>
    <s v="DT"/>
    <x v="34"/>
    <s v="CARRERA ADMINISTRATIVA"/>
    <s v="PROVISTO"/>
    <s v="EN PROPIEDAD"/>
    <s v="No"/>
    <s v="NO AFECTADO POR EL CONCURSO"/>
    <n v="59831040"/>
    <s v="SANDRA PATRICIA CHAVES GALEANO"/>
    <n v="59831040"/>
    <s v="SANDRA PATRICIA CHAVES GALEANO"/>
    <n v="3"/>
    <s v="Saberes Institucionales"/>
    <s v="Curso O ponencia"/>
    <s v="Grupal"/>
  </r>
  <r>
    <n v="10119"/>
    <s v="TÉCNICO"/>
    <s v="TECNICO OPERATIVO"/>
    <n v="3132"/>
    <n v="12"/>
    <s v="TECNICO OPERATIVO 3132-12, F 68"/>
    <n v="68"/>
    <s v="SC"/>
    <x v="26"/>
    <s v="CARRERA ADMINISTRATIVA"/>
    <s v="VACANTE DEFINITIVA"/>
    <s v="NOMBRAMIENTO PROVISIONAL"/>
    <s v="Si"/>
    <s v="AFECTADO POR EL CONCURSO"/>
    <n v="0"/>
    <m/>
    <n v="1016074351"/>
    <s v="CARLOS ANDRES GUILLEN REY"/>
    <n v="1"/>
    <s v="Lecciones aprendidas"/>
    <s v="Cápsulas de conocimiento"/>
    <s v="Individual"/>
  </r>
  <r>
    <n v="10808"/>
    <s v="TÉCNICO"/>
    <s v="OFICIAL DE CATASTRO"/>
    <n v="3110"/>
    <n v="9"/>
    <s v="OFICIAL DE CATASTRO 3110-9, F 664"/>
    <n v="664"/>
    <s v="DT"/>
    <x v="34"/>
    <s v="CARRERA ADMINISTRATIVA"/>
    <s v="PROVISTO"/>
    <s v="EN PROPIEDAD"/>
    <s v="No"/>
    <s v="NO AFECTADO POR EL CONCURSO"/>
    <n v="27253475"/>
    <s v="AURA ELENA CONTRERAS CASANOVA"/>
    <n v="27253475"/>
    <s v="AURA ELENA CONTRERAS CASANOVA"/>
    <n v="3"/>
    <s v="Saberes Institucionales"/>
    <s v="Curso O ponencia"/>
    <s v="Grupal"/>
  </r>
  <r>
    <n v="10809"/>
    <s v="TÉCNICO"/>
    <s v="OFICIAL DE CATASTRO"/>
    <n v="3110"/>
    <n v="9"/>
    <s v="OFICIAL DE CATASTRO 3110-9, F 664"/>
    <n v="664"/>
    <s v="DT"/>
    <x v="34"/>
    <s v="CARRERA ADMINISTRATIVA"/>
    <s v="PROVISTO"/>
    <s v="EN PROPIEDAD"/>
    <s v="No"/>
    <s v="NO AFECTADO POR EL CONCURSO"/>
    <n v="87061737"/>
    <s v="DIEGO ARMANDO MAYA MEZA"/>
    <n v="87061737"/>
    <s v="DIEGO ARMANDO MAYA MEZA"/>
    <n v="3"/>
    <s v="Saberes Institucionales"/>
    <s v="Curso O ponencia"/>
    <s v="Grupal"/>
  </r>
  <r>
    <n v="10120"/>
    <s v="ASISTENCIAL"/>
    <s v="AUXILIAR ADMINISTRATIVO"/>
    <n v="4044"/>
    <n v="12"/>
    <s v="AUXILIAR ADMINISTRATIVO 4044-12, F 72"/>
    <n v="72"/>
    <s v="SC"/>
    <x v="26"/>
    <s v="CARRERA ADMINISTRATIVA"/>
    <s v="VACANTE DEFINITIVA"/>
    <s v="NOMBRAMIENTO PROVISIONAL"/>
    <s v="Si"/>
    <s v="AFECTADO POR EL CONCURSO"/>
    <n v="0"/>
    <m/>
    <n v="39801822"/>
    <s v="MAGDA LIRIS BENJUMEA PAMPLONA"/>
    <n v="1"/>
    <s v="Lecciones aprendidas"/>
    <s v="Cápsulas de conocimiento"/>
    <s v="Individual"/>
  </r>
  <r>
    <n v="10811"/>
    <s v="TÉCNICO"/>
    <s v="OFICIAL DE CATASTRO"/>
    <n v="3110"/>
    <n v="9"/>
    <s v="OFICIAL DE CATASTRO 3110-9, F 664"/>
    <n v="664"/>
    <s v="DT"/>
    <x v="34"/>
    <s v="CARRERA ADMINISTRATIVA"/>
    <s v="PROVISTO"/>
    <s v="EN PROPIEDAD"/>
    <s v="No"/>
    <s v="NO AFECTADO POR EL CONCURSO"/>
    <n v="12967792"/>
    <s v="LUIS ORLANDO ERAZO NARVAEZ"/>
    <n v="12967792"/>
    <s v="LUIS ORLANDO ERAZO NARVAEZ"/>
    <n v="3"/>
    <s v="Saberes Institucionales"/>
    <s v="Curso O ponencia"/>
    <s v="Grupal"/>
  </r>
  <r>
    <n v="10812"/>
    <s v="TÉCNICO"/>
    <s v="OFICIAL DE CATASTRO"/>
    <n v="3110"/>
    <n v="9"/>
    <s v="OFICIAL DE CATASTRO 3110-9, F 664"/>
    <n v="664"/>
    <s v="DT"/>
    <x v="34"/>
    <s v="CARRERA ADMINISTRATIVA"/>
    <s v="PROVISTO"/>
    <s v="EN PROPIEDAD"/>
    <s v="No"/>
    <s v="NO AFECTADO POR EL CONCURSO"/>
    <n v="1085248269"/>
    <s v="YANETH PATRICIA BENAVIDES QUENAN"/>
    <n v="1085248269"/>
    <s v="YANETH PATRICIA BENAVIDES QUENAN"/>
    <n v="3"/>
    <s v="Saberes Institucionales"/>
    <s v="Curso O ponencia"/>
    <s v="Grupal"/>
  </r>
  <r>
    <n v="10813"/>
    <s v="TÉCNICO"/>
    <s v="OFICIAL DE CATASTRO"/>
    <n v="3110"/>
    <n v="9"/>
    <s v="OFICIAL DE CATASTRO 3110-9, F 664"/>
    <n v="664"/>
    <s v="DT"/>
    <x v="34"/>
    <s v="CARRERA ADMINISTRATIVA"/>
    <s v="PROVISTO"/>
    <s v="EN PROPIEDAD"/>
    <s v="No"/>
    <s v="NO AFECTADO POR EL CONCURSO"/>
    <n v="12991925"/>
    <s v="JAIRO ARMANDO MONTENEGRO REVELO"/>
    <n v="12991925"/>
    <s v="JAIRO ARMANDO MONTENEGRO REVELO"/>
    <n v="3"/>
    <s v="Saberes Institucionales"/>
    <s v="Curso O ponencia"/>
    <s v="Grupal"/>
  </r>
  <r>
    <n v="10814"/>
    <s v="TÉCNICO"/>
    <s v="OFICIAL DE CATASTRO"/>
    <n v="3110"/>
    <n v="9"/>
    <s v="OFICIAL DE CATASTRO 3110-9, F 664"/>
    <n v="664"/>
    <s v="DT"/>
    <x v="34"/>
    <s v="CARRERA ADMINISTRATIVA"/>
    <s v="VACANTE DEFINITIVA"/>
    <s v="NOMBRAMIENTO PROVISIONAL"/>
    <s v="No"/>
    <s v="NO AFECTADO POR EL CONCURSO"/>
    <n v="0"/>
    <m/>
    <n v="1085259956"/>
    <s v="CLAUDIA MILENA BOLAÑOS RIVERA"/>
    <n v="3"/>
    <s v="Saberes Institucionales"/>
    <s v="Curso O ponencia"/>
    <s v="Grupal"/>
  </r>
  <r>
    <n v="10815"/>
    <s v="TÉCNICO"/>
    <s v="OFICIAL DE CATASTRO"/>
    <n v="3110"/>
    <n v="9"/>
    <s v="OFICIAL DE CATASTRO 3110-9, F 664"/>
    <n v="664"/>
    <s v="DT"/>
    <x v="34"/>
    <s v="CARRERA ADMINISTRATIVA"/>
    <s v="PROVISTO"/>
    <s v="EN PROPIEDAD"/>
    <s v="No"/>
    <s v="NO AFECTADO POR EL CONCURSO"/>
    <n v="1004189631"/>
    <s v="MONICA VIVIANA MARTINEZ PEREZ"/>
    <n v="1004189631"/>
    <s v="MONICA VIVIANA MARTINEZ PEREZ"/>
    <n v="3"/>
    <s v="Saberes Institucionales"/>
    <s v="Curso O ponencia"/>
    <s v="Grupal"/>
  </r>
  <r>
    <n v="11131"/>
    <s v="PROFESIONAL"/>
    <s v="PROFESIONAL ESPECIALIZADO"/>
    <n v="2028"/>
    <n v="12"/>
    <s v="PROFESIONAL ESPECIALIZADO 2028-12, F 174"/>
    <n v="174"/>
    <s v="SC"/>
    <x v="30"/>
    <s v="CARRERA ADMINISTRATIVA"/>
    <s v="VACANTE DEFINITIVA"/>
    <s v="ENCARGO"/>
    <s v="Si"/>
    <s v="AFECTADO POR EL CONCURSO"/>
    <n v="0"/>
    <m/>
    <n v="79120900"/>
    <s v="ORLANDO BUITRAGO ROPERO"/>
    <n v="3"/>
    <s v="Saberes Institucionales"/>
    <s v="Curso O ponencia"/>
    <s v="Grupal"/>
  </r>
  <r>
    <n v="10136"/>
    <s v="PROFESIONAL"/>
    <s v="PROFESIONAL ESPECIALIZADO"/>
    <n v="2028"/>
    <n v="14"/>
    <s v="PROFESIONAL ESPECIALIZADO 2028-14, F 90"/>
    <n v="90"/>
    <s v="SC"/>
    <x v="42"/>
    <s v="CARRERA ADMINISTRATIVA"/>
    <s v="VACANTE DEFINITIVA"/>
    <s v="ENCARGO"/>
    <s v="Si"/>
    <s v="AFECTADO POR EL CONCURSO"/>
    <n v="0"/>
    <m/>
    <n v="79727567"/>
    <s v="ROSEMBERG SANABRIA VARGAS"/>
    <n v="1"/>
    <s v="Lecciones aprendidas"/>
    <s v="Cápsulas de conocimiento"/>
    <s v="Individual"/>
  </r>
  <r>
    <n v="10820"/>
    <s v="ASISTENCIAL"/>
    <s v="AUXILIAR ADMINISTRATIVO"/>
    <n v="4044"/>
    <n v="12"/>
    <s v="AUXILIAR ADMINISTRATIVO 4044-12, F 673"/>
    <n v="673"/>
    <s v="DT"/>
    <x v="34"/>
    <s v="CARRERA ADMINISTRATIVA"/>
    <s v="VACANTE TEMPORAL"/>
    <s v="NOMBRAMIENTO PROVISIONAL"/>
    <s v="No"/>
    <s v="PUEDE RETORNAR AL EMPLEO EL TITULAR DEL CARGO"/>
    <n v="87571197"/>
    <s v="JOSE MARTIN AGREDA ZAMBRANO"/>
    <n v="59826522"/>
    <s v="MARIA ELENA GUEVARA CHAMORRO"/>
    <n v="3"/>
    <s v="Saberes Institucionales"/>
    <s v="Curso O ponencia"/>
    <s v="Grupal"/>
  </r>
  <r>
    <n v="10821"/>
    <s v="ASISTENCIAL"/>
    <s v="AUXILIAR ADMINISTRATIVO"/>
    <n v="4044"/>
    <n v="12"/>
    <s v="AUXILIAR ADMINISTRATIVO 4044-12, F 673"/>
    <n v="673"/>
    <s v="DT"/>
    <x v="34"/>
    <s v="CARRERA ADMINISTRATIVA"/>
    <s v="VACANTE DEFINITIVA"/>
    <s v="ENCARGO"/>
    <s v="No"/>
    <s v="NO AFECTADO POR EL CONCURSO"/>
    <n v="0"/>
    <m/>
    <n v="12973266"/>
    <s v="RAFAEL EDUARDO MESIAS TIBAQUIRA"/>
    <n v="3"/>
    <s v="Saberes Institucionales"/>
    <s v="Curso O ponencia"/>
    <s v="Grupal"/>
  </r>
  <r>
    <n v="10137"/>
    <s v="PROFESIONAL"/>
    <s v="PROFESIONAL ESPECIALIZADO"/>
    <n v="2028"/>
    <n v="12"/>
    <s v="PROFESIONAL ESPECIALIZADO 2028-12, F 93"/>
    <n v="93"/>
    <s v="SC"/>
    <x v="42"/>
    <s v="CARRERA ADMINISTRATIVA"/>
    <s v="VACANTE DEFINITIVA"/>
    <s v="ENCARGO"/>
    <s v="Si"/>
    <s v="AFECTADO POR EL CONCURSO"/>
    <n v="0"/>
    <m/>
    <n v="93152162"/>
    <s v="ALEXANDER GUARNIZO LOZANO"/>
    <n v="1"/>
    <s v="Lecciones aprendidas"/>
    <s v="Cápsulas de conocimiento"/>
    <s v="Individual"/>
  </r>
  <r>
    <n v="10823"/>
    <s v="ASISTENCIAL"/>
    <s v="AUXILIAR ADMINISTRATIVO"/>
    <n v="4044"/>
    <n v="11"/>
    <s v="AUXILIAR ADMINISTRATIVO 4044-11, F 675"/>
    <n v="675"/>
    <s v="DT"/>
    <x v="34"/>
    <s v="CARRERA ADMINISTRATIVA"/>
    <s v="VACANTE TEMPORAL"/>
    <s v="NOMBRAMIENTO PROVISIONAL"/>
    <s v="No"/>
    <s v="PUEDE RETORNAR AL EMPLEO EL TITULAR DEL CARGO"/>
    <n v="71628424"/>
    <s v="NICOLAS ARBOLEDA CARMONA"/>
    <n v="36952174"/>
    <s v="SANDRA LORENA MEDINA BURBANO"/>
    <n v="3"/>
    <s v="Saberes Institucionales"/>
    <s v="Curso O ponencia"/>
    <s v="Grupal"/>
  </r>
  <r>
    <n v="10824"/>
    <s v="ASISTENCIAL"/>
    <s v="AUXILIAR ADMINISTRATIVO"/>
    <n v="4044"/>
    <n v="11"/>
    <s v="AUXILIAR ADMINISTRATIVO 4044-11, F 675"/>
    <n v="675"/>
    <s v="DT"/>
    <x v="34"/>
    <s v="CARRERA ADMINISTRATIVA"/>
    <s v="VACANTE TEMPORAL"/>
    <s v="NOMBRAMIENTO PROVISIONAL"/>
    <s v="No"/>
    <s v="PUEDE RETORNAR AL EMPLEO EL TITULAR DEL CARGO"/>
    <n v="43066455"/>
    <s v="MARIA ROCIO QUINTERO OSORIO"/>
    <n v="59826559"/>
    <s v="SARA ELIZABETH MIRANDA BOTINA"/>
    <n v="3"/>
    <s v="Saberes Institucionales"/>
    <s v="Curso O ponencia"/>
    <s v="Grupal"/>
  </r>
  <r>
    <n v="10142"/>
    <s v="ASISTENCIAL"/>
    <s v="SECRETARIO EJECUTIVO"/>
    <n v="4210"/>
    <n v="17"/>
    <s v="SECRETARIO EJECUTIVO 4210-17, F 102"/>
    <n v="102"/>
    <s v="SC"/>
    <x v="42"/>
    <s v="CARRERA ADMINISTRATIVA"/>
    <s v="VACANTE DEFINITIVA"/>
    <s v="NOMBRAMIENTO PROVISIONAL"/>
    <s v="Si"/>
    <s v="AFECTADO POR EL CONCURSO"/>
    <n v="0"/>
    <m/>
    <n v="52122420"/>
    <s v="EMMA PATRICIA CABALLERO CALDERON"/>
    <n v="1"/>
    <s v="Lecciones aprendidas"/>
    <s v="Cápsulas de conocimiento"/>
    <s v="Individual"/>
  </r>
  <r>
    <n v="10065"/>
    <s v="ASISTENCIAL"/>
    <s v="AUXILIAR ADMINISTRATIVO"/>
    <n v="4044"/>
    <n v="12"/>
    <s v="AUXILIAR ADMINISTRATIVO 4044-12, F 111"/>
    <n v="111"/>
    <s v="SC"/>
    <x v="28"/>
    <s v="CARRERA ADMINISTRATIVA"/>
    <s v="VACANTE DEFINITIVA"/>
    <s v="VACANTE"/>
    <s v="Si"/>
    <s v="AFECTADO POR EL CONCURSO"/>
    <n v="0"/>
    <m/>
    <s v="-"/>
    <s v="-"/>
    <n v="1"/>
    <s v="Lecciones aprendidas"/>
    <s v="Cápsulas de conocimiento"/>
    <s v="Individual"/>
  </r>
  <r>
    <n v="10114"/>
    <s v="PROFESIONAL"/>
    <s v="PROFESIONAL ESPECIALIZADO"/>
    <n v="2028"/>
    <n v="14"/>
    <s v="PROFESIONAL ESPECIALIZADO 2028-14, F 107"/>
    <n v="107"/>
    <s v="SC"/>
    <x v="28"/>
    <s v="CARRERA ADMINISTRATIVA"/>
    <s v="VACANTE DEFINITIVA"/>
    <s v="VACANTE"/>
    <s v="Si"/>
    <s v="AFECTADO POR EL CONCURSO"/>
    <n v="0"/>
    <m/>
    <s v="-"/>
    <s v="-"/>
    <n v="1"/>
    <s v="Lecciones aprendidas"/>
    <s v="Cápsulas de conocimiento"/>
    <s v="Individual"/>
  </r>
  <r>
    <n v="10017"/>
    <s v="PROFESIONAL"/>
    <s v="PROFESIONAL ESPECIALIZADO"/>
    <n v="2028"/>
    <n v="17"/>
    <s v="PROFESIONAL ESPECIALIZADO 2028-17, F 117"/>
    <n v="117"/>
    <s v="SC"/>
    <x v="29"/>
    <s v="CARRERA ADMINISTRATIVA"/>
    <s v="VACANTE DEFINITIVA"/>
    <s v="ENCARGO"/>
    <s v="Si"/>
    <s v="AFECTADO POR EL CONCURSO"/>
    <n v="0"/>
    <m/>
    <n v="52978855"/>
    <s v="LAURA CRISTINA INFANTE GARCIA"/>
    <n v="3"/>
    <s v="Saberes Institucionales"/>
    <s v="Curso O ponencia"/>
    <s v="Grupal"/>
  </r>
  <r>
    <n v="10830"/>
    <s v="ASISTENCIAL"/>
    <s v="CONDUCTOR MECANICO"/>
    <n v="4103"/>
    <n v="11"/>
    <s v="CONDUCTOR MECANICO 4103-11, F 691"/>
    <n v="691"/>
    <s v="DT"/>
    <x v="34"/>
    <s v="CARRERA ADMINISTRATIVA"/>
    <s v="VACANTE TEMPORAL"/>
    <s v="NOMBRAMIENTO PROVISIONAL"/>
    <s v="No"/>
    <s v="NO AFECTADO POR EL CONCURSO"/>
    <n v="12973266"/>
    <s v="RAFAEL EDUARDO MESIAS TIBAQUIRA"/>
    <n v="98393711"/>
    <s v="WILSON GUSTAVO VALLEJO LÓPEZ"/>
    <n v="3"/>
    <s v="Saberes Institucionales"/>
    <s v="Curso O ponencia"/>
    <s v="Grupal"/>
  </r>
  <r>
    <n v="10831"/>
    <s v="DIRECTIVO"/>
    <s v="DIRECTOR TERRITORIAL"/>
    <n v="42"/>
    <n v="9"/>
    <s v="DIRECTOR TERRITORIAL 42-9, F 590"/>
    <n v="590"/>
    <s v="DT"/>
    <x v="35"/>
    <s v="LIBRE NOMBRAMIENTO"/>
    <s v="VACANTE DEFINITIVA"/>
    <s v="ENCARGO"/>
    <s v="No"/>
    <s v="NO AFECTADO POR EL CONCURSO"/>
    <n v="0"/>
    <m/>
    <n v="88270374"/>
    <s v="OSCAR HERNANDO SANCHEZ ROA"/>
    <n v="1"/>
    <s v="Lecciones aprendidas"/>
    <s v="Cápsulas de conocimiento"/>
    <s v="Individual"/>
  </r>
  <r>
    <n v="10042"/>
    <s v="PROFESIONAL"/>
    <s v="PROFESIONAL UNIVERSITARIO"/>
    <n v="2044"/>
    <n v="5"/>
    <s v="PROFESIONAL UNIVERSITARIO 2044-5, F 128"/>
    <n v="128"/>
    <s v="SC"/>
    <x v="29"/>
    <s v="CARRERA ADMINISTRATIVA"/>
    <s v="VACANTE DEFINITIVA"/>
    <s v="VACANTE"/>
    <s v="Si"/>
    <s v="AFECTADO POR EL CONCURSO"/>
    <n v="0"/>
    <m/>
    <s v="-"/>
    <s v="-"/>
    <n v="3"/>
    <s v="Saberes Institucionales"/>
    <s v="Curso O ponencia"/>
    <s v="Grupal"/>
  </r>
  <r>
    <n v="10833"/>
    <s v="PROFESIONAL"/>
    <s v="PROFESIONAL UNIVERSITARIO"/>
    <n v="2044"/>
    <n v="8"/>
    <s v="PROFESIONAL UNIVERSITARIO 2044-8, F 608"/>
    <n v="608"/>
    <s v="DT"/>
    <x v="35"/>
    <s v="CARRERA ADMINISTRATIVA"/>
    <s v="PROVISTO"/>
    <s v="EN PROPIEDAD"/>
    <s v="No"/>
    <s v="NO AFECTADO POR EL CONCURSO"/>
    <n v="13270152"/>
    <s v="JEAN CARLOS COLMENARES GOMEZ"/>
    <n v="13270152"/>
    <s v="JEAN CARLO COLMENARES GOMEZ"/>
    <n v="1"/>
    <s v="Lecciones aprendidas"/>
    <s v="Cápsulas de conocimiento"/>
    <s v="Individual"/>
  </r>
  <r>
    <n v="10834"/>
    <s v="PROFESIONAL"/>
    <s v="PROFESIONAL UNIVERSITARIO"/>
    <n v="2044"/>
    <n v="8"/>
    <s v="PROFESIONAL UNIVERSITARIO 2044-8, F 608"/>
    <n v="608"/>
    <s v="DT"/>
    <x v="35"/>
    <s v="CARRERA ADMINISTRATIVA"/>
    <s v="VACANTE TEMPORAL"/>
    <s v="VACANTE"/>
    <s v="No"/>
    <s v="NO AFECTADO POR EL CONCURSO"/>
    <n v="88270374"/>
    <s v="OSCAR HERNANDO SANCHEZ ROA"/>
    <s v="-"/>
    <s v="-"/>
    <n v="1"/>
    <s v="Lecciones aprendidas"/>
    <s v="Cápsulas de conocimiento"/>
    <s v="Individual"/>
  </r>
  <r>
    <n v="10835"/>
    <s v="PROFESIONAL"/>
    <s v="PROFESIONAL UNIVERSITARIO"/>
    <n v="2044"/>
    <n v="6"/>
    <s v="PROFESIONAL UNIVERSITARIO 2044-6, F 611"/>
    <n v="611"/>
    <s v="DT"/>
    <x v="35"/>
    <s v="CARRERA ADMINISTRATIVA"/>
    <s v="PROVISTO"/>
    <s v="EN PROPIEDAD"/>
    <s v="No"/>
    <s v="NO AFECTADO POR EL CONCURSO"/>
    <n v="79335467"/>
    <s v="JUAN CARLOS AVILA TRIVIÑO"/>
    <n v="79335467"/>
    <s v="JUAN CARLOS AVILA TRIVIÑO"/>
    <n v="1"/>
    <s v="Lecciones aprendidas"/>
    <s v="Cápsulas de conocimiento"/>
    <s v="Individual"/>
  </r>
  <r>
    <n v="10838"/>
    <s v="PROFESIONAL"/>
    <s v="PROFESIONAL UNIVERSITARIO"/>
    <n v="2044"/>
    <n v="6"/>
    <s v="PROFESIONAL UNIVERSITARIO 2044-6, F 614"/>
    <n v="614"/>
    <s v="DT"/>
    <x v="35"/>
    <s v="CARRERA ADMINISTRATIVA"/>
    <s v="PROVISTO"/>
    <s v="EN PROPIEDAD"/>
    <s v="No"/>
    <s v="NO AFECTADO POR EL CONCURSO"/>
    <n v="88205811"/>
    <s v="JOSE CAMILO GIRALDO OVALLOS"/>
    <n v="88205811"/>
    <s v="JOSE CAMILO GIRALDO OVALLOS"/>
    <n v="1"/>
    <s v="Lecciones aprendidas"/>
    <s v="Cápsulas de conocimiento"/>
    <s v="Individual"/>
  </r>
  <r>
    <n v="10068"/>
    <s v="ASISTENCIAL"/>
    <s v="AUXILIAR ADMINISTRATIVO"/>
    <n v="4044"/>
    <n v="8"/>
    <s v="AUXILIAR ADMINISTRATIVO 4044-8, F 141"/>
    <n v="141"/>
    <s v="SC"/>
    <x v="29"/>
    <s v="CARRERA ADMINISTRATIVA"/>
    <s v="VACANTE DEFINITIVA"/>
    <s v="VACANTE"/>
    <s v="Si"/>
    <s v="AFECTADO POR EL CONCURSO"/>
    <n v="0"/>
    <m/>
    <s v="-"/>
    <s v="-"/>
    <n v="1"/>
    <s v="Lecciones aprendidas"/>
    <s v="Cápsulas de conocimiento"/>
    <s v="Individual"/>
  </r>
  <r>
    <n v="10069"/>
    <s v="ASISTENCIAL"/>
    <s v="AUXILIAR ADMINISTRATIVO"/>
    <n v="4044"/>
    <n v="8"/>
    <s v="AUXILIAR ADMINISTRATIVO 4044-8, F 141"/>
    <n v="141"/>
    <s v="SC"/>
    <x v="29"/>
    <s v="CARRERA ADMINISTRATIVA"/>
    <s v="VACANTE DEFINITIVA"/>
    <s v="NOMBRAMIENTO PROVISIONAL"/>
    <s v="Si"/>
    <s v="AFECTADO POR EL CONCURSO"/>
    <n v="0"/>
    <m/>
    <n v="79303755"/>
    <s v="JOHN MONTENEGRO PARRA"/>
    <n v="1"/>
    <s v="Lecciones aprendidas"/>
    <s v="Cápsulas de conocimiento"/>
    <s v="Individual"/>
  </r>
  <r>
    <n v="10100"/>
    <s v="ASISTENCIAL"/>
    <s v="SECRETARIO"/>
    <n v="4178"/>
    <n v="11"/>
    <s v="SECRETARIO 4178-11, F 139"/>
    <n v="139"/>
    <s v="SC"/>
    <x v="29"/>
    <s v="CARRERA ADMINISTRATIVA"/>
    <s v="VACANTE DEFINITIVA"/>
    <s v="NOMBRAMIENTO PROVISIONAL"/>
    <s v="Si"/>
    <s v="AFECTADO POR EL CONCURSO"/>
    <n v="0"/>
    <m/>
    <n v="52052813"/>
    <s v="DEIBA DEL ROSARIO ROJAS LARA"/>
    <n v="1"/>
    <s v="Lecciones aprendidas"/>
    <s v="Cápsulas de conocimiento"/>
    <s v="Individual"/>
  </r>
  <r>
    <n v="10843"/>
    <s v="TÉCNICO"/>
    <s v="TECNICO OPERATIVO"/>
    <n v="3132"/>
    <n v="11"/>
    <s v="TECNICO OPERATIVO 3132-11, F 652"/>
    <n v="652"/>
    <s v="DT"/>
    <x v="35"/>
    <s v="CARRERA ADMINISTRATIVA"/>
    <s v="PROVISTO"/>
    <s v="EN PROPIEDAD"/>
    <s v="No"/>
    <s v="NO AFECTADO POR EL CONCURSO"/>
    <n v="1090175625"/>
    <s v="WILLINGTON FABIAN GARCIA ANAYA"/>
    <n v="1090175625"/>
    <s v="WILLINGTON FABIAN GARCIA ANAYA"/>
    <n v="1"/>
    <s v="Lecciones aprendidas"/>
    <s v="Cápsulas de conocimiento"/>
    <s v="Individual"/>
  </r>
  <r>
    <n v="10839"/>
    <s v="TÉCNICO"/>
    <s v="OFICIAL DE CATASTRO"/>
    <n v="3110"/>
    <n v="9"/>
    <s v="OFICIAL DE CATASTRO 3110-9, F 664"/>
    <n v="664"/>
    <s v="DT"/>
    <x v="35"/>
    <s v="CARRERA ADMINISTRATIVA"/>
    <s v="PROVISTO"/>
    <s v="EN PROPIEDAD"/>
    <s v="No"/>
    <s v="NO AFECTADO POR EL CONCURSO"/>
    <n v="60266904"/>
    <s v="NELCY STELLA MORENO PABÓN"/>
    <n v="60266904"/>
    <s v="NELCY STELLA MORENO PABÓN"/>
    <n v="1"/>
    <s v="Lecciones aprendidas"/>
    <s v="Cápsulas de conocimiento"/>
    <s v="Individual"/>
  </r>
  <r>
    <n v="10840"/>
    <s v="TÉCNICO"/>
    <s v="OFICIAL DE CATASTRO"/>
    <n v="3110"/>
    <n v="9"/>
    <s v="OFICIAL DE CATASTRO 3110-9, F 664"/>
    <n v="664"/>
    <s v="DT"/>
    <x v="35"/>
    <s v="CARRERA ADMINISTRATIVA"/>
    <s v="PROVISTO"/>
    <s v="EN PROPIEDAD"/>
    <s v="No"/>
    <s v="NO AFECTADO POR EL CONCURSO"/>
    <n v="1094366660"/>
    <s v="JAVIER YESID VILLAMIZAR VERA"/>
    <n v="1094366660"/>
    <s v="JAVIER YESID VILLAMIZAR VERA"/>
    <n v="1"/>
    <s v="Lecciones aprendidas"/>
    <s v="Cápsulas de conocimiento"/>
    <s v="Individual"/>
  </r>
  <r>
    <n v="10841"/>
    <s v="TÉCNICO"/>
    <s v="OFICIAL DE CATASTRO"/>
    <n v="3110"/>
    <n v="9"/>
    <s v="OFICIAL DE CATASTRO 3110-9, F 664"/>
    <n v="664"/>
    <s v="DT"/>
    <x v="35"/>
    <s v="CARRERA ADMINISTRATIVA"/>
    <s v="PROVISTO"/>
    <s v="EN PROPIEDAD"/>
    <s v="No"/>
    <s v="NO AFECTADO POR EL CONCURSO"/>
    <n v="1113636232"/>
    <s v="INGRID JOHANNA RODRIGUEZ RUIZ"/>
    <n v="1113636232"/>
    <s v="INGRID JOHANNA RODRIGUEZ RUIZ"/>
    <n v="1"/>
    <s v="Lecciones aprendidas"/>
    <s v="Cápsulas de conocimiento"/>
    <s v="Individual"/>
  </r>
  <r>
    <n v="10185"/>
    <s v="PROFESIONAL"/>
    <s v="PROFESIONAL UNIVERSITARIO"/>
    <n v="2044"/>
    <n v="6"/>
    <s v="PROFESIONAL UNIVERSITARIO 2044-6, F 123"/>
    <n v="123"/>
    <s v="SC"/>
    <x v="29"/>
    <s v="CARRERA ADMINISTRATIVA"/>
    <s v="VACANTE DEFINITIVA"/>
    <s v="NOMBRAMIENTO PROVISIONAL"/>
    <s v="Si"/>
    <s v="AFECTADO POR EL CONCURSO"/>
    <n v="0"/>
    <m/>
    <n v="1030656591"/>
    <s v="LEIDY PAOLA GUERRERO ZAMBRANO"/>
    <n v="3"/>
    <s v="Saberes Institucionales"/>
    <s v="Curso O ponencia"/>
    <s v="Grupal"/>
  </r>
  <r>
    <n v="10191"/>
    <s v="ASISTENCIAL"/>
    <s v="AUXILIAR ADMINISTRATIVO"/>
    <n v="4044"/>
    <n v="23"/>
    <s v="AUXILIAR ADMINISTRATIVO 4044-23, F 131"/>
    <n v="131"/>
    <s v="SC"/>
    <x v="29"/>
    <s v="CARRERA ADMINISTRATIVA"/>
    <s v="VACANTE DEFINITIVA"/>
    <s v="ENCARGO"/>
    <s v="Si"/>
    <s v="AFECTADO POR EL CONCURSO"/>
    <n v="0"/>
    <m/>
    <n v="2955328"/>
    <s v="DIEGO LEON OSPINA"/>
    <n v="3"/>
    <s v="Saberes Institucionales"/>
    <s v="Curso O ponencia"/>
    <s v="Grupal"/>
  </r>
  <r>
    <n v="10845"/>
    <s v="ASISTENCIAL"/>
    <s v="AUXILIAR ADMINISTRATIVO"/>
    <n v="4044"/>
    <n v="23"/>
    <s v="AUXILIAR ADMINISTRATIVO 4044-23, F 671"/>
    <n v="671"/>
    <s v="DT"/>
    <x v="35"/>
    <s v="CARRERA ADMINISTRATIVA"/>
    <s v="PROVISTO"/>
    <s v="EN PROPIEDAD"/>
    <s v="No"/>
    <s v="NO AFECTADO POR EL CONCURSO"/>
    <n v="5414672"/>
    <s v="MARCO ANTONIO PERUTTI CASADIEGO"/>
    <n v="5414672"/>
    <s v="MARCO ANTONIO PERUTTI CASADIEGO"/>
    <n v="1"/>
    <s v="Lecciones aprendidas"/>
    <s v="Cápsulas de conocimiento"/>
    <s v="Individual"/>
  </r>
  <r>
    <n v="10193"/>
    <s v="ASISTENCIAL"/>
    <s v="AUXILIAR ADMINISTRATIVO"/>
    <n v="4044"/>
    <n v="17"/>
    <s v="AUXILIAR ADMINISTRATIVO 4044-17, F 133"/>
    <n v="133"/>
    <s v="SC"/>
    <x v="29"/>
    <s v="CARRERA ADMINISTRATIVA"/>
    <s v="VACANTE DEFINITIVA"/>
    <s v="ENCARGO"/>
    <s v="Si"/>
    <s v="AFECTADO POR EL CONCURSO"/>
    <n v="0"/>
    <m/>
    <n v="79579367"/>
    <s v="ALEXANDER ALFREDO GARZON GALVIS"/>
    <n v="2"/>
    <s v="Enseñanza aprendizaje organizacional"/>
    <s v="Taller O Circulo de saber"/>
    <s v="Grupal"/>
  </r>
  <r>
    <n v="10196"/>
    <s v="ASISTENCIAL"/>
    <s v="AUXILIAR ADMINISTRATIVO"/>
    <n v="4044"/>
    <n v="12"/>
    <s v="AUXILIAR ADMINISTRATIVO 4044-12, F 135"/>
    <n v="135"/>
    <s v="SC"/>
    <x v="29"/>
    <s v="CARRERA ADMINISTRATIVA"/>
    <s v="VACANTE DEFINITIVA"/>
    <s v="NOMBRAMIENTO PROVISIONAL"/>
    <s v="Si"/>
    <s v="AFECTADO POR EL CONCURSO"/>
    <n v="0"/>
    <m/>
    <n v="1090403225"/>
    <s v="ANGEE ANDREA SANDOVAL GOMEZ"/>
    <n v="3"/>
    <s v="Saberes Institucionales"/>
    <s v="Curso O ponencia"/>
    <s v="Grupal"/>
  </r>
  <r>
    <n v="10849"/>
    <s v="ASISTENCIAL"/>
    <s v="AUXILIAR ADMINISTRATIVO"/>
    <n v="4044"/>
    <n v="12"/>
    <s v="AUXILIAR ADMINISTRATIVO 4044-12, F 673"/>
    <n v="673"/>
    <s v="DT"/>
    <x v="35"/>
    <s v="CARRERA ADMINISTRATIVA"/>
    <s v="VACANTE TEMPORAL"/>
    <s v="VACANTE"/>
    <s v="No"/>
    <s v="PUEDE RETORNAR AL EMPLEO EL TITULAR DEL CARGO"/>
    <n v="13479061"/>
    <s v="JAIME MENDOZA PEREZ"/>
    <s v="-"/>
    <s v="-"/>
    <n v="1"/>
    <s v="Lecciones aprendidas"/>
    <s v="Cápsulas de conocimiento"/>
    <s v="Individual"/>
  </r>
  <r>
    <n v="10850"/>
    <s v="ASISTENCIAL"/>
    <s v="AUXILIAR ADMINISTRATIVO"/>
    <n v="4044"/>
    <n v="12"/>
    <s v="AUXILIAR ADMINISTRATIVO 4044-12, F 673"/>
    <n v="673"/>
    <s v="DT"/>
    <x v="35"/>
    <s v="CARRERA ADMINISTRATIVA"/>
    <s v="VACANTE TEMPORAL"/>
    <s v="NOMBRAMIENTO PROVISIONAL"/>
    <s v="No"/>
    <s v="PUEDE RETORNAR AL EMPLEO EL TITULAR DEL CARGO"/>
    <n v="60288176"/>
    <s v="LUZ AMPARO MORA CAMARGO"/>
    <n v="60442450"/>
    <s v="SANDRA PATRICIA URE GOMEZ"/>
    <n v="1"/>
    <s v="Lecciones aprendidas"/>
    <s v="Cápsulas de conocimiento"/>
    <s v="Individual"/>
  </r>
  <r>
    <n v="10197"/>
    <s v="ASISTENCIAL"/>
    <s v="AUXILIAR ADMINISTRATIVO"/>
    <n v="4044"/>
    <n v="12"/>
    <s v="AUXILIAR ADMINISTRATIVO 4044-12, F 135"/>
    <n v="135"/>
    <s v="SC"/>
    <x v="29"/>
    <s v="CARRERA ADMINISTRATIVA"/>
    <s v="VACANTE DEFINITIVA"/>
    <s v="NOMBRAMIENTO PROVISIONAL"/>
    <s v="Si"/>
    <s v="AFECTADO POR EL CONCURSO"/>
    <n v="0"/>
    <m/>
    <n v="1033729360"/>
    <s v="YERALDINE JIMENEZ BUITRAGO"/>
    <n v="3"/>
    <s v="Saberes Institucionales"/>
    <s v="Curso O ponencia"/>
    <s v="Grupal"/>
  </r>
  <r>
    <n v="10205"/>
    <s v="ASISTENCIAL"/>
    <s v="SECRETARIO"/>
    <n v="4178"/>
    <n v="11"/>
    <s v="SECRETARIO 4178-11, F 139"/>
    <n v="139"/>
    <s v="SC"/>
    <x v="29"/>
    <s v="CARRERA ADMINISTRATIVA"/>
    <s v="VACANTE DEFINITIVA"/>
    <s v="NOMBRAMIENTO PROVISIONAL"/>
    <s v="Si"/>
    <s v="AFECTADO POR EL CONCURSO"/>
    <n v="0"/>
    <m/>
    <n v="65744347"/>
    <s v="SARA BEATRIZ FLOREZ RIVERA"/>
    <n v="2"/>
    <s v="Enseñanza aprendizaje organizacional"/>
    <s v="Taller O Circulo de saber"/>
    <s v="Grupal"/>
  </r>
  <r>
    <n v="10316"/>
    <s v="ASISTENCIAL"/>
    <s v="AUXILIAR ADMINISTRATIVO"/>
    <n v="4044"/>
    <n v="8"/>
    <s v="AUXILIAR ADMINISTRATIVO 4044-8, F 141"/>
    <n v="141"/>
    <s v="SC"/>
    <x v="29"/>
    <s v="CARRERA ADMINISTRATIVA"/>
    <s v="VACANTE DEFINITIVA"/>
    <s v="NOMBRAMIENTO PROVISIONAL"/>
    <s v="Si"/>
    <s v="AFECTADO POR EL CONCURSO"/>
    <n v="0"/>
    <m/>
    <n v="52996194"/>
    <s v="ANDREA SOLANO EUSSE"/>
    <n v="1"/>
    <s v="Lecciones aprendidas"/>
    <s v="Cápsulas de conocimiento"/>
    <s v="Individual"/>
  </r>
  <r>
    <n v="10854"/>
    <s v="ASISTENCIAL"/>
    <s v="AUXILIAR ADMINISTRATIVO"/>
    <n v="4044"/>
    <n v="11"/>
    <s v="AUXILIAR ADMINISTRATIVO 4044-11, F 675"/>
    <n v="675"/>
    <s v="DT"/>
    <x v="35"/>
    <s v="CARRERA ADMINISTRATIVA"/>
    <s v="VACANTE DEFINITIVA"/>
    <s v="NOMBRAMIENTO PROVISIONAL"/>
    <s v="No"/>
    <s v="NO AFECTADO POR EL CONCURSO"/>
    <n v="0"/>
    <m/>
    <n v="60267358"/>
    <s v="YENNI JOHANNA MANTILLA LIZARAZO"/>
    <n v="1"/>
    <s v="Lecciones aprendidas"/>
    <s v="Cápsulas de conocimiento"/>
    <s v="Individual"/>
  </r>
  <r>
    <n v="10475"/>
    <s v="ASISTENCIAL"/>
    <s v="AUXILIAR ADMINISTRATIVO"/>
    <n v="4044"/>
    <n v="8"/>
    <s v="AUXILIAR ADMINISTRATIVO 4044-8, F 141"/>
    <n v="141"/>
    <s v="SC"/>
    <x v="29"/>
    <s v="CARRERA ADMINISTRATIVA"/>
    <s v="VACANTE DEFINITIVA"/>
    <s v="NOMBRAMIENTO PROVISIONAL"/>
    <s v="Si"/>
    <s v="AFECTADO POR EL CONCURSO"/>
    <n v="0"/>
    <m/>
    <n v="1013612151"/>
    <s v="JEISSON ALEXANDER SALCEDO RODRIGUEZ"/>
    <n v="2"/>
    <s v="Enseñanza aprendizaje organizacional"/>
    <s v="Taller O Circulo de saber"/>
    <s v="Grupal"/>
  </r>
  <r>
    <n v="10101"/>
    <s v="ASISTENCIAL"/>
    <s v="SECRETARIO EJECUTIVO"/>
    <n v="4210"/>
    <n v="19"/>
    <s v="SECRETARIO EJECUTIVO 4210-19, F 770"/>
    <n v="770"/>
    <s v="SC"/>
    <x v="43"/>
    <s v="CARRERA ADMINISTRATIVA"/>
    <s v="VACANTE DEFINITIVA"/>
    <s v="VACANTE"/>
    <s v="Si"/>
    <s v="AFECTADO POR EL CONCURSO"/>
    <n v="0"/>
    <m/>
    <s v="-"/>
    <s v="-"/>
    <n v="1"/>
    <s v="Lecciones aprendidas"/>
    <s v="Cápsulas de conocimiento"/>
    <s v="Individual"/>
  </r>
  <r>
    <n v="10856"/>
    <s v="ASISTENCIAL"/>
    <s v="AUXILIAR ADMINISTRATIVO"/>
    <n v="4044"/>
    <n v="8"/>
    <s v="AUXILIAR ADMINISTRATIVO 4044-8, F 679"/>
    <n v="679"/>
    <s v="DT"/>
    <x v="35"/>
    <s v="CARRERA ADMINISTRATIVA"/>
    <s v="VACANTE TEMPORAL"/>
    <s v="NOMBRAMIENTO PROVISIONAL"/>
    <s v="No"/>
    <s v="PUEDE RETORNAR AL EMPLEO EL TITULAR DEL CARGO"/>
    <n v="60405201"/>
    <s v="DORALBA VEGA VEGA"/>
    <n v="60336145"/>
    <s v="CAROLINA SANCHEZ ATUESTA"/>
    <n v="1"/>
    <s v="Lecciones aprendidas"/>
    <s v="Cápsulas de conocimiento"/>
    <s v="Individual"/>
  </r>
  <r>
    <n v="10011"/>
    <s v="PROFESIONAL"/>
    <s v="PROFESIONAL ESPECIALIZADO"/>
    <n v="2028"/>
    <n v="18"/>
    <s v="PROFESIONAL ESPECIALIZADO 2028-18, F 826"/>
    <n v="826"/>
    <s v="SC"/>
    <x v="44"/>
    <s v="CARRERA ADMINISTRATIVA"/>
    <s v="VACANTE DEFINITIVA"/>
    <s v="ENCARGO"/>
    <s v="Si"/>
    <s v="AFECTADO POR EL CONCURSO"/>
    <n v="0"/>
    <m/>
    <n v="52145949"/>
    <s v="SONIA YANETH PLAZAS GARCIA"/>
    <n v="3"/>
    <s v="Saberes Institucionales"/>
    <s v="Curso O ponencia"/>
    <s v="Grupal"/>
  </r>
  <r>
    <n v="10019"/>
    <s v="PROFESIONAL"/>
    <s v="PROFESIONAL ESPECIALIZADO"/>
    <n v="2028"/>
    <n v="14"/>
    <s v="PROFESIONAL ESPECIALIZADO 2028-14, F 847"/>
    <n v="847"/>
    <s v="SC"/>
    <x v="44"/>
    <s v="CARRERA ADMINISTRATIVA"/>
    <s v="VACANTE DEFINITIVA"/>
    <s v="ENCARGO"/>
    <s v="Si"/>
    <s v="AFECTADO POR EL CONCURSO"/>
    <n v="0"/>
    <m/>
    <n v="80062175"/>
    <s v="WILSON GERARDO GOMEZ TORRES"/>
    <n v="2"/>
    <s v="Enseñanza aprendizaje organizacional"/>
    <s v="Taller O Circulo de saber"/>
    <s v="Grupal"/>
  </r>
  <r>
    <n v="10022"/>
    <s v="PROFESIONAL"/>
    <s v="PROFESIONAL ESPECIALIZADO"/>
    <n v="2028"/>
    <n v="14"/>
    <s v="PROFESIONAL ESPECIALIZADO 2028-14, F 843"/>
    <n v="843"/>
    <s v="SC"/>
    <x v="44"/>
    <s v="CARRERA ADMINISTRATIVA"/>
    <s v="VACANTE DEFINITIVA"/>
    <s v="ENCARGO"/>
    <s v="Si"/>
    <s v="AFECTADO POR EL CONCURSO"/>
    <n v="0"/>
    <m/>
    <n v="51939689"/>
    <s v="SANDRA ISABEL LOPEZ DULCEY"/>
    <n v="2"/>
    <s v="Enseñanza aprendizaje organizacional"/>
    <s v="Taller O Circulo de saber"/>
    <s v="Grupal"/>
  </r>
  <r>
    <n v="10860"/>
    <s v="DIRECTIVO"/>
    <s v="DIRECTOR TERRITORIAL"/>
    <n v="42"/>
    <n v="9"/>
    <s v="DIRECTOR TERRITORIAL 42-9, F 590"/>
    <n v="590"/>
    <s v="DT"/>
    <x v="36"/>
    <s v="LIBRE NOMBRAMIENTO"/>
    <s v="PROVISTO"/>
    <s v="EN PROPIEDAD"/>
    <s v="No"/>
    <s v="NO AFECTADO POR EL CONCURSO"/>
    <n v="41891218"/>
    <s v="GLORIA INES ARISTIZABAL GARCIA"/>
    <n v="41891218"/>
    <s v="GLORIA INES ARISTIZABAL GARCIA"/>
    <n v="3"/>
    <s v="Saberes Institucionales"/>
    <s v="Curso O ponencia"/>
    <s v="Grupal"/>
  </r>
  <r>
    <n v="10030"/>
    <s v="PROFESIONAL"/>
    <s v="PROFESIONAL ESPECIALIZADO"/>
    <n v="2028"/>
    <n v="12"/>
    <s v="PROFESIONAL ESPECIALIZADO 2028-12, F 855"/>
    <n v="855"/>
    <s v="SC"/>
    <x v="44"/>
    <s v="CARRERA ADMINISTRATIVA"/>
    <s v="VACANTE DEFINITIVA"/>
    <s v="VACANTE"/>
    <s v="Si"/>
    <s v="AFECTADO POR EL CONCURSO"/>
    <n v="0"/>
    <m/>
    <s v="-"/>
    <s v="-"/>
    <n v="1"/>
    <s v="Lecciones aprendidas"/>
    <s v="Cápsulas de conocimiento"/>
    <s v="Individual"/>
  </r>
  <r>
    <n v="10862"/>
    <s v="PROFESIONAL"/>
    <s v="PROFESIONAL UNIVERSITARIO"/>
    <n v="2044"/>
    <n v="8"/>
    <s v="PROFESIONAL UNIVERSITARIO 2044-8, F 608"/>
    <n v="608"/>
    <s v="DT"/>
    <x v="36"/>
    <s v="CARRERA ADMINISTRATIVA"/>
    <s v="PROVISTO"/>
    <s v="EN PROPIEDAD"/>
    <s v="No"/>
    <s v="NO AFECTADO POR EL CONCURSO"/>
    <n v="4616225"/>
    <s v="JAVIER IVAN BRIÑEZ CARVAJAL"/>
    <n v="4616225"/>
    <s v="JAVIER IVAN BRIÑEZ CARVAJAL"/>
    <n v="3"/>
    <s v="Saberes Institucionales"/>
    <s v="Curso O ponencia"/>
    <s v="Grupal"/>
  </r>
  <r>
    <n v="10863"/>
    <s v="PROFESIONAL"/>
    <s v="PROFESIONAL UNIVERSITARIO"/>
    <n v="2044"/>
    <n v="6"/>
    <s v="PROFESIONAL UNIVERSITARIO 2044-6, F 611"/>
    <n v="611"/>
    <s v="DT"/>
    <x v="36"/>
    <s v="CARRERA ADMINISTRATIVA"/>
    <s v="VACANTE TEMPORAL"/>
    <s v="VACANTE"/>
    <s v="No"/>
    <s v="PUEDE RETORNAR AL EMPLEO EL TITULAR DEL CARGO"/>
    <n v="79421564"/>
    <s v="RAFAEL ALFONSO PIÑEROS BELLO"/>
    <s v="-"/>
    <s v="-"/>
    <n v="1"/>
    <s v="Lecciones aprendidas"/>
    <s v="Cápsulas de conocimiento"/>
    <s v="Individual"/>
  </r>
  <r>
    <n v="10032"/>
    <s v="PROFESIONAL"/>
    <s v="PROFESIONAL UNIVERSITARIO"/>
    <n v="2044"/>
    <n v="6"/>
    <s v="PROFESIONAL UNIVERSITARIO 2044-6, F 861"/>
    <n v="861"/>
    <s v="SC"/>
    <x v="44"/>
    <s v="CARRERA ADMINISTRATIVA"/>
    <s v="VACANTE DEFINITIVA"/>
    <s v="VACANTE"/>
    <s v="Si"/>
    <s v="AFECTADO POR EL CONCURSO"/>
    <n v="0"/>
    <m/>
    <s v="-"/>
    <s v="-"/>
    <n v="1"/>
    <s v="Lecciones aprendidas"/>
    <s v="Cápsulas de conocimiento"/>
    <s v="Individual"/>
  </r>
  <r>
    <n v="10034"/>
    <s v="PROFESIONAL"/>
    <s v="PROFESIONAL UNIVERSITARIO"/>
    <n v="2044"/>
    <n v="6"/>
    <s v="PROFESIONAL UNIVERSITARIO 2044-6, F 859"/>
    <n v="859"/>
    <s v="SC"/>
    <x v="44"/>
    <s v="CARRERA ADMINISTRATIVA"/>
    <s v="VACANTE DEFINITIVA"/>
    <s v="VACANTE"/>
    <s v="Si"/>
    <s v="AFECTADO POR EL CONCURSO"/>
    <n v="0"/>
    <m/>
    <s v="-"/>
    <s v="-"/>
    <n v="1"/>
    <s v="Lecciones aprendidas"/>
    <s v="Cápsulas de conocimiento"/>
    <s v="Individual"/>
  </r>
  <r>
    <n v="10040"/>
    <s v="PROFESIONAL"/>
    <s v="PROFESIONAL UNIVERSITARIO"/>
    <n v="2044"/>
    <n v="5"/>
    <s v="PROFESIONAL UNIVERSITARIO 2044-5, F 865"/>
    <n v="865"/>
    <s v="SC"/>
    <x v="44"/>
    <s v="CARRERA ADMINISTRATIVA"/>
    <s v="VACANTE DEFINITIVA"/>
    <s v="VACANTE"/>
    <s v="Si"/>
    <s v="AFECTADO POR EL CONCURSO"/>
    <n v="0"/>
    <m/>
    <s v="-"/>
    <s v="-"/>
    <n v="1"/>
    <s v="Lecciones aprendidas"/>
    <s v="Cápsulas de conocimiento"/>
    <s v="Individual"/>
  </r>
  <r>
    <n v="10867"/>
    <s v="TÉCNICO"/>
    <s v="TECNICO"/>
    <n v="3100"/>
    <n v="12"/>
    <s v="TECNICO 3100-12, F 638"/>
    <n v="638"/>
    <s v="DT"/>
    <x v="36"/>
    <s v="CARRERA ADMINISTRATIVA"/>
    <s v="PROVISTO"/>
    <s v="EN PROPIEDAD"/>
    <s v="No"/>
    <s v="NO AFECTADO POR EL CONCURSO"/>
    <n v="41907943"/>
    <s v="LUZ PATRICIA LOPEZ ATEHORTUA"/>
    <n v="41907943"/>
    <s v="LUZ PATRICIA LOPEZ ATEHORTUA"/>
    <n v="3"/>
    <s v="Saberes Institucionales"/>
    <s v="Curso O ponencia"/>
    <s v="Grupal"/>
  </r>
  <r>
    <n v="10868"/>
    <s v="TÉCNICO"/>
    <s v="TECNICO"/>
    <n v="3100"/>
    <n v="12"/>
    <s v="TECNICO 3100-12, F 640"/>
    <n v="640"/>
    <s v="DT"/>
    <x v="36"/>
    <s v="CARRERA ADMINISTRATIVA"/>
    <s v="VACANTE TEMPORAL"/>
    <s v="ENCARGO"/>
    <s v="No"/>
    <s v="PUEDE RETORNAR AL EMPLEO EL TITULAR DEL CARGO"/>
    <n v="89009503"/>
    <s v="JAVIER ALBERTO SALCEDO AGUDELO"/>
    <n v="41912205"/>
    <s v="ALBA ZULEMA QUINAYA ARANGO"/>
    <n v="2"/>
    <s v="Enseñanza aprendizaje organizacional"/>
    <s v="Taller O Circulo de saber"/>
    <s v="Grupal"/>
  </r>
  <r>
    <n v="10869"/>
    <s v="TÉCNICO"/>
    <s v="TECNICO OPERATIVO"/>
    <n v="3132"/>
    <n v="11"/>
    <s v="TECNICO OPERATIVO 3132-11, F 652"/>
    <n v="652"/>
    <s v="DT"/>
    <x v="36"/>
    <s v="CARRERA ADMINISTRATIVA"/>
    <s v="VACANTE DEFINITIVA"/>
    <s v="ENCARGO"/>
    <s v="No"/>
    <s v="NO AFECTADO POR EL CONCURSO"/>
    <n v="0"/>
    <m/>
    <n v="7556085"/>
    <s v="OSCAR ENRIQUE RESTREPO AGUIRRE"/>
    <n v="3"/>
    <s v="Saberes Institucionales"/>
    <s v="Curso O ponencia"/>
    <s v="Grupal"/>
  </r>
  <r>
    <n v="10870"/>
    <s v="TÉCNICO"/>
    <s v="TECNICO OPERATIVO"/>
    <n v="3132"/>
    <n v="11"/>
    <s v="TECNICO OPERATIVO 3132-11, F 652"/>
    <n v="652"/>
    <s v="DT"/>
    <x v="36"/>
    <s v="CARRERA ADMINISTRATIVA"/>
    <s v="PROVISTO"/>
    <s v="EN PROPIEDAD"/>
    <s v="No"/>
    <s v="NO AFECTADO POR EL CONCURSO"/>
    <n v="51872765"/>
    <s v="MARTHA CECILIA PESCADOR NUÑEZ"/>
    <n v="51872765"/>
    <s v="MARTHA CECILIA PESCADOR NUÑEZ"/>
    <n v="3"/>
    <s v="Saberes Institucionales"/>
    <s v="Curso O ponencia"/>
    <s v="Grupal"/>
  </r>
  <r>
    <n v="10866"/>
    <s v="TÉCNICO"/>
    <s v="OFICIAL DE CATASTRO"/>
    <n v="3110"/>
    <n v="9"/>
    <s v="OFICIAL DE CATASTRO 3110-9, F 664"/>
    <n v="664"/>
    <s v="DT"/>
    <x v="36"/>
    <s v="CARRERA ADMINISTRATIVA"/>
    <s v="VACANTE TEMPORAL"/>
    <s v="VACANTE"/>
    <s v="No"/>
    <s v="PUEDE RETORNAR AL EMPLEO EL TITULAR DEL CARGO"/>
    <n v="41912205"/>
    <s v="ALBA ZULEMA QUINAYA ARANGO"/>
    <s v="-"/>
    <s v="-"/>
    <n v="3"/>
    <s v="Saberes Institucionales"/>
    <s v="Curso O ponencia"/>
    <s v="Grupal"/>
  </r>
  <r>
    <n v="10871"/>
    <s v="ASISTENCIAL"/>
    <s v="AUXILIAR ADMINISTRATIVO"/>
    <n v="4044"/>
    <n v="23"/>
    <s v="AUXILIAR ADMINISTRATIVO 4044-23, F 671"/>
    <n v="671"/>
    <s v="DT"/>
    <x v="36"/>
    <s v="CARRERA ADMINISTRATIVA"/>
    <s v="PROVISTO"/>
    <s v="EN PROPIEDAD"/>
    <s v="No"/>
    <s v="NO AFECTADO POR EL CONCURSO"/>
    <n v="24575428"/>
    <s v="DORIS BONILLA PABON"/>
    <n v="24575428"/>
    <s v="DORIS BONILLA PABON"/>
    <n v="3"/>
    <s v="Saberes Institucionales"/>
    <s v="Curso O ponencia"/>
    <s v="Grupal"/>
  </r>
  <r>
    <n v="10043"/>
    <s v="PROFESIONAL"/>
    <s v="PROFESIONAL UNIVERSITARIO"/>
    <n v="2044"/>
    <n v="5"/>
    <s v="PROFESIONAL UNIVERSITARIO 2044-5, F 865"/>
    <n v="865"/>
    <s v="SC"/>
    <x v="44"/>
    <s v="CARRERA ADMINISTRATIVA"/>
    <s v="VACANTE DEFINITIVA"/>
    <s v="VACANTE"/>
    <s v="Si"/>
    <s v="AFECTADO POR EL CONCURSO"/>
    <n v="0"/>
    <m/>
    <s v="-"/>
    <s v="-"/>
    <n v="1"/>
    <s v="Lecciones aprendidas"/>
    <s v="Cápsulas de conocimiento"/>
    <s v="Individual"/>
  </r>
  <r>
    <n v="10050"/>
    <s v="TÉCNICO"/>
    <s v="TECNICO"/>
    <n v="3100"/>
    <n v="12"/>
    <s v="TECNICO 3100-12, F 867"/>
    <n v="867"/>
    <s v="SC"/>
    <x v="44"/>
    <s v="CARRERA ADMINISTRATIVA"/>
    <s v="VACANTE DEFINITIVA"/>
    <s v="VACANTE"/>
    <s v="Si"/>
    <s v="AFECTADO POR EL CONCURSO"/>
    <n v="0"/>
    <m/>
    <s v="-"/>
    <s v="-"/>
    <n v="1"/>
    <s v="Lecciones aprendidas"/>
    <s v="Cápsulas de conocimiento"/>
    <s v="Individual"/>
  </r>
  <r>
    <n v="10056"/>
    <s v="ASISTENCIAL"/>
    <s v="AUXILIAR ADMINISTRATIVO"/>
    <n v="4044"/>
    <n v="12"/>
    <s v="AUXILIAR ADMINISTRATIVO 4044-12, F 881"/>
    <n v="881"/>
    <s v="SC"/>
    <x v="44"/>
    <s v="CARRERA ADMINISTRATIVA"/>
    <s v="VACANTE DEFINITIVA"/>
    <s v="NOMBRAMIENTO PROVISIONAL"/>
    <s v="Si"/>
    <s v="AFECTADO POR EL CONCURSO"/>
    <n v="0"/>
    <m/>
    <n v="1022946158"/>
    <s v="LESLY MAGNOLIA TRIANA SALAZAR"/>
    <n v="2"/>
    <s v="Enseñanza aprendizaje organizacional"/>
    <s v="Taller O Circulo de saber"/>
    <s v="Grupal"/>
  </r>
  <r>
    <n v="10057"/>
    <s v="ASISTENCIAL"/>
    <s v="AUXILIAR ADMINISTRATIVO"/>
    <n v="4044"/>
    <n v="12"/>
    <s v="AUXILIAR ADMINISTRATIVO 4044-12, F 881"/>
    <n v="881"/>
    <s v="SC"/>
    <x v="44"/>
    <s v="CARRERA ADMINISTRATIVA"/>
    <s v="VACANTE DEFINITIVA"/>
    <s v="NOMBRAMIENTO PROVISIONAL"/>
    <s v="Si"/>
    <s v="AFECTADO POR EL CONCURSO"/>
    <n v="0"/>
    <m/>
    <n v="1015482812"/>
    <s v="LORENA CORREA SALDAÑA"/>
    <n v="2"/>
    <s v="Enseñanza aprendizaje organizacional"/>
    <s v="Taller O Circulo de saber"/>
    <s v="Grupal"/>
  </r>
  <r>
    <n v="10064"/>
    <s v="ASISTENCIAL"/>
    <s v="AUXILIAR ADMINISTRATIVO"/>
    <n v="4044"/>
    <n v="11"/>
    <s v="AUXILIAR ADMINISTRATIVO 4044-11, F 883"/>
    <n v="883"/>
    <s v="SC"/>
    <x v="44"/>
    <s v="CARRERA ADMINISTRATIVA"/>
    <s v="VACANTE DEFINITIVA"/>
    <s v="VACANTE"/>
    <s v="Si"/>
    <s v="AFECTADO POR EL CONCURSO"/>
    <n v="0"/>
    <m/>
    <s v="-"/>
    <s v="-"/>
    <n v="1"/>
    <s v="Lecciones aprendidas"/>
    <s v="Cápsulas de conocimiento"/>
    <s v="Individual"/>
  </r>
  <r>
    <n v="10878"/>
    <s v="ASISTENCIAL"/>
    <s v="CONDUCTOR MECANICO"/>
    <n v="4103"/>
    <n v="13"/>
    <s v="CONDUCTOR MECANICO 4103-13, F 689"/>
    <n v="689"/>
    <s v="DT"/>
    <x v="36"/>
    <s v="CARRERA ADMINISTRATIVA"/>
    <s v="PROVISTO"/>
    <s v="EN PROPIEDAD"/>
    <s v="No"/>
    <s v="NO AFECTADO POR EL CONCURSO"/>
    <n v="18385391"/>
    <s v="OSCAR ALBERTO REY GUZMAN"/>
    <n v="18385391"/>
    <s v="OSCAR ALBERTO REY GUZMAN"/>
    <n v="2"/>
    <s v="Enseñanza aprendizaje organizacional"/>
    <s v="Taller O Circulo de saber"/>
    <s v="Grupal"/>
  </r>
  <r>
    <n v="10879"/>
    <s v="ASISTENCIAL"/>
    <s v="SECRETARIO"/>
    <n v="4178"/>
    <n v="14"/>
    <s v="SECRETARIO 4178-14, F 683"/>
    <n v="683"/>
    <s v="DT"/>
    <x v="36"/>
    <s v="CARRERA ADMINISTRATIVA"/>
    <s v="VACANTE DEFINITIVA"/>
    <s v="VACANTE"/>
    <s v="No"/>
    <s v="NO AFECTADO POR EL CONCURSO"/>
    <n v="0"/>
    <m/>
    <s v="-"/>
    <s v="-"/>
    <n v="1"/>
    <s v="Lecciones aprendidas"/>
    <s v="Cápsulas de conocimiento"/>
    <s v="Individual"/>
  </r>
  <r>
    <n v="10067"/>
    <s v="ASISTENCIAL"/>
    <s v="AUXILIAR ADMINISTRATIVO"/>
    <n v="4044"/>
    <n v="8"/>
    <s v="AUXILIAR ADMINISTRATIVO 4044-8, F 885"/>
    <n v="885"/>
    <s v="SC"/>
    <x v="44"/>
    <s v="CARRERA ADMINISTRATIVA"/>
    <s v="VACANTE DEFINITIVA"/>
    <s v="NOMBRAMIENTO PROVISIONAL"/>
    <s v="Si"/>
    <s v="AFECTADO POR EL CONCURSO"/>
    <n v="0"/>
    <m/>
    <n v="19374731"/>
    <s v="JOSE MAURICIO DUARTE PARRA"/>
    <n v="2"/>
    <s v="Enseñanza aprendizaje organizacional"/>
    <s v="Taller O Circulo de saber"/>
    <s v="Grupal"/>
  </r>
  <r>
    <n v="10885"/>
    <s v="PROFESIONAL"/>
    <s v="PROFESIONAL UNIVERSITARIO"/>
    <n v="2044"/>
    <n v="6"/>
    <s v="PROFESIONAL UNIVERSITARIO 2044-6, F 617"/>
    <n v="617"/>
    <s v="DT"/>
    <x v="37"/>
    <s v="CARRERA ADMINISTRATIVA"/>
    <s v="PROVISTO"/>
    <s v="EN PROPIEDAD"/>
    <s v="No"/>
    <s v="NO AFECTADO POR EL CONCURSO"/>
    <n v="10120009"/>
    <s v="CARLOS ALBERTO GIRALDO SAAVEDRA"/>
    <n v="10120009"/>
    <s v="CARLOS ALBERTO GIRALDO SAAVEDRA"/>
    <n v="3"/>
    <s v="Saberes Institucionales"/>
    <s v="Curso O ponencia"/>
    <s v="Grupal"/>
  </r>
  <r>
    <n v="10884"/>
    <s v="PROFESIONAL"/>
    <s v="PROFESIONAL UNIVERSITARIO"/>
    <n v="2044"/>
    <n v="6"/>
    <s v="PROFESIONAL UNIVERSITARIO 2044-6, F 619"/>
    <n v="619"/>
    <s v="DT"/>
    <x v="37"/>
    <s v="CARRERA ADMINISTRATIVA"/>
    <s v="PROVISTO"/>
    <s v="EN PROPIEDAD"/>
    <s v="No"/>
    <s v="NO AFECTADO POR EL CONCURSO"/>
    <n v="7550325"/>
    <s v="CARLOS ALBERTO ZAPATA TABARES"/>
    <n v="7550325"/>
    <s v="CARLOS ALBERTO ZAPATA TABARES"/>
    <n v="2"/>
    <s v="Enseñanza aprendizaje organizacional"/>
    <s v="Taller O Circulo de saber"/>
    <s v="Grupal"/>
  </r>
  <r>
    <n v="10880"/>
    <s v="DIRECTIVO"/>
    <s v="DIRECTOR TERRITORIAL"/>
    <n v="42"/>
    <n v="9"/>
    <s v="DIRECTOR TERRITORIAL 42-9, F 590"/>
    <n v="590"/>
    <s v="DT"/>
    <x v="37"/>
    <s v="LIBRE NOMBRAMIENTO"/>
    <s v="PROVISTO"/>
    <s v="EN PROPIEDAD"/>
    <s v="No"/>
    <s v="NO AFECTADO POR EL CONCURSO"/>
    <n v="10254755"/>
    <s v="RAUL YEPES CASTRILLON"/>
    <n v="10254755"/>
    <s v="RAUL YEPES CASTRILLON"/>
    <n v="3"/>
    <s v="Saberes Institucionales"/>
    <s v="Curso O ponencia"/>
    <s v="Grupal"/>
  </r>
  <r>
    <n v="10881"/>
    <s v="PROFESIONAL"/>
    <s v="PROFESIONAL ESPECIALIZADO"/>
    <n v="2028"/>
    <n v="13"/>
    <s v="PROFESIONAL ESPECIALIZADO 2028-13, F 594"/>
    <n v="594"/>
    <s v="DT"/>
    <x v="37"/>
    <s v="CARRERA ADMINISTRATIVA"/>
    <s v="PROVISTO"/>
    <s v="EN PROPIEDAD"/>
    <s v="No"/>
    <s v="NO AFECTADO POR EL CONCURSO"/>
    <n v="1013597160"/>
    <s v="DIANA MARCELA PARRA MENDOZA"/>
    <n v="1013597160"/>
    <s v="DIANA MARCELA PARRA MENDOZA"/>
    <n v="3"/>
    <s v="Saberes Institucionales"/>
    <s v="Curso O ponencia"/>
    <s v="Grupal"/>
  </r>
  <r>
    <n v="10882"/>
    <s v="PROFESIONAL"/>
    <s v="PROFESIONAL UNIVERSITARIO"/>
    <n v="2044"/>
    <n v="8"/>
    <s v="PROFESIONAL UNIVERSITARIO 2044-8, F 608"/>
    <n v="608"/>
    <s v="DT"/>
    <x v="37"/>
    <s v="CARRERA ADMINISTRATIVA"/>
    <s v="PROVISTO"/>
    <s v="EN PROPIEDAD"/>
    <s v="No"/>
    <s v="NO AFECTADO POR EL CONCURSO"/>
    <n v="19288762"/>
    <s v="CARLOS ENRIQUE LEE GOMEZ"/>
    <n v="19288762"/>
    <s v="CARLOS ENRIQUE LEE GOMEZ"/>
    <n v="1"/>
    <s v="Lecciones aprendidas"/>
    <s v="Cápsulas de conocimiento"/>
    <s v="Individual"/>
  </r>
  <r>
    <n v="10883"/>
    <s v="PROFESIONAL"/>
    <s v="PROFESIONAL UNIVERSITARIO"/>
    <n v="2044"/>
    <n v="8"/>
    <s v="PROFESIONAL UNIVERSITARIO 2044-8, F 608"/>
    <n v="608"/>
    <s v="DT"/>
    <x v="37"/>
    <s v="CARRERA ADMINISTRATIVA"/>
    <s v="VACANTE DEFINITIVA"/>
    <s v="VACANTE"/>
    <s v="No"/>
    <s v="NO AFECTADO POR EL CONCURSO"/>
    <n v="0"/>
    <m/>
    <s v="-"/>
    <s v="-"/>
    <n v="1"/>
    <s v="Lecciones aprendidas"/>
    <s v="Cápsulas de conocimiento"/>
    <s v="Individual"/>
  </r>
  <r>
    <n v="10070"/>
    <s v="ASISTENCIAL"/>
    <s v="AUXILIAR ADMINISTRATIVO"/>
    <n v="4044"/>
    <n v="8"/>
    <s v="AUXILIAR ADMINISTRATIVO 4044-8, F 885"/>
    <n v="885"/>
    <s v="SC"/>
    <x v="44"/>
    <s v="CARRERA ADMINISTRATIVA"/>
    <s v="VACANTE DEFINITIVA"/>
    <s v="NOMBRAMIENTO PROVISIONAL"/>
    <s v="Si"/>
    <s v="AFECTADO POR EL CONCURSO"/>
    <n v="0"/>
    <m/>
    <n v="1033701132"/>
    <s v="SANDRA MILENA SANCHEZ GOMEZ"/>
    <n v="2"/>
    <s v="Enseñanza aprendizaje organizacional"/>
    <s v="Taller O Circulo de saber"/>
    <s v="Grupal"/>
  </r>
  <r>
    <n v="10887"/>
    <s v="PROFESIONAL"/>
    <s v="PROFESIONAL UNIVERSITARIO"/>
    <n v="2044"/>
    <n v="6"/>
    <s v="PROFESIONAL UNIVERSITARIO 2044-6, F 611"/>
    <n v="611"/>
    <s v="DT"/>
    <x v="37"/>
    <s v="CARRERA ADMINISTRATIVA"/>
    <s v="PROVISTO"/>
    <s v="EN PROPIEDAD"/>
    <s v="No"/>
    <s v="NO AFECTADO POR EL CONCURSO"/>
    <n v="19492560"/>
    <s v="MIGUEL ANGEL DUARTE PULIDO"/>
    <n v="19492560"/>
    <s v="MIGUEL ANGEL DUARTE PULIDO"/>
    <n v="2"/>
    <s v="Enseñanza aprendizaje organizacional"/>
    <s v="Taller O Circulo de saber"/>
    <s v="Grupal"/>
  </r>
  <r>
    <n v="10072"/>
    <s v="ASISTENCIAL"/>
    <s v="AUXILIAR ADMINISTRATIVO"/>
    <n v="4044"/>
    <n v="8"/>
    <s v="AUXILIAR ADMINISTRATIVO 4044-8, F 885"/>
    <n v="885"/>
    <s v="SC"/>
    <x v="44"/>
    <s v="CARRERA ADMINISTRATIVA"/>
    <s v="VACANTE DEFINITIVA"/>
    <s v="NOMBRAMIENTO PROVISIONAL"/>
    <s v="Si"/>
    <s v="AFECTADO POR EL CONCURSO"/>
    <n v="0"/>
    <m/>
    <n v="53048725"/>
    <s v="YENI CIRLEY SUNS SON"/>
    <n v="2"/>
    <s v="Enseñanza aprendizaje organizacional"/>
    <s v="Taller O Circulo de saber"/>
    <s v="Grupal"/>
  </r>
  <r>
    <n v="10074"/>
    <s v="ASISTENCIAL"/>
    <s v="AUXILIAR DE SERVICIOS GENERALES"/>
    <n v="4064"/>
    <n v="11"/>
    <s v="AUXILIAR DE SERVICIOS GENERALES 4064-11, F 887"/>
    <n v="887"/>
    <s v="SC"/>
    <x v="44"/>
    <s v="CARRERA ADMINISTRATIVA"/>
    <s v="VACANTE DEFINITIVA"/>
    <s v="NOMBRAMIENTO PROVISIONAL"/>
    <s v="Si"/>
    <s v="AFECTADO POR EL CONCURSO"/>
    <n v="0"/>
    <m/>
    <n v="79243545"/>
    <s v="ISRAEL RIAÑO AGUDELO"/>
    <n v="2"/>
    <s v="Enseñanza aprendizaje organizacional"/>
    <s v="Taller O Circulo de saber"/>
    <s v="Grupal"/>
  </r>
  <r>
    <n v="10892"/>
    <s v="TÉCNICO"/>
    <s v="TECNICO"/>
    <n v="3100"/>
    <n v="12"/>
    <s v="TECNICO 3100-12, F 646"/>
    <n v="646"/>
    <s v="DT"/>
    <x v="37"/>
    <s v="CARRERA ADMINISTRATIVA"/>
    <s v="PROVISTO"/>
    <s v="EN PROPIEDAD"/>
    <s v="No"/>
    <s v="NO AFECTADO POR EL CONCURSO"/>
    <n v="42129626"/>
    <s v="LUZ ADRIANA OCHOA MONTOYA"/>
    <n v="42129626"/>
    <s v="LUZ ADRIANA OCHOA MONTOYA"/>
    <n v="1"/>
    <s v="Lecciones aprendidas"/>
    <s v="Cápsulas de conocimiento"/>
    <s v="Individual"/>
  </r>
  <r>
    <n v="10893"/>
    <s v="TÉCNICO"/>
    <s v="TECNICO"/>
    <n v="3100"/>
    <n v="12"/>
    <s v="TECNICO 3100-12, F 646"/>
    <n v="646"/>
    <s v="DT"/>
    <x v="37"/>
    <s v="CARRERA ADMINISTRATIVA"/>
    <s v="VACANTE DEFINITIVA"/>
    <s v="ENCARGO"/>
    <s v="No"/>
    <s v="NO AFECTADO POR EL CONCURSO"/>
    <n v="0"/>
    <m/>
    <n v="16220828"/>
    <s v="JESUS ALBERTO MUÑOZ "/>
    <n v="2"/>
    <s v="Enseñanza aprendizaje organizacional"/>
    <s v="Taller O Circulo de saber"/>
    <s v="Grupal"/>
  </r>
  <r>
    <n v="10894"/>
    <s v="TÉCNICO"/>
    <s v="TECNICO OPERATIVO"/>
    <n v="3132"/>
    <n v="9"/>
    <s v="TECNICO OPERATIVO 3132-9, F 660"/>
    <n v="660"/>
    <s v="DT"/>
    <x v="37"/>
    <s v="CARRERA ADMINISTRATIVA"/>
    <s v="VACANTE TEMPORAL"/>
    <s v="VACANTE"/>
    <s v="No"/>
    <s v="PUEDE RETORNAR AL EMPLEO EL TITULAR DEL CARGO"/>
    <n v="10126340"/>
    <s v="DUVAN ALFONSO MEDINA CASTAÑO"/>
    <s v="-"/>
    <s v="-"/>
    <n v="3"/>
    <s v="Saberes Institucionales"/>
    <s v="Curso O ponencia"/>
    <s v="Grupal"/>
  </r>
  <r>
    <n v="10895"/>
    <s v="TÉCNICO"/>
    <s v="TECNICO OPERATIVO"/>
    <n v="3132"/>
    <n v="11"/>
    <s v="TECNICO OPERATIVO 3132-11, F 652"/>
    <n v="652"/>
    <s v="DT"/>
    <x v="37"/>
    <s v="CARRERA ADMINISTRATIVA"/>
    <s v="PROVISTO"/>
    <s v="EN PROPIEDAD"/>
    <s v="No"/>
    <s v="NO AFECTADO POR EL CONCURSO"/>
    <n v="42066961"/>
    <s v="GLORIA INES CORREA GIL"/>
    <n v="42066961"/>
    <s v="GLORIA INES CORREA GIL"/>
    <n v="2"/>
    <s v="Enseñanza aprendizaje organizacional"/>
    <s v="Taller O Circulo de saber"/>
    <s v="Grupal"/>
  </r>
  <r>
    <n v="10075"/>
    <s v="ASISTENCIAL"/>
    <s v="AUXILIAR DE SERVICIOS GENERALES"/>
    <n v="4064"/>
    <n v="11"/>
    <s v="AUXILIAR DE SERVICIOS GENERALES 4064-11, F 887"/>
    <n v="887"/>
    <s v="SC"/>
    <x v="44"/>
    <s v="CARRERA ADMINISTRATIVA"/>
    <s v="VACANTE DEFINITIVA"/>
    <s v="NOMBRAMIENTO PROVISIONAL"/>
    <s v="Si"/>
    <s v="AFECTADO POR EL CONCURSO"/>
    <n v="0"/>
    <m/>
    <n v="79805760"/>
    <s v="NELSON ALEXANDER RONCANCIO "/>
    <n v="2"/>
    <s v="Enseñanza aprendizaje organizacional"/>
    <s v="Taller O Circulo de saber"/>
    <s v="Grupal"/>
  </r>
  <r>
    <n v="10889"/>
    <s v="TÉCNICO"/>
    <s v="OFICIAL DE CATASTRO"/>
    <n v="3110"/>
    <n v="9"/>
    <s v="OFICIAL DE CATASTRO 3110-9, F 664"/>
    <n v="664"/>
    <s v="DT"/>
    <x v="37"/>
    <s v="CARRERA ADMINISTRATIVA"/>
    <s v="VACANTE DEFINITIVA"/>
    <s v="NOMBRAMIENTO PROVISIONAL"/>
    <s v="No"/>
    <s v="NO AFECTADO POR EL CONCURSO"/>
    <n v="0"/>
    <m/>
    <n v="18610647"/>
    <s v="JOHN FREDY ORTIZ CASTAÑO"/>
    <n v="2"/>
    <s v="Enseñanza aprendizaje organizacional"/>
    <s v="Taller O Circulo de saber"/>
    <s v="Grupal"/>
  </r>
  <r>
    <n v="10890"/>
    <s v="TÉCNICO"/>
    <s v="OFICIAL DE CATASTRO"/>
    <n v="3110"/>
    <n v="9"/>
    <s v="OFICIAL DE CATASTRO 3110-9, F 664"/>
    <n v="664"/>
    <s v="DT"/>
    <x v="37"/>
    <s v="CARRERA ADMINISTRATIVA"/>
    <s v="PROVISTO"/>
    <s v="EN PROPIEDAD"/>
    <s v="No"/>
    <s v="NO AFECTADO POR EL CONCURSO"/>
    <n v="10101610"/>
    <s v="CARLOS ALBERTO GIRALDO HOYOS"/>
    <n v="10101610"/>
    <s v="CARLOS ALBERTO GIRALDO HOYOS"/>
    <n v="2"/>
    <s v="Enseñanza aprendizaje organizacional"/>
    <s v="Taller O Circulo de saber"/>
    <s v="Grupal"/>
  </r>
  <r>
    <n v="10079"/>
    <s v="ASISTENCIAL"/>
    <s v="AUXILIAR DE SERVICIOS GENERALES"/>
    <n v="4064"/>
    <n v="11"/>
    <s v="AUXILIAR DE SERVICIOS GENERALES 4064-11, F 887"/>
    <n v="887"/>
    <s v="SC"/>
    <x v="44"/>
    <s v="CARRERA ADMINISTRATIVA"/>
    <s v="VACANTE DEFINITIVA"/>
    <s v="NOMBRAMIENTO PROVISIONAL"/>
    <s v="Si"/>
    <s v="AFECTADO POR EL CONCURSO"/>
    <n v="0"/>
    <m/>
    <n v="24080391"/>
    <s v="GLORIA ENITH PINZON MESA"/>
    <n v="2"/>
    <s v="Enseñanza aprendizaje organizacional"/>
    <s v="Taller O Circulo de saber"/>
    <s v="Grupal"/>
  </r>
  <r>
    <n v="11015"/>
    <s v="TÉCNICO"/>
    <s v="OFICIAL DE CATASTRO"/>
    <n v="3110"/>
    <n v="9"/>
    <s v="OFICIAL DE CATASTRO 3110-9, F 664"/>
    <n v="664"/>
    <s v="DT"/>
    <x v="37"/>
    <s v="CARRERA ADMINISTRATIVA"/>
    <s v="VACANTE TEMPORAL"/>
    <s v="NOMBRAMIENTO PROVISIONAL"/>
    <s v="No"/>
    <s v="NO AFECTADO POR EL CONCURSO"/>
    <n v="16220828"/>
    <s v="JESUS ALBERTO MUÑOZ "/>
    <n v="1088034685"/>
    <s v="MICHAEL STEVEN TAVARES RAMIREZ"/>
    <n v="2"/>
    <s v="Enseñanza aprendizaje organizacional"/>
    <s v="Taller O Circulo de saber"/>
    <s v="Grupal"/>
  </r>
  <r>
    <n v="11020"/>
    <s v="TÉCNICO"/>
    <s v="OFICIAL DE CATASTRO"/>
    <n v="3110"/>
    <n v="9"/>
    <s v="OFICIAL DE CATASTRO 3110-9, F 664"/>
    <n v="664"/>
    <s v="DT"/>
    <x v="37"/>
    <s v="CARRERA ADMINISTRATIVA"/>
    <s v="VACANTE DEFINITIVA"/>
    <s v="NOMBRAMIENTO PROVISIONAL"/>
    <s v="No"/>
    <s v="NO AFECTADO POR EL CONCURSO"/>
    <n v="0"/>
    <m/>
    <n v="33101544"/>
    <s v="MARIA JOHANNA LONDOÑO ALZATE"/>
    <n v="2"/>
    <s v="Enseñanza aprendizaje organizacional"/>
    <s v="Taller O Circulo de saber"/>
    <s v="Grupal"/>
  </r>
  <r>
    <n v="10896"/>
    <s v="ASISTENCIAL"/>
    <s v="AUXILIAR ADMINISTRATIVO"/>
    <n v="4044"/>
    <n v="23"/>
    <s v="AUXILIAR ADMINISTRATIVO 4044-23, F 671"/>
    <n v="671"/>
    <s v="DT"/>
    <x v="37"/>
    <s v="CARRERA ADMINISTRATIVA"/>
    <s v="PROVISTO"/>
    <s v="EN PROPIEDAD"/>
    <s v="No"/>
    <s v="NO AFECTADO POR EL CONCURSO"/>
    <n v="1094885899"/>
    <s v="GUSTAVO ADOLFO VELEZ BEDOYA"/>
    <n v="1094885899"/>
    <s v="GUSTAVO ADOLFO VELEZ BEDOYA"/>
    <n v="2"/>
    <s v="Enseñanza aprendizaje organizacional"/>
    <s v="Taller O Circulo de saber"/>
    <s v="Grupal"/>
  </r>
  <r>
    <n v="10081"/>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898"/>
    <s v="ASISTENCIAL"/>
    <s v="AUXILIAR ADMINISTRATIVO"/>
    <n v="4044"/>
    <n v="12"/>
    <s v="AUXILIAR ADMINISTRATIVO 4044-12, F 673"/>
    <n v="673"/>
    <s v="DT"/>
    <x v="37"/>
    <s v="CARRERA ADMINISTRATIVA"/>
    <s v="VACANTE TEMPORAL"/>
    <s v="ENCARGO"/>
    <s v="No"/>
    <s v="PUEDE RETORNAR AL EMPLEO EL TITULAR DEL CARGO"/>
    <n v="10104335"/>
    <s v="JAIME VALENCIA VALENCIA"/>
    <n v="16221981"/>
    <s v="OSCAR ANTONIO MONTOYA ANGEL"/>
    <n v="1"/>
    <s v="Lecciones aprendidas"/>
    <s v="Cápsulas de conocimiento"/>
    <s v="Individual"/>
  </r>
  <r>
    <n v="10089"/>
    <s v="ASISTENCIAL"/>
    <s v="CONDUCTOR MECANICO"/>
    <n v="4103"/>
    <n v="13"/>
    <s v="CONDUCTOR MECANICO 4103-13, F 877"/>
    <n v="877"/>
    <s v="SC"/>
    <x v="44"/>
    <s v="CARRERA ADMINISTRATIVA"/>
    <s v="VACANTE DEFINITIVA"/>
    <s v="ENCARGO"/>
    <s v="Si"/>
    <s v="AFECTADO POR EL CONCURSO"/>
    <n v="0"/>
    <m/>
    <n v="79366129"/>
    <s v="LUIS ROBERTO LARA TAMAYO"/>
    <n v="1"/>
    <s v="Lecciones aprendidas"/>
    <s v="Cápsulas de conocimiento"/>
    <s v="Individual"/>
  </r>
  <r>
    <n v="10900"/>
    <s v="ASISTENCIAL"/>
    <s v="AUXILIAR ADMINISTRATIVO"/>
    <n v="4044"/>
    <n v="11"/>
    <s v="AUXILIAR ADMINISTRATIVO 4044-11, F 675"/>
    <n v="675"/>
    <s v="DT"/>
    <x v="37"/>
    <s v="CARRERA ADMINISTRATIVA"/>
    <s v="VACANTE DEFINITIVA"/>
    <s v="NOMBRAMIENTO PROVISIONAL"/>
    <s v="No"/>
    <s v="NO AFECTADO POR EL CONCURSO"/>
    <n v="0"/>
    <m/>
    <n v="42141522"/>
    <s v="EMILSE VANEGAS ARISTIZABAL"/>
    <n v="2"/>
    <s v="Enseñanza aprendizaje organizacional"/>
    <s v="Taller O Circulo de saber"/>
    <s v="Grupal"/>
  </r>
  <r>
    <n v="10902"/>
    <s v="ASISTENCIAL"/>
    <s v="AUXILIAR ADMINISTRATIVO"/>
    <n v="4044"/>
    <n v="11"/>
    <s v="AUXILIAR ADMINISTRATIVO 4044-11, F 675"/>
    <n v="675"/>
    <s v="DT"/>
    <x v="37"/>
    <s v="CARRERA ADMINISTRATIVA"/>
    <s v="VACANTE TEMPORAL"/>
    <s v="NOMBRAMIENTO PROVISIONAL"/>
    <s v="No"/>
    <s v="PUEDE RETORNAR AL EMPLEO EL TITULAR DEL CARGO"/>
    <n v="25160825"/>
    <s v="NUBIA STELLA RODRIGUEZ RAMIREZ"/>
    <n v="52439018"/>
    <s v="SANDRA MILENA CASTILLO MENDOZA"/>
    <n v="2"/>
    <s v="Enseñanza aprendizaje organizacional"/>
    <s v="Taller O Circulo de saber"/>
    <s v="Grupal"/>
  </r>
  <r>
    <n v="10090"/>
    <s v="ASISTENCIAL"/>
    <s v="CONDUCTOR MECANICO"/>
    <n v="4103"/>
    <n v="13"/>
    <s v="CONDUCTOR MECANICO 4103-13, F 877"/>
    <n v="877"/>
    <s v="SC"/>
    <x v="44"/>
    <s v="CARRERA ADMINISTRATIVA"/>
    <s v="VACANTE DEFINITIVA"/>
    <s v="ENCARGO"/>
    <s v="Si"/>
    <s v="AFECTADO POR EL CONCURSO"/>
    <n v="0"/>
    <m/>
    <n v="79413772"/>
    <s v="GUSTAVO REY BOSA"/>
    <n v="1"/>
    <s v="Lecciones aprendidas"/>
    <s v="Cápsulas de conocimiento"/>
    <s v="Individual"/>
  </r>
  <r>
    <n v="11044"/>
    <s v="ASISTENCIAL"/>
    <s v="AUXILIAR ADMINISTRATIVO"/>
    <n v="4044"/>
    <n v="11"/>
    <s v="AUXILIAR ADMINISTRATIVO 4044-11, F 675"/>
    <n v="675"/>
    <s v="DT"/>
    <x v="37"/>
    <s v="CARRERA ADMINISTRATIVA"/>
    <s v="VACANTE TEMPORAL"/>
    <s v="NOMBRAMIENTO PROVISIONAL"/>
    <s v="No"/>
    <s v="PUEDE RETORNAR AL EMPLEO EL TITULAR DEL CARGO"/>
    <n v="16221981"/>
    <s v="OSCAR ANTONIO MONTOYA ANGEL"/>
    <n v="10020621"/>
    <s v="HAROLD NEVERS ARENAS RODRIGUEZ"/>
    <n v="1"/>
    <s v="Lecciones aprendidas"/>
    <s v="Cápsulas de conocimiento"/>
    <s v="Individual"/>
  </r>
  <r>
    <n v="10092"/>
    <s v="ASISTENCIAL"/>
    <s v="CONDUCTOR MECANICO"/>
    <n v="4103"/>
    <n v="13"/>
    <s v="CONDUCTOR MECANICO 4103-13, F 877"/>
    <n v="877"/>
    <s v="SC"/>
    <x v="44"/>
    <s v="CARRERA ADMINISTRATIVA"/>
    <s v="VACANTE DEFINITIVA"/>
    <s v="ENCARGO"/>
    <s v="Si"/>
    <s v="AFECTADO POR EL CONCURSO"/>
    <n v="0"/>
    <m/>
    <n v="19446813"/>
    <s v="HILMO BUITRAGO BUITRAGO"/>
    <n v="1"/>
    <s v="Lecciones aprendidas"/>
    <s v="Cápsulas de conocimiento"/>
    <s v="Individual"/>
  </r>
  <r>
    <n v="10905"/>
    <s v="ASISTENCIAL"/>
    <s v="AUXILIAR ADMINISTRATIVO"/>
    <n v="4044"/>
    <n v="8"/>
    <s v="AUXILIAR ADMINISTRATIVO 4044-8, F 679"/>
    <n v="679"/>
    <s v="DT"/>
    <x v="37"/>
    <s v="CARRERA ADMINISTRATIVA"/>
    <s v="VACANTE TEMPORAL"/>
    <s v="NOMBRAMIENTO PROVISIONAL"/>
    <s v="No"/>
    <s v="PUEDE RETORNAR AL EMPLEO EL TITULAR DEL CARGO"/>
    <n v="10098360"/>
    <s v="CARLOS ALBERTO JIMENEZ HINCAPIE"/>
    <n v="1088319066"/>
    <s v="LAURA MARIA ARCINIEGAS"/>
    <n v="1"/>
    <s v="Lecciones aprendidas"/>
    <s v="Cápsulas de conocimiento"/>
    <s v="Individual"/>
  </r>
  <r>
    <n v="10906"/>
    <s v="ASISTENCIAL"/>
    <s v="CONDUCTOR MECANICO"/>
    <n v="4103"/>
    <n v="13"/>
    <s v="CONDUCTOR MECANICO 4103-13, F 689"/>
    <n v="689"/>
    <s v="DT"/>
    <x v="37"/>
    <s v="CARRERA ADMINISTRATIVA"/>
    <s v="VACANTE DEFINITIVA"/>
    <s v="ENCARGO"/>
    <s v="No"/>
    <s v="NO AFECTADO POR EL CONCURSO"/>
    <n v="0"/>
    <m/>
    <n v="4352446"/>
    <s v="LUIS ALBERTO MEZA OQUENDO"/>
    <n v="2"/>
    <s v="Enseñanza aprendizaje organizacional"/>
    <s v="Taller O Circulo de saber"/>
    <s v="Grupal"/>
  </r>
  <r>
    <n v="10907"/>
    <s v="ASISTENCIAL"/>
    <s v="CONDUCTOR MECANICO"/>
    <n v="4103"/>
    <n v="11"/>
    <s v="CONDUCTOR MECANICO 4103-11, F 691"/>
    <n v="691"/>
    <s v="DT"/>
    <x v="37"/>
    <s v="CARRERA ADMINISTRATIVA"/>
    <s v="VACANTE TEMPORAL"/>
    <s v="VACANTE"/>
    <s v="No"/>
    <s v="NO AFECTADO POR EL CONCURSO"/>
    <n v="4352446"/>
    <s v="LUIS ALBERTO MEZA OQUENDO"/>
    <s v="-"/>
    <s v="-"/>
    <n v="2"/>
    <s v="Enseñanza aprendizaje organizacional"/>
    <s v="Taller O Circulo de saber"/>
    <s v="Grupal"/>
  </r>
  <r>
    <n v="10102"/>
    <s v="ASISTENCIAL"/>
    <s v="SECRETARIO EJECUTIVO"/>
    <n v="4210"/>
    <n v="19"/>
    <s v="SECRETARIO EJECUTIVO 4210-19, F 873"/>
    <n v="873"/>
    <s v="SC"/>
    <x v="44"/>
    <s v="CARRERA ADMINISTRATIVA"/>
    <s v="VACANTE DEFINITIVA"/>
    <s v="ENCARGO"/>
    <s v="Si"/>
    <s v="AFECTADO POR EL CONCURSO"/>
    <n v="0"/>
    <m/>
    <n v="52032386"/>
    <s v="GLORIA MARIA GARCIA MURILLO"/>
    <n v="2"/>
    <s v="Enseñanza aprendizaje organizacional"/>
    <s v="Taller O Circulo de saber"/>
    <s v="Grupal"/>
  </r>
  <r>
    <n v="10103"/>
    <s v="ASISTENCIAL"/>
    <s v="SECRETARIO"/>
    <n v="4178"/>
    <n v="11"/>
    <s v="SECRETARIO 4178-11, F 889"/>
    <n v="889"/>
    <s v="SC"/>
    <x v="44"/>
    <s v="CARRERA ADMINISTRATIVA"/>
    <s v="VACANTE DEFINITIVA"/>
    <s v="NOMBRAMIENTO PROVISIONAL"/>
    <s v="Si"/>
    <s v="AFECTADO POR EL CONCURSO"/>
    <n v="0"/>
    <m/>
    <n v="1069944103"/>
    <s v="DIANA CAMILA FAJARDO GONZALEZ"/>
    <n v="2"/>
    <s v="Enseñanza aprendizaje organizacional"/>
    <s v="Taller O Circulo de saber"/>
    <s v="Grupal"/>
  </r>
  <r>
    <n v="10916"/>
    <s v="PROFESIONAL"/>
    <s v="PROFESIONAL UNIVERSITARIO"/>
    <n v="2044"/>
    <n v="6"/>
    <s v="PROFESIONAL UNIVERSITARIO 2044-6, F 619"/>
    <n v="619"/>
    <s v="DT"/>
    <x v="38"/>
    <s v="CARRERA ADMINISTRATIVA"/>
    <s v="PROVISTO"/>
    <s v="EN PROPIEDAD"/>
    <s v="No"/>
    <s v="NO AFECTADO POR EL CONCURSO"/>
    <n v="63513512"/>
    <s v="CLAUDIA JULIANA MENDOZA PEDRAZA"/>
    <n v="63513512"/>
    <s v="CLAUDIA JULIANA MENDOZA PEDRAZA"/>
    <n v="3"/>
    <s v="Saberes Institucionales"/>
    <s v="Curso O ponencia"/>
    <s v="Grupal"/>
  </r>
  <r>
    <n v="10915"/>
    <s v="PROFESIONAL"/>
    <s v="PROFESIONAL UNIVERSITARIO"/>
    <n v="2044"/>
    <n v="6"/>
    <s v="PROFESIONAL UNIVERSITARIO 2044-6, F 617"/>
    <n v="617"/>
    <s v="DT"/>
    <x v="38"/>
    <s v="CARRERA ADMINISTRATIVA"/>
    <s v="VACANTE TEMPORAL"/>
    <s v="NOMBRAMIENTO PROVISIONAL"/>
    <s v="No"/>
    <s v="PUEDE RETORNAR AL EMPLEO EL TITULAR DEL CARGO"/>
    <n v="63502145"/>
    <s v="DORIS MIREYA LIZARAZO LAGOS"/>
    <n v="63529616"/>
    <s v="CLAUDIA PATRICIA FRANCO MIRANDA"/>
    <n v="2"/>
    <s v="Enseñanza aprendizaje organizacional"/>
    <s v="Taller O Circulo de saber"/>
    <s v="Grupal"/>
  </r>
  <r>
    <n v="10909"/>
    <s v="DIRECTIVO"/>
    <s v="DIRECTOR TERRITORIAL"/>
    <n v="42"/>
    <n v="9"/>
    <s v="DIRECTOR TERRITORIAL 42-9, F 590"/>
    <n v="590"/>
    <s v="DT"/>
    <x v="38"/>
    <s v="LIBRE NOMBRAMIENTO"/>
    <s v="PROVISTO"/>
    <s v="EN PROPIEDAD"/>
    <s v="No"/>
    <s v="NO AFECTADO POR EL CONCURSO"/>
    <n v="13841954"/>
    <s v="JORGE EDUARDO TORRES MANRIQUE"/>
    <n v="13841954"/>
    <s v="JORGE EDUARDO TORRES MANRIQUE"/>
    <n v="3"/>
    <s v="Saberes Institucionales"/>
    <s v="Curso O ponencia"/>
    <s v="Grupal"/>
  </r>
  <r>
    <n v="10910"/>
    <s v="PROFESIONAL"/>
    <s v="PROFESIONAL ESPECIALIZADO"/>
    <n v="2028"/>
    <n v="13"/>
    <s v="PROFESIONAL ESPECIALIZADO 2028-13, F 594"/>
    <n v="594"/>
    <s v="DT"/>
    <x v="38"/>
    <s v="CARRERA ADMINISTRATIVA"/>
    <s v="PROVISTO"/>
    <s v="EN PROPIEDAD"/>
    <s v="No"/>
    <s v="NO AFECTADO POR EL CONCURSO"/>
    <n v="37863083"/>
    <s v="IYAMILE CASTELLANOS RUEDA"/>
    <n v="37863083"/>
    <s v="IYAMILE CASTELLANOS RUEDA"/>
    <n v="3"/>
    <s v="Saberes Institucionales"/>
    <s v="Curso O ponencia"/>
    <s v="Grupal"/>
  </r>
  <r>
    <n v="10911"/>
    <s v="PROFESIONAL"/>
    <s v="PROFESIONAL ESPECIALIZADO"/>
    <n v="2028"/>
    <n v="12"/>
    <s v="PROFESIONAL ESPECIALIZADO 2028-12, F 599"/>
    <n v="599"/>
    <s v="DT"/>
    <x v="38"/>
    <s v="CARRERA ADMINISTRATIVA"/>
    <s v="VACANTE DEFINITIVA"/>
    <s v="ENCARGO"/>
    <s v="No"/>
    <s v="NO AFECTADO POR EL CONCURSO"/>
    <n v="0"/>
    <m/>
    <n v="19439170"/>
    <s v="JOSE HENRY ASCANIO MANZANO"/>
    <n v="3"/>
    <s v="Saberes Institucionales"/>
    <s v="Curso O ponencia"/>
    <s v="Grupal"/>
  </r>
  <r>
    <n v="10913"/>
    <s v="PROFESIONAL"/>
    <s v="PROFESIONAL UNIVERSITARIO"/>
    <n v="2044"/>
    <n v="8"/>
    <s v="PROFESIONAL UNIVERSITARIO 2044-8, F 608"/>
    <n v="608"/>
    <s v="DT"/>
    <x v="38"/>
    <s v="CARRERA ADMINISTRATIVA"/>
    <s v="PROVISTO"/>
    <s v="EN PROPIEDAD"/>
    <s v="No"/>
    <s v="NO AFECTADO POR EL CONCURSO"/>
    <n v="91205605"/>
    <s v="CESAR ARIAS MORALES"/>
    <n v="91205605"/>
    <s v="CESAR ARIAS MORALES"/>
    <n v="3"/>
    <s v="Saberes Institucionales"/>
    <s v="Curso O ponencia"/>
    <s v="Grupal"/>
  </r>
  <r>
    <n v="10914"/>
    <s v="PROFESIONAL"/>
    <s v="PROFESIONAL UNIVERSITARIO"/>
    <n v="2044"/>
    <n v="8"/>
    <s v="PROFESIONAL UNIVERSITARIO 2044-8, F 608"/>
    <n v="608"/>
    <s v="DT"/>
    <x v="38"/>
    <s v="CARRERA ADMINISTRATIVA"/>
    <s v="VACANTE TEMPORAL"/>
    <s v="VACANTE"/>
    <s v="No"/>
    <s v="NO AFECTADO POR EL CONCURSO"/>
    <n v="19439170"/>
    <s v="JOSE HENRY ASCANIO MANZANO"/>
    <s v="-"/>
    <s v="-"/>
    <n v="3"/>
    <s v="Saberes Institucionales"/>
    <s v="Curso O ponencia"/>
    <s v="Grupal"/>
  </r>
  <r>
    <n v="10917"/>
    <s v="PROFESIONAL"/>
    <s v="PROFESIONAL UNIVERSITARIO"/>
    <n v="2044"/>
    <n v="6"/>
    <s v="PROFESIONAL UNIVERSITARIO 2044-6, F 614"/>
    <n v="614"/>
    <s v="DT"/>
    <x v="38"/>
    <s v="CARRERA ADMINISTRATIVA"/>
    <s v="PROVISTO"/>
    <s v="EN PROPIEDAD"/>
    <s v="No"/>
    <s v="NO AFECTADO POR EL CONCURSO"/>
    <n v="88000115"/>
    <s v="SERGIO ENRIQUE CARRILLO CAICEDO"/>
    <n v="88000115"/>
    <s v="SERGIO ENRIQUE CARRILLO CAICEDO"/>
    <n v="3"/>
    <s v="Saberes Institucionales"/>
    <s v="Curso O ponencia"/>
    <s v="Grupal"/>
  </r>
  <r>
    <n v="10107"/>
    <s v="ASISTENCIAL"/>
    <s v="SECRETARIO EJECUTIVO"/>
    <n v="4210"/>
    <n v="17"/>
    <s v="SECRETARIO EJECUTIVO 4210-17, F 875"/>
    <n v="875"/>
    <s v="SC"/>
    <x v="44"/>
    <s v="CARRERA ADMINISTRATIVA"/>
    <s v="VACANTE DEFINITIVA"/>
    <s v="NOMBRAMIENTO PROVISIONAL"/>
    <s v="Si"/>
    <s v="AFECTADO POR EL CONCURSO"/>
    <n v="0"/>
    <m/>
    <n v="65753947"/>
    <s v="SANDRA YANETH CELEMIN"/>
    <n v="2"/>
    <s v="Enseñanza aprendizaje organizacional"/>
    <s v="Taller O Circulo de saber"/>
    <s v="Grupal"/>
  </r>
  <r>
    <n v="10109"/>
    <s v="ASISTENCIAL"/>
    <s v="SECRETARIO EJECUTIVO"/>
    <n v="4210"/>
    <n v="17"/>
    <s v="SECRETARIO EJECUTIVO 4210-17, F 875"/>
    <n v="875"/>
    <s v="SC"/>
    <x v="44"/>
    <s v="CARRERA ADMINISTRATIVA"/>
    <s v="VACANTE DEFINITIVA"/>
    <s v="NOMBRAMIENTO PROVISIONAL"/>
    <s v="Si"/>
    <s v="AFECTADO POR EL CONCURSO"/>
    <n v="0"/>
    <m/>
    <n v="52833637"/>
    <s v="YAZMINI LAGOS BECHARA"/>
    <n v="2"/>
    <s v="Enseñanza aprendizaje organizacional"/>
    <s v="Taller O Circulo de saber"/>
    <s v="Grupal"/>
  </r>
  <r>
    <n v="10928"/>
    <s v="TÉCNICO"/>
    <s v="TECNICO"/>
    <n v="3100"/>
    <n v="12"/>
    <s v="TECNICO 3100-12, F 640"/>
    <n v="640"/>
    <s v="DT"/>
    <x v="38"/>
    <s v="CARRERA ADMINISTRATIVA"/>
    <s v="PROVISTO"/>
    <s v="EN PROPIEDAD"/>
    <s v="No"/>
    <s v="NO AFECTADO POR EL CONCURSO"/>
    <n v="91234227"/>
    <s v="DAVID ALBERTO LEAL JAUREGUI"/>
    <n v="91234227"/>
    <s v="DAVID ALBERTO LEAL JAUREGUI"/>
    <n v="3"/>
    <s v="Saberes Institucionales"/>
    <s v="Curso O ponencia"/>
    <s v="Grupal"/>
  </r>
  <r>
    <n v="10929"/>
    <s v="TÉCNICO"/>
    <s v="TECNICO"/>
    <n v="3100"/>
    <n v="12"/>
    <s v="TECNICO 3100-12, F 643"/>
    <n v="643"/>
    <s v="DT"/>
    <x v="38"/>
    <s v="CARRERA ADMINISTRATIVA"/>
    <s v="PROVISTO"/>
    <s v="EN PROPIEDAD"/>
    <s v="No"/>
    <s v="NO AFECTADO POR EL CONCURSO"/>
    <n v="28308767"/>
    <s v="DORIS MARITZA BUITRAGO RODRIGUEZ"/>
    <n v="28308767"/>
    <s v="DORIS MARITZA BUITRAGO RODRIGUEZ"/>
    <n v="3"/>
    <s v="Saberes Institucionales"/>
    <s v="Curso O ponencia"/>
    <s v="Grupal"/>
  </r>
  <r>
    <n v="10930"/>
    <s v="TÉCNICO"/>
    <s v="TECNICO"/>
    <n v="3100"/>
    <n v="10"/>
    <s v="TECNICO 3100-10, F 657"/>
    <n v="657"/>
    <s v="DT"/>
    <x v="38"/>
    <s v="CARRERA ADMINISTRATIVA"/>
    <s v="VACANTE TEMPORAL"/>
    <s v="ENCARGO"/>
    <s v="No"/>
    <s v="PUEDE RETORNAR AL EMPLEO EL TITULAR DEL CARGO"/>
    <n v="13953284"/>
    <s v="JOSE AFRANEO BARRERA MARTINEZ"/>
    <n v="1096512205"/>
    <s v="PEDRO ALEXANDER MARTINEZ GONZALEZ"/>
    <n v="3"/>
    <s v="Saberes Institucionales"/>
    <s v="Curso O ponencia"/>
    <s v="Grupal"/>
  </r>
  <r>
    <n v="10932"/>
    <s v="TÉCNICO"/>
    <s v="TECNICO OPERATIVO"/>
    <n v="3132"/>
    <n v="11"/>
    <s v="TECNICO OPERATIVO 3132-11, F 652"/>
    <n v="652"/>
    <s v="DT"/>
    <x v="38"/>
    <s v="CARRERA ADMINISTRATIVA"/>
    <s v="PROVISTO"/>
    <s v="EN PROPIEDAD"/>
    <s v="No"/>
    <s v="NO AFECTADO POR EL CONCURSO"/>
    <n v="91249525"/>
    <s v="RAÚL ALBERTO RODRÍGUEZ PINILLA"/>
    <n v="91249525"/>
    <s v="RAÚL ALBERTO RODRÍGUEZ PINILLA"/>
    <n v="3"/>
    <s v="Saberes Institucionales"/>
    <s v="Curso O ponencia"/>
    <s v="Grupal"/>
  </r>
  <r>
    <n v="10208"/>
    <s v="ASISTENCIAL"/>
    <s v="SECRETARIO EJECUTIVO"/>
    <n v="4210"/>
    <n v="17"/>
    <s v="SECRETARIO EJECUTIVO 4210-17, F 875"/>
    <n v="875"/>
    <s v="SC"/>
    <x v="44"/>
    <s v="CARRERA ADMINISTRATIVA"/>
    <s v="VACANTE DEFINITIVA"/>
    <s v="VACANTE"/>
    <s v="Si"/>
    <s v="AFECTADO POR EL CONCURSO"/>
    <n v="0"/>
    <m/>
    <s v="-"/>
    <s v="-"/>
    <n v="1"/>
    <s v="Lecciones aprendidas"/>
    <s v="Cápsulas de conocimiento"/>
    <s v="Individual"/>
  </r>
  <r>
    <n v="10931"/>
    <s v="TÉCNICO"/>
    <s v="TOPOGRAFO"/>
    <n v="3136"/>
    <n v="9"/>
    <s v="TOPOGRAFO 3136-9, F 669"/>
    <n v="669"/>
    <s v="DT"/>
    <x v="38"/>
    <s v="CARRERA ADMINISTRATIVA"/>
    <s v="PROVISTO"/>
    <s v="EN PROPIEDAD"/>
    <s v="No"/>
    <s v="NO AFECTADO POR EL CONCURSO"/>
    <n v="91228878"/>
    <s v="JOSE ENRIQUE MOLANO ORTIZ"/>
    <n v="91228878"/>
    <s v="JOSE ENRIQUE MOLANO ORTIZ"/>
    <n v="3"/>
    <s v="Saberes Institucionales"/>
    <s v="Curso O ponencia"/>
    <s v="Grupal"/>
  </r>
  <r>
    <n v="10918"/>
    <s v="TÉCNICO"/>
    <s v="OFICIAL DE CATASTRO"/>
    <n v="3110"/>
    <n v="9"/>
    <s v="OFICIAL DE CATASTRO 3110-9, F 664"/>
    <n v="664"/>
    <s v="DT"/>
    <x v="38"/>
    <s v="CARRERA ADMINISTRATIVA"/>
    <s v="PROVISTO"/>
    <s v="EN PROPIEDAD"/>
    <s v="No"/>
    <s v="NO AFECTADO POR EL CONCURSO"/>
    <n v="91249007"/>
    <s v="OSCAR CAMELO PICO"/>
    <n v="91249007"/>
    <s v="OSCAR CAMELO PICO"/>
    <n v="3"/>
    <s v="Saberes Institucionales"/>
    <s v="Curso O ponencia"/>
    <s v="Grupal"/>
  </r>
  <r>
    <n v="10919"/>
    <s v="TÉCNICO"/>
    <s v="OFICIAL DE CATASTRO"/>
    <n v="3110"/>
    <n v="9"/>
    <s v="OFICIAL DE CATASTRO 3110-9, F 664"/>
    <n v="664"/>
    <s v="DT"/>
    <x v="38"/>
    <s v="CARRERA ADMINISTRATIVA"/>
    <s v="VACANTE TEMPORAL"/>
    <s v="NOMBRAMIENTO PROVISIONAL"/>
    <s v="No"/>
    <s v="PUEDE RETORNAR AL EMPLEO EL TITULAR DEL CARGO"/>
    <n v="91248288"/>
    <s v="PEDRO NEL JACOME TORRES"/>
    <n v="1098409806"/>
    <s v="RAFAEL RICARDO JOYA JAIMES"/>
    <n v="3"/>
    <s v="Saberes Institucionales"/>
    <s v="Curso O ponencia"/>
    <s v="Grupal"/>
  </r>
  <r>
    <n v="10920"/>
    <s v="TÉCNICO"/>
    <s v="OFICIAL DE CATASTRO"/>
    <n v="3110"/>
    <n v="9"/>
    <s v="OFICIAL DE CATASTRO 3110-9, F 664"/>
    <n v="664"/>
    <s v="DT"/>
    <x v="38"/>
    <s v="CARRERA ADMINISTRATIVA"/>
    <s v="VACANTE DEFINITIVA"/>
    <s v="VACANTE"/>
    <s v="No"/>
    <s v="NO AFECTADO POR EL CONCURSO"/>
    <n v="0"/>
    <m/>
    <s v="-"/>
    <s v="-"/>
    <n v="3"/>
    <s v="Saberes Institucionales"/>
    <s v="Curso O ponencia"/>
    <s v="Grupal"/>
  </r>
  <r>
    <n v="10921"/>
    <s v="TÉCNICO"/>
    <s v="OFICIAL DE CATASTRO"/>
    <n v="3110"/>
    <n v="9"/>
    <s v="OFICIAL DE CATASTRO 3110-9, F 664"/>
    <n v="664"/>
    <s v="DT"/>
    <x v="38"/>
    <s v="CARRERA ADMINISTRATIVA"/>
    <s v="PROVISTO"/>
    <s v="EN PROPIEDAD"/>
    <s v="No"/>
    <s v="NO AFECTADO POR EL CONCURSO"/>
    <n v="91233475"/>
    <s v="ALFREDO GONZALEZ PRIETO"/>
    <n v="91233475"/>
    <s v="ALFREDO GONZALEZ PRIETO"/>
    <n v="3"/>
    <s v="Saberes Institucionales"/>
    <s v="Curso O ponencia"/>
    <s v="Grupal"/>
  </r>
  <r>
    <n v="10922"/>
    <s v="TÉCNICO"/>
    <s v="OFICIAL DE CATASTRO"/>
    <n v="3110"/>
    <n v="9"/>
    <s v="OFICIAL DE CATASTRO 3110-9, F 664"/>
    <n v="664"/>
    <s v="DT"/>
    <x v="38"/>
    <s v="CARRERA ADMINISTRATIVA"/>
    <s v="PROVISTO"/>
    <s v="EN PROPIEDAD"/>
    <s v="No"/>
    <s v="NO AFECTADO POR EL CONCURSO"/>
    <n v="13846397"/>
    <s v="LUIS ANTONIO BAUTISTA ACOSTA"/>
    <n v="13846397"/>
    <s v="LUIS ANTONIO BAUTISTA ACOSTA"/>
    <n v="3"/>
    <s v="Saberes Institucionales"/>
    <s v="Curso O ponencia"/>
    <s v="Grupal"/>
  </r>
  <r>
    <n v="10923"/>
    <s v="TÉCNICO"/>
    <s v="OFICIAL DE CATASTRO"/>
    <n v="3110"/>
    <n v="9"/>
    <s v="OFICIAL DE CATASTRO 3110-9, F 664"/>
    <n v="664"/>
    <s v="DT"/>
    <x v="38"/>
    <s v="CARRERA ADMINISTRATIVA"/>
    <s v="PROVISTO"/>
    <s v="EN PROPIEDAD"/>
    <s v="No"/>
    <s v="NO AFECTADO POR EL CONCURSO"/>
    <n v="91281472"/>
    <s v="HENDER CARRERO MANTILLA"/>
    <n v="91281472"/>
    <s v="HENDER CARRERO MANTILLA"/>
    <n v="3"/>
    <s v="Saberes Institucionales"/>
    <s v="Curso O ponencia"/>
    <s v="Grupal"/>
  </r>
  <r>
    <n v="10924"/>
    <s v="TÉCNICO"/>
    <s v="OFICIAL DE CATASTRO"/>
    <n v="3110"/>
    <n v="9"/>
    <s v="OFICIAL DE CATASTRO 3110-9, F 664"/>
    <n v="664"/>
    <s v="DT"/>
    <x v="38"/>
    <s v="CARRERA ADMINISTRATIVA"/>
    <s v="VACANTE TEMPORAL"/>
    <s v="NOMBRAMIENTO PROVISIONAL"/>
    <s v="No"/>
    <s v="PUEDE RETORNAR AL EMPLEO EL TITULAR DEL CARGO"/>
    <n v="1098686019"/>
    <s v="MAYRA ISABEL VARGAS CACERES"/>
    <n v="37947256"/>
    <s v="NANCY MATEUS LEON"/>
    <n v="3"/>
    <s v="Saberes Institucionales"/>
    <s v="Curso O ponencia"/>
    <s v="Grupal"/>
  </r>
  <r>
    <n v="10925"/>
    <s v="TÉCNICO"/>
    <s v="OFICIAL DE CATASTRO"/>
    <n v="3110"/>
    <n v="9"/>
    <s v="OFICIAL DE CATASTRO 3110-9, F 664"/>
    <n v="664"/>
    <s v="DT"/>
    <x v="38"/>
    <s v="CARRERA ADMINISTRATIVA"/>
    <s v="VACANTE TEMPORAL"/>
    <s v="VACANTE"/>
    <s v="No"/>
    <s v="PUEDE RETORNAR AL EMPLEO EL TITULAR DEL CARGO"/>
    <n v="1096512205"/>
    <s v="PEDRO ALEXANDER MARTINEZ GONZALEZ"/>
    <s v="-"/>
    <s v="-"/>
    <n v="3"/>
    <s v="Saberes Institucionales"/>
    <s v="Curso O ponencia"/>
    <s v="Grupal"/>
  </r>
  <r>
    <n v="10926"/>
    <s v="TÉCNICO"/>
    <s v="OFICIAL DE CATASTRO"/>
    <n v="3110"/>
    <n v="9"/>
    <s v="OFICIAL DE CATASTRO 3110-9, F 664"/>
    <n v="664"/>
    <s v="DT"/>
    <x v="38"/>
    <s v="CARRERA ADMINISTRATIVA"/>
    <s v="PROVISTO"/>
    <s v="EN PROPIEDAD"/>
    <s v="No"/>
    <s v="NO AFECTADO POR EL CONCURSO"/>
    <n v="91390189"/>
    <s v="HUGO RANGEL BUENO"/>
    <n v="91390189"/>
    <s v="HUGO RANGEL BUENO"/>
    <n v="3"/>
    <s v="Saberes Institucionales"/>
    <s v="Curso O ponencia"/>
    <s v="Grupal"/>
  </r>
  <r>
    <n v="10270"/>
    <s v="TÉCNICO"/>
    <s v="TECNICO"/>
    <n v="3100"/>
    <n v="12"/>
    <s v="TECNICO 3100-12, F 867"/>
    <n v="867"/>
    <s v="SC"/>
    <x v="44"/>
    <s v="CARRERA ADMINISTRATIVA"/>
    <s v="VACANTE DEFINITIVA"/>
    <s v="VACANTE"/>
    <s v="Si"/>
    <s v="AFECTADO POR EL CONCURSO"/>
    <n v="0"/>
    <m/>
    <s v="-"/>
    <s v="-"/>
    <n v="1"/>
    <s v="Lecciones aprendidas"/>
    <s v="Cápsulas de conocimiento"/>
    <s v="Individual"/>
  </r>
  <r>
    <n v="10312"/>
    <s v="ASISTENCIAL"/>
    <s v="AUXILIAR ADMINISTRATIVO"/>
    <n v="4044"/>
    <n v="12"/>
    <s v="AUXILIAR ADMINISTRATIVO 4044-12, F 881"/>
    <n v="881"/>
    <s v="SC"/>
    <x v="44"/>
    <s v="CARRERA ADMINISTRATIVA"/>
    <s v="VACANTE DEFINITIVA"/>
    <s v="NOMBRAMIENTO PROVISIONAL"/>
    <s v="Si"/>
    <s v="AFECTADO POR EL CONCURSO"/>
    <n v="0"/>
    <m/>
    <n v="19450159"/>
    <s v="LORENZO FONTECHA GONZALEZ"/>
    <n v="2"/>
    <s v="Enseñanza aprendizaje organizacional"/>
    <s v="Taller O Circulo de saber"/>
    <s v="Grupal"/>
  </r>
  <r>
    <n v="10935"/>
    <s v="ASISTENCIAL"/>
    <s v="AUXILIAR ADMINISTRATIVO"/>
    <n v="4044"/>
    <n v="23"/>
    <s v="AUXILIAR ADMINISTRATIVO 4044-23, F 671"/>
    <n v="671"/>
    <s v="DT"/>
    <x v="38"/>
    <s v="CARRERA ADMINISTRATIVA"/>
    <s v="PROVISTO"/>
    <s v="EN PROPIEDAD"/>
    <s v="No"/>
    <s v="NO AFECTADO POR EL CONCURSO"/>
    <n v="14276909"/>
    <s v="NELSON RIVAS RUIZ"/>
    <n v="14276909"/>
    <s v="NELSON RIVAS RUIZ"/>
    <n v="3"/>
    <s v="Saberes Institucionales"/>
    <s v="Curso O ponencia"/>
    <s v="Grupal"/>
  </r>
  <r>
    <n v="10320"/>
    <s v="ASISTENCIAL"/>
    <s v="SECRETARIO EJECUTIVO"/>
    <n v="4210"/>
    <n v="17"/>
    <s v="SECRETARIO EJECUTIVO 4210-17, F 875"/>
    <n v="875"/>
    <s v="SC"/>
    <x v="44"/>
    <s v="CARRERA ADMINISTRATIVA"/>
    <s v="VACANTE DEFINITIVA"/>
    <s v="NOMBRAMIENTO PROVISIONAL"/>
    <s v="Si"/>
    <s v="AFECTADO POR EL CONCURSO"/>
    <n v="0"/>
    <m/>
    <n v="35417783"/>
    <s v="SANDRA YANET RODRIGUEZ GORDILLO"/>
    <n v="2"/>
    <s v="Enseñanza aprendizaje organizacional"/>
    <s v="Taller O Circulo de saber"/>
    <s v="Grupal"/>
  </r>
  <r>
    <n v="10938"/>
    <s v="ASISTENCIAL"/>
    <s v="AUXILIAR ADMINISTRATIVO"/>
    <n v="4044"/>
    <n v="12"/>
    <s v="AUXILIAR ADMINISTRATIVO 4044-12, F 673"/>
    <n v="673"/>
    <s v="DT"/>
    <x v="38"/>
    <s v="CARRERA ADMINISTRATIVA"/>
    <s v="PROVISTO"/>
    <s v="EN PROPIEDAD"/>
    <s v="No"/>
    <s v="NO AFECTADO POR EL CONCURSO"/>
    <n v="37836061"/>
    <s v="MARIA EUGENIA RUEDA OJEDA"/>
    <n v="37836061"/>
    <s v="MARIA EUGENIA RUEDA OJEDA"/>
    <n v="1"/>
    <s v="Lecciones aprendidas"/>
    <s v="Cápsulas de conocimiento"/>
    <s v="Individual"/>
  </r>
  <r>
    <n v="10398"/>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695"/>
    <s v="ASISTENCIAL"/>
    <s v="CONDUCTOR MECANICO"/>
    <n v="4103"/>
    <n v="13"/>
    <s v="CONDUCTOR MECANICO 4103-13, F 877"/>
    <n v="877"/>
    <s v="SC"/>
    <x v="44"/>
    <s v="CARRERA ADMINISTRATIVA"/>
    <s v="VACANTE DEFINITIVA"/>
    <s v="VACANTE"/>
    <s v="Si"/>
    <s v="AFECTADO POR EL CONCURSO"/>
    <n v="0"/>
    <m/>
    <s v="-"/>
    <s v="-"/>
    <n v="1"/>
    <s v="Lecciones aprendidas"/>
    <s v="Cápsulas de conocimiento"/>
    <s v="Individual"/>
  </r>
  <r>
    <n v="10941"/>
    <s v="ASISTENCIAL"/>
    <s v="AUXILIAR ADMINISTRATIVO"/>
    <n v="4044"/>
    <n v="12"/>
    <s v="AUXILIAR ADMINISTRATIVO 4044-12, F 673"/>
    <n v="673"/>
    <s v="DT"/>
    <x v="38"/>
    <s v="CARRERA ADMINISTRATIVA"/>
    <s v="PROVISTO"/>
    <s v="EN PROPIEDAD"/>
    <s v="No"/>
    <s v="NO AFECTADO POR EL CONCURSO"/>
    <n v="63270688"/>
    <s v="AMANDA MARIA BARRAGAN DIAZ"/>
    <n v="63270688"/>
    <s v="AMANDA MARIA BARRAGAN DIAZ"/>
    <n v="3"/>
    <s v="Saberes Institucionales"/>
    <s v="Curso O ponencia"/>
    <s v="Grupal"/>
  </r>
  <r>
    <n v="10829"/>
    <s v="ASISTENCIAL"/>
    <s v="CONDUCTOR MECANICO"/>
    <n v="4103"/>
    <n v="13"/>
    <s v="CONDUCTOR MECANICO 4103-13, F 877"/>
    <n v="877"/>
    <s v="SC"/>
    <x v="44"/>
    <s v="CARRERA ADMINISTRATIVA"/>
    <s v="VACANTE DEFINITIVA"/>
    <s v="NOMBRAMIENTO PROVISIONAL"/>
    <s v="Si"/>
    <s v="AFECTADO POR EL CONCURSO"/>
    <n v="0"/>
    <m/>
    <n v="79667561"/>
    <s v="MANUEL ORLANDO SOBA HERNANDEZ"/>
    <n v="1"/>
    <s v="Lecciones aprendidas"/>
    <s v="Cápsulas de conocimiento"/>
    <s v="Individual"/>
  </r>
  <r>
    <n v="11023"/>
    <s v="TÉCNICO"/>
    <s v="TECNICO"/>
    <n v="3100"/>
    <n v="12"/>
    <s v="TECNICO 3100-12, F 867"/>
    <n v="867"/>
    <s v="SC"/>
    <x v="44"/>
    <s v="CARRERA ADMINISTRATIVA"/>
    <s v="VACANTE DEFINITIVA"/>
    <s v="NOMBRAMIENTO PROVISIONAL"/>
    <s v="Si"/>
    <s v="AFECTADO POR EL CONCURSO"/>
    <n v="0"/>
    <m/>
    <n v="79973723"/>
    <s v="LEONARDO SEGURA CAMELO"/>
    <n v="2"/>
    <s v="Enseñanza aprendizaje organizacional"/>
    <s v="Taller O Circulo de saber"/>
    <s v="Grupal"/>
  </r>
  <r>
    <n v="10944"/>
    <s v="ASISTENCIAL"/>
    <s v="AUXILIAR ADMINISTRATIVO"/>
    <n v="4044"/>
    <n v="11"/>
    <s v="AUXILIAR ADMINISTRATIVO 4044-11, F 675"/>
    <n v="675"/>
    <s v="DT"/>
    <x v="38"/>
    <s v="CARRERA ADMINISTRATIVA"/>
    <s v="VACANTE TEMPORAL"/>
    <s v="NOMBRAMIENTO PROVISIONAL"/>
    <s v="No"/>
    <s v="PUEDE RETORNAR AL EMPLEO EL TITULAR DEL CARGO"/>
    <n v="63283319"/>
    <s v="LUZ MARINA PALENCIA "/>
    <n v="91250643"/>
    <s v="NELSON GARCIA ESTIPIÑAN"/>
    <n v="1"/>
    <s v="Lecciones aprendidas"/>
    <s v="Cápsulas de conocimiento"/>
    <s v="Individual"/>
  </r>
  <r>
    <n v="11074"/>
    <s v="PROFESIONAL"/>
    <s v="PROFESIONAL ESPECIALIZADO"/>
    <n v="2028"/>
    <n v="17"/>
    <s v="PROFESIONAL ESPECIALIZADO 2028-17, F 834"/>
    <n v="834"/>
    <s v="SC"/>
    <x v="44"/>
    <s v="CARRERA ADMINISTRATIVA"/>
    <s v="VACANTE DEFINITIVA"/>
    <s v="ENCARGO"/>
    <s v="Si"/>
    <s v="AFECTADO POR EL CONCURSO"/>
    <n v="0"/>
    <m/>
    <n v="1099203106"/>
    <s v="EYMAR GILBERTO JIMENEZ OVALLE"/>
    <n v="3"/>
    <s v="Saberes Institucionales"/>
    <s v="Curso O ponencia"/>
    <s v="Grupal"/>
  </r>
  <r>
    <n v="10947"/>
    <s v="ASISTENCIAL"/>
    <s v="AUXILIAR ADMINISTRATIVO"/>
    <n v="4044"/>
    <n v="11"/>
    <s v="AUXILIAR ADMINISTRATIVO 4044-11, F 675"/>
    <n v="675"/>
    <s v="DT"/>
    <x v="38"/>
    <s v="CARRERA ADMINISTRATIVA"/>
    <s v="VACANTE TEMPORAL"/>
    <s v="NOMBRAMIENTO PROVISIONAL"/>
    <s v="No"/>
    <s v="PUEDE RETORNAR AL EMPLEO EL TITULAR DEL CARGO"/>
    <n v="63354230"/>
    <s v="MARTHA CECILIA ALARCON GARCIA"/>
    <n v="1102351084"/>
    <s v="JULY JAZMIN MENDOZA GAMBOA"/>
    <n v="1"/>
    <s v="Lecciones aprendidas"/>
    <s v="Cápsulas de conocimiento"/>
    <s v="Individual"/>
  </r>
  <r>
    <n v="10948"/>
    <s v="ASISTENCIAL"/>
    <s v="AUXILIAR ADMINISTRATIVO"/>
    <n v="4044"/>
    <n v="11"/>
    <s v="AUXILIAR ADMINISTRATIVO 4044-11, F 675"/>
    <n v="675"/>
    <s v="DT"/>
    <x v="38"/>
    <s v="CARRERA ADMINISTRATIVA"/>
    <s v="VACANTE TEMPORAL"/>
    <s v="NOMBRAMIENTO PROVISIONAL"/>
    <s v="No"/>
    <s v="PUEDE RETORNAR AL EMPLEO EL TITULAR DEL CARGO"/>
    <n v="63281138"/>
    <s v="LUZ AMPARO BRICEÑO BUENO"/>
    <n v="63546304"/>
    <s v="JOHANNA ANDREA UMAÑA CONTRERAS"/>
    <n v="1"/>
    <s v="Lecciones aprendidas"/>
    <s v="Cápsulas de conocimiento"/>
    <s v="Individual"/>
  </r>
  <r>
    <n v="11075"/>
    <s v="PROFESIONAL"/>
    <s v="PROFESIONAL ESPECIALIZADO"/>
    <n v="2028"/>
    <n v="17"/>
    <s v="PROFESIONAL ESPECIALIZADO 2028-17, F 837"/>
    <n v="837"/>
    <s v="SC"/>
    <x v="44"/>
    <s v="CARRERA ADMINISTRATIVA"/>
    <s v="VACANTE DEFINITIVA"/>
    <s v="VACANTE"/>
    <s v="Si"/>
    <s v="AFECTADO POR EL CONCURSO"/>
    <n v="0"/>
    <m/>
    <s v="-"/>
    <s v="-"/>
    <n v="1"/>
    <s v="Lecciones aprendidas"/>
    <s v="Cápsulas de conocimiento"/>
    <s v="Individual"/>
  </r>
  <r>
    <n v="11137"/>
    <s v="PROFESIONAL"/>
    <s v="PROFESIONAL ESPECIALIZADO"/>
    <n v="2028"/>
    <n v="21"/>
    <s v="PROFESIONAL ESPECIALIZADO 2028-21, F 824"/>
    <n v="824"/>
    <s v="SC"/>
    <x v="44"/>
    <s v="CARRERA ADMINISTRATIVA"/>
    <s v="VACANTE DEFINITIVA"/>
    <s v="ENCARGO"/>
    <s v="Si"/>
    <s v="AFECTADO POR EL CONCURSO"/>
    <n v="0"/>
    <m/>
    <n v="69006443"/>
    <s v="GLORIA INES DUQUE CASTRILLÓN"/>
    <n v="2"/>
    <s v="Enseñanza aprendizaje organizacional"/>
    <s v="Taller O Circulo de saber"/>
    <s v="Grupal"/>
  </r>
  <r>
    <n v="10216"/>
    <s v="PROFESIONAL"/>
    <s v="PROFESIONAL ESPECIALIZADO"/>
    <n v="2028"/>
    <n v="17"/>
    <s v="PROFESIONAL ESPECIALIZADO 2028-17, F 321"/>
    <n v="321"/>
    <s v="SC"/>
    <x v="12"/>
    <s v="CARRERA ADMINISTRATIVA"/>
    <s v="VACANTE DEFINITIVA"/>
    <s v="ENCARGO"/>
    <s v="Si"/>
    <s v="AFECTADO POR EL CONCURSO"/>
    <n v="0"/>
    <m/>
    <n v="52694809"/>
    <s v="YEISY VARGAS SANCHEZ"/>
    <n v="2"/>
    <s v="Enseñanza aprendizaje organizacional"/>
    <s v="Taller O Circulo de saber"/>
    <s v="Grupal"/>
  </r>
  <r>
    <n v="10951"/>
    <s v="ASISTENCIAL"/>
    <s v="CONDUCTOR MECANICO"/>
    <n v="4103"/>
    <n v="13"/>
    <s v="CONDUCTOR MECANICO 4103-13, F 689"/>
    <n v="689"/>
    <s v="DT"/>
    <x v="38"/>
    <s v="CARRERA ADMINISTRATIVA"/>
    <s v="PROVISTO"/>
    <s v="EN PROPIEDAD"/>
    <s v="No"/>
    <s v="NO AFECTADO POR EL CONCURSO"/>
    <n v="19459492"/>
    <s v="HUMBERTO PRECIADO FAJARDO"/>
    <n v="19459492"/>
    <s v="HUMBERTO PRECIADO FAJARDO"/>
    <n v="3"/>
    <s v="Saberes Institucionales"/>
    <s v="Curso O ponencia"/>
    <s v="Grupal"/>
  </r>
  <r>
    <n v="10952"/>
    <s v="ASISTENCIAL"/>
    <s v="CONDUCTOR MECANICO"/>
    <n v="4103"/>
    <n v="11"/>
    <s v="CONDUCTOR MECANICO 4103-11, F 691"/>
    <n v="691"/>
    <s v="DT"/>
    <x v="38"/>
    <s v="CARRERA ADMINISTRATIVA"/>
    <s v="PROVISTO"/>
    <s v="EN PROPIEDAD"/>
    <s v="No"/>
    <s v="NO AFECTADO POR EL CONCURSO"/>
    <n v="91236241"/>
    <s v="CONSTANTINO LARROTA JAIMES"/>
    <n v="91236241"/>
    <s v="CONSTANTINO LARROTA JAIMES"/>
    <n v="3"/>
    <s v="Saberes Institucionales"/>
    <s v="Curso O ponencia"/>
    <s v="Grupal"/>
  </r>
  <r>
    <n v="10218"/>
    <s v="PROFESIONAL"/>
    <s v="PROFESIONAL ESPECIALIZADO"/>
    <n v="2028"/>
    <n v="17"/>
    <s v="PROFESIONAL ESPECIALIZADO 2028-17, F 321"/>
    <n v="321"/>
    <s v="SC"/>
    <x v="12"/>
    <s v="CARRERA ADMINISTRATIVA"/>
    <s v="VACANTE DEFINITIVA"/>
    <s v="ENCARGO"/>
    <s v="Si"/>
    <s v="AFECTADO POR EL CONCURSO"/>
    <n v="0"/>
    <m/>
    <n v="79342508"/>
    <s v="SIERVO WILLIAM LEON CALLEJAS"/>
    <n v="1"/>
    <s v="Lecciones aprendidas"/>
    <s v="Cápsulas de conocimiento"/>
    <s v="Individual"/>
  </r>
  <r>
    <n v="10223"/>
    <s v="PROFESIONAL"/>
    <s v="PROFESIONAL ESPECIALIZADO"/>
    <n v="2028"/>
    <n v="14"/>
    <s v="PROFESIONAL ESPECIALIZADO 2028-14, F 325"/>
    <n v="325"/>
    <s v="SC"/>
    <x v="12"/>
    <s v="CARRERA ADMINISTRATIVA"/>
    <s v="VACANTE DEFINITIVA"/>
    <s v="NOMBRAMIENTO PROVISIONAL"/>
    <s v="Si"/>
    <s v="AFECTADO POR EL CONCURSO"/>
    <n v="0"/>
    <m/>
    <n v="52550001"/>
    <s v="BEATRIZ CECILIA DEL ROSARIO QUINTERO RINCON"/>
    <n v="1"/>
    <s v="Lecciones aprendidas"/>
    <s v="Cápsulas de conocimiento"/>
    <s v="Individual"/>
  </r>
  <r>
    <n v="10979"/>
    <s v="PROFESIONAL"/>
    <s v="PROFESIONAL UNIVERSITARIO"/>
    <n v="2044"/>
    <n v="6"/>
    <s v="PROFESIONAL UNIVERSITARIO 2044-6, F 619"/>
    <n v="619"/>
    <s v="DT"/>
    <x v="40"/>
    <s v="CARRERA ADMINISTRATIVA"/>
    <s v="PROVISTO"/>
    <s v="EN PROPIEDAD"/>
    <s v="No"/>
    <s v="NO AFECTADO POR EL CONCURSO"/>
    <n v="65738959"/>
    <s v="MARIA EUGENIA SANCHEZ PALOMINO"/>
    <n v="65738959"/>
    <s v="MARIA EUGENIA SANCHEZ PALOMINO"/>
    <n v="3"/>
    <s v="Saberes Institucionales"/>
    <s v="Curso O ponencia"/>
    <s v="Grupal"/>
  </r>
  <r>
    <n v="10975"/>
    <s v="DIRECTIVO"/>
    <s v="DIRECTOR TERRITORIAL"/>
    <n v="42"/>
    <n v="9"/>
    <s v="DIRECTOR TERRITORIAL 42-9, F 590"/>
    <n v="590"/>
    <s v="DT"/>
    <x v="40"/>
    <s v="LIBRE NOMBRAMIENTO"/>
    <s v="VACANTE DEFINITIVA"/>
    <s v="ENCARGO"/>
    <s v="No"/>
    <s v="NO AFECTADO POR EL CONCURSO"/>
    <n v="0"/>
    <m/>
    <n v="79262100"/>
    <s v="HENRY QUIROGA VACA"/>
    <n v="3"/>
    <s v="Saberes Institucionales"/>
    <s v="Curso O ponencia"/>
    <s v="Grupal"/>
  </r>
  <r>
    <n v="10230"/>
    <s v="PROFESIONAL"/>
    <s v="PROFESIONAL ESPECIALIZADO"/>
    <n v="2028"/>
    <n v="14"/>
    <s v="PROFESIONAL ESPECIALIZADO 2028-14, F 325"/>
    <n v="325"/>
    <s v="SC"/>
    <x v="12"/>
    <s v="CARRERA ADMINISTRATIVA"/>
    <s v="VACANTE DEFINITIVA"/>
    <s v="ENCARGO"/>
    <s v="Si"/>
    <s v="AFECTADO POR EL CONCURSO"/>
    <n v="0"/>
    <m/>
    <n v="79605648"/>
    <s v="OSWALDO GILBERTO IBARRA ORTIZ"/>
    <n v="1"/>
    <s v="Lecciones aprendidas"/>
    <s v="Cápsulas de conocimiento"/>
    <s v="Individual"/>
  </r>
  <r>
    <n v="10236"/>
    <s v="PROFESIONAL"/>
    <s v="PROFESIONAL UNIVERSITARIO"/>
    <n v="2044"/>
    <n v="10"/>
    <s v="PROFESIONAL UNIVERSITARIO 2044-10, F 334"/>
    <n v="334"/>
    <s v="SC"/>
    <x v="12"/>
    <s v="CARRERA ADMINISTRATIVA"/>
    <s v="VACANTE DEFINITIVA"/>
    <s v="ENCARGO"/>
    <s v="Si"/>
    <s v="AFECTADO POR EL CONCURSO"/>
    <n v="0"/>
    <m/>
    <n v="79401255"/>
    <s v="FREDDY JOSUE QUECANO REINA"/>
    <n v="1"/>
    <s v="Lecciones aprendidas"/>
    <s v="Cápsulas de conocimiento"/>
    <s v="Individual"/>
  </r>
  <r>
    <n v="10243"/>
    <s v="PROFESIONAL"/>
    <s v="PROFESIONAL UNIVERSITARIO"/>
    <n v="2044"/>
    <n v="6"/>
    <s v="PROFESIONAL UNIVERSITARIO 2044-6, F 337"/>
    <n v="337"/>
    <s v="SC"/>
    <x v="12"/>
    <s v="CARRERA ADMINISTRATIVA"/>
    <s v="VACANTE DEFINITIVA"/>
    <s v="ENCARGO"/>
    <s v="Si"/>
    <s v="AFECTADO POR EL CONCURSO"/>
    <n v="0"/>
    <m/>
    <n v="1098686019"/>
    <s v="MAYRA ISABEL VARGAS CACERES"/>
    <n v="1"/>
    <s v="Lecciones aprendidas"/>
    <s v="Cápsulas de conocimiento"/>
    <s v="Individual"/>
  </r>
  <r>
    <n v="10978"/>
    <s v="PROFESIONAL"/>
    <s v="PROFESIONAL UNIVERSITARIO"/>
    <n v="2044"/>
    <n v="6"/>
    <s v="PROFESIONAL UNIVERSITARIO 2044-6, F 614"/>
    <n v="614"/>
    <s v="DT"/>
    <x v="40"/>
    <s v="CARRERA ADMINISTRATIVA"/>
    <s v="VACANTE TEMPORAL"/>
    <s v="VACANTE"/>
    <s v="No"/>
    <s v="NO AFECTADO POR EL CONCURSO"/>
    <n v="93344650"/>
    <s v="MANUEL ANTONIO LIS DIAZ"/>
    <s v="-"/>
    <s v="-"/>
    <n v="3"/>
    <s v="Saberes Institucionales"/>
    <s v="Curso O ponencia"/>
    <s v="Grupal"/>
  </r>
  <r>
    <n v="10249"/>
    <s v="PROFESIONAL"/>
    <s v="PROFESIONAL UNIVERSITARIO"/>
    <n v="2044"/>
    <n v="6"/>
    <s v="PROFESIONAL UNIVERSITARIO 2044-6, F 337"/>
    <n v="337"/>
    <s v="SC"/>
    <x v="12"/>
    <s v="CARRERA ADMINISTRATIVA"/>
    <s v="VACANTE DEFINITIVA"/>
    <s v="VACANTE"/>
    <s v="Si"/>
    <s v="AFECTADO POR EL CONCURSO"/>
    <n v="0"/>
    <m/>
    <s v="-"/>
    <s v="-"/>
    <n v="1"/>
    <s v="Lecciones aprendidas"/>
    <s v="Cápsulas de conocimiento"/>
    <s v="Individual"/>
  </r>
  <r>
    <n v="10252"/>
    <s v="PROFESIONAL"/>
    <s v="PROFESIONAL UNIVERSITARIO"/>
    <n v="2044"/>
    <n v="5"/>
    <s v="PROFESIONAL UNIVERSITARIO 2044-5, F 340"/>
    <n v="340"/>
    <s v="SC"/>
    <x v="12"/>
    <s v="CARRERA ADMINISTRATIVA"/>
    <s v="VACANTE DEFINITIVA"/>
    <s v="VACANTE"/>
    <s v="Si"/>
    <s v="AFECTADO POR EL CONCURSO"/>
    <n v="0"/>
    <m/>
    <s v="-"/>
    <s v="-"/>
    <n v="1"/>
    <s v="Lecciones aprendidas"/>
    <s v="Cápsulas de conocimiento"/>
    <s v="Individual"/>
  </r>
  <r>
    <n v="10278"/>
    <s v="TÉCNICO"/>
    <s v="TECNICO OPERATIVO"/>
    <n v="3132"/>
    <n v="12"/>
    <s v="TECNICO OPERATIVO 3132-12, F 635"/>
    <n v="635"/>
    <s v="DT"/>
    <x v="40"/>
    <s v="CARRERA ADMINISTRATIVA"/>
    <s v="VACANTE DEFINITIVA"/>
    <s v="VACANTE"/>
    <s v="No"/>
    <s v="NO AFECTADO POR EL CONCURSO"/>
    <n v="0"/>
    <m/>
    <s v="-"/>
    <s v="-"/>
    <n v="3"/>
    <s v="Saberes Institucionales"/>
    <s v="Curso O ponencia"/>
    <s v="Grupal"/>
  </r>
  <r>
    <n v="10253"/>
    <s v="PROFESIONAL"/>
    <s v="PROFESIONAL UNIVERSITARIO"/>
    <n v="2044"/>
    <n v="5"/>
    <s v="PROFESIONAL UNIVERSITARIO 2044-5, F 340"/>
    <n v="340"/>
    <s v="SC"/>
    <x v="12"/>
    <s v="CARRERA ADMINISTRATIVA"/>
    <s v="VACANTE DEFINITIVA"/>
    <s v="VACANTE"/>
    <s v="Si"/>
    <s v="AFECTADO POR EL CONCURSO"/>
    <n v="0"/>
    <m/>
    <s v="-"/>
    <s v="-"/>
    <n v="1"/>
    <s v="Lecciones aprendidas"/>
    <s v="Cápsulas de conocimiento"/>
    <s v="Individual"/>
  </r>
  <r>
    <n v="10981"/>
    <s v="TÉCNICO"/>
    <s v="OFICIAL DE CATASTRO"/>
    <n v="3110"/>
    <n v="9"/>
    <s v="OFICIAL DE CATASTRO 3110-9, F 664"/>
    <n v="664"/>
    <s v="DT"/>
    <x v="40"/>
    <s v="CARRERA ADMINISTRATIVA"/>
    <s v="PROVISTO"/>
    <s v="EN PROPIEDAD"/>
    <s v="No"/>
    <s v="NO AFECTADO POR EL CONCURSO"/>
    <n v="1110535906"/>
    <s v="LINA MARIA BRIÑEZ RODRIGUEZ"/>
    <n v="1110535906"/>
    <s v="LINA MARIA BRIÑEZ RODRIGUEZ"/>
    <n v="3"/>
    <s v="Saberes Institucionales"/>
    <s v="Curso O ponencia"/>
    <s v="Grupal"/>
  </r>
  <r>
    <n v="10983"/>
    <s v="TÉCNICO"/>
    <s v="OFICIAL DE CATASTRO"/>
    <n v="3110"/>
    <n v="9"/>
    <s v="OFICIAL DE CATASTRO 3110-9, F 664"/>
    <n v="664"/>
    <s v="DT"/>
    <x v="40"/>
    <s v="CARRERA ADMINISTRATIVA"/>
    <s v="VACANTE DEFINITIVA"/>
    <s v="VACANTE"/>
    <s v="No"/>
    <s v="NO AFECTADO POR EL CONCURSO"/>
    <n v="0"/>
    <m/>
    <s v="-"/>
    <s v="-"/>
    <n v="3"/>
    <s v="Saberes Institucionales"/>
    <s v="Curso O ponencia"/>
    <s v="Grupal"/>
  </r>
  <r>
    <n v="10254"/>
    <s v="PROFESIONAL"/>
    <s v="PROFESIONAL UNIVERSITARIO"/>
    <n v="2044"/>
    <n v="5"/>
    <s v="PROFESIONAL UNIVERSITARIO 2044-5, F 340"/>
    <n v="340"/>
    <s v="SC"/>
    <x v="12"/>
    <s v="CARRERA ADMINISTRATIVA"/>
    <s v="VACANTE DEFINITIVA"/>
    <s v="NOMBRAMIENTO PROVISIONAL"/>
    <s v="Si"/>
    <s v="AFECTADO POR EL CONCURSO"/>
    <n v="0"/>
    <m/>
    <n v="91103561"/>
    <s v="ORLANDO RANGEL PEREZ"/>
    <n v="2"/>
    <s v="Enseñanza aprendizaje organizacional"/>
    <s v="Taller O Circulo de saber"/>
    <s v="Grupal"/>
  </r>
  <r>
    <n v="10257"/>
    <s v="TÉCNICO"/>
    <s v="TECNICO OPERATIVO"/>
    <n v="3132"/>
    <n v="12"/>
    <s v="TECNICO OPERATIVO 3132-12, F 343"/>
    <n v="343"/>
    <s v="SC"/>
    <x v="12"/>
    <s v="CARRERA ADMINISTRATIVA"/>
    <s v="VACANTE DEFINITIVA"/>
    <s v="ENCARGO"/>
    <s v="Si"/>
    <s v="AFECTADO POR EL CONCURSO"/>
    <n v="0"/>
    <m/>
    <n v="79310940"/>
    <s v="JORGE ALBERTO LEAL SANTOS"/>
    <n v="1"/>
    <s v="Lecciones aprendidas"/>
    <s v="Cápsulas de conocimiento"/>
    <s v="Individual"/>
  </r>
  <r>
    <n v="10259"/>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281"/>
    <s v="TÉCNICO"/>
    <s v="TECNICO OPERATIVO"/>
    <n v="3132"/>
    <n v="12"/>
    <s v="TECNICO OPERATIVO 3132-12, F 343"/>
    <n v="343"/>
    <s v="SC"/>
    <x v="12"/>
    <s v="CARRERA ADMINISTRATIVA"/>
    <s v="VACANTE DEFINITIVA"/>
    <s v="ENCARGO"/>
    <s v="Si"/>
    <s v="AFECTADO POR EL CONCURSO"/>
    <n v="0"/>
    <m/>
    <n v="1030581192"/>
    <s v="FREDY ANDRÉS CRISTANCHO AGUIRRE"/>
    <n v="3"/>
    <s v="Saberes Institucionales"/>
    <s v="Curso O ponencia"/>
    <s v="Grupal"/>
  </r>
  <r>
    <n v="10992"/>
    <s v="ASISTENCIAL"/>
    <s v="AUXILIAR ADMINISTRATIVO"/>
    <n v="4044"/>
    <n v="23"/>
    <s v="AUXILIAR ADMINISTRATIVO 4044-23, F 671"/>
    <n v="671"/>
    <s v="DT"/>
    <x v="40"/>
    <s v="CARRERA ADMINISTRATIVA"/>
    <s v="PROVISTO"/>
    <s v="EN PROPIEDAD"/>
    <s v="No"/>
    <s v="NO AFECTADO POR EL CONCURSO"/>
    <n v="65746323"/>
    <s v="MAYERLY AMPARO MARTINEZ ACOSTA"/>
    <n v="65746323"/>
    <s v="MAYERLY AMPARO MARTINEZ ACOSTA"/>
    <n v="3"/>
    <s v="Saberes Institucionales"/>
    <s v="Curso O ponencia"/>
    <s v="Grupal"/>
  </r>
  <r>
    <n v="10282"/>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995"/>
    <s v="ASISTENCIAL"/>
    <s v="AUXILIAR ADMINISTRATIVO"/>
    <n v="4044"/>
    <n v="12"/>
    <s v="AUXILIAR ADMINISTRATIVO 4044-12, F 673"/>
    <n v="673"/>
    <s v="DT"/>
    <x v="40"/>
    <s v="CARRERA ADMINISTRATIVA"/>
    <s v="PROVISTO"/>
    <s v="EN PROPIEDAD"/>
    <s v="No"/>
    <s v="NO AFECTADO POR EL CONCURSO"/>
    <n v="79808435"/>
    <s v="OSCAR ANDRES VELASQUEZ CRIADO"/>
    <n v="79808435"/>
    <s v="OSCAR ANDRES VELASQUEZ CRIADO"/>
    <n v="3"/>
    <s v="Saberes Institucionales"/>
    <s v="Curso O ponencia"/>
    <s v="Grupal"/>
  </r>
  <r>
    <n v="10285"/>
    <s v="TÉCNICO"/>
    <s v="TECNICO OPERATIVO"/>
    <n v="3132"/>
    <n v="12"/>
    <s v="TECNICO OPERATIVO 3132-12, F 343"/>
    <n v="343"/>
    <s v="SC"/>
    <x v="12"/>
    <s v="CARRERA ADMINISTRATIVA"/>
    <s v="VACANTE DEFINITIVA"/>
    <s v="VACANTE"/>
    <s v="Si"/>
    <s v="AFECTADO POR EL CONCURSO"/>
    <n v="0"/>
    <m/>
    <s v="-"/>
    <s v="-"/>
    <n v="1"/>
    <s v="Lecciones aprendidas"/>
    <s v="Cápsulas de conocimiento"/>
    <s v="Individual"/>
  </r>
  <r>
    <n v="10297"/>
    <s v="TÉCNICO"/>
    <s v="TECNICO OPERATIVO"/>
    <n v="3132"/>
    <n v="10"/>
    <s v="TECNICO OPERATIVO 3132-10, F 352"/>
    <n v="352"/>
    <s v="SC"/>
    <x v="12"/>
    <s v="CARRERA ADMINISTRATIVA"/>
    <s v="VACANTE DEFINITIVA"/>
    <s v="VACANTE"/>
    <s v="Si"/>
    <s v="AFECTADO POR EL CONCURSO"/>
    <n v="0"/>
    <m/>
    <s v="-"/>
    <s v="-"/>
    <n v="1"/>
    <s v="Lecciones aprendidas"/>
    <s v="Cápsulas de conocimiento"/>
    <s v="Individual"/>
  </r>
  <r>
    <n v="10306"/>
    <s v="TÉCNICO"/>
    <s v="TECNICO OPERATIVO"/>
    <n v="3132"/>
    <n v="8"/>
    <s v="TECNICO OPERATIVO 3132-8, F 357"/>
    <n v="357"/>
    <s v="SC"/>
    <x v="12"/>
    <s v="CARRERA ADMINISTRATIVA"/>
    <s v="VACANTE DEFINITIVA"/>
    <s v="VACANTE"/>
    <s v="Si"/>
    <s v="AFECTADO POR EL CONCURSO"/>
    <n v="0"/>
    <m/>
    <s v="-"/>
    <s v="-"/>
    <n v="1"/>
    <s v="Lecciones aprendidas"/>
    <s v="Cápsulas de conocimiento"/>
    <s v="Individual"/>
  </r>
  <r>
    <n v="10307"/>
    <s v="TÉCNICO"/>
    <s v="TECNICO OPERATIVO"/>
    <n v="3132"/>
    <n v="8"/>
    <s v="TECNICO OPERATIVO 3132-8, F 357"/>
    <n v="357"/>
    <s v="SC"/>
    <x v="12"/>
    <s v="CARRERA ADMINISTRATIVA"/>
    <s v="VACANTE DEFINITIVA"/>
    <s v="VACANTE"/>
    <s v="Si"/>
    <s v="AFECTADO POR EL CONCURSO"/>
    <n v="0"/>
    <m/>
    <s v="-"/>
    <s v="-"/>
    <n v="1"/>
    <s v="Lecciones aprendidas"/>
    <s v="Cápsulas de conocimiento"/>
    <s v="Individual"/>
  </r>
  <r>
    <n v="11000"/>
    <s v="ASISTENCIAL"/>
    <s v="AUXILIAR ADMINISTRATIVO"/>
    <n v="4044"/>
    <n v="11"/>
    <s v="AUXILIAR ADMINISTRATIVO 4044-11, F 675"/>
    <n v="675"/>
    <s v="DT"/>
    <x v="40"/>
    <s v="CARRERA ADMINISTRATIVA"/>
    <s v="VACANTE TEMPORAL"/>
    <s v="NOMBRAMIENTO PROVISIONAL"/>
    <s v="No"/>
    <s v="PUEDE RETORNAR AL EMPLEO EL TITULAR DEL CARGO"/>
    <n v="93365449"/>
    <s v="JAVIER SANTOS RIAÑO"/>
    <n v="38258154"/>
    <s v="OLGA BRINEZ MANCHOLA"/>
    <n v="3"/>
    <s v="Saberes Institucionales"/>
    <s v="Curso O ponencia"/>
    <s v="Grupal"/>
  </r>
  <r>
    <n v="10310"/>
    <s v="TÉCNICO"/>
    <s v="TECNICO OPERATIVO"/>
    <n v="3132"/>
    <n v="11"/>
    <s v="TECNICO OPERATIVO 3132-11, F 349"/>
    <n v="349"/>
    <s v="SC"/>
    <x v="12"/>
    <s v="CARRERA ADMINISTRATIVA"/>
    <s v="VACANTE DEFINITIVA"/>
    <s v="VACANTE"/>
    <s v="Si"/>
    <s v="AFECTADO POR EL CONCURSO"/>
    <n v="0"/>
    <m/>
    <s v="-"/>
    <s v="-"/>
    <n v="1"/>
    <s v="Lecciones aprendidas"/>
    <s v="Cápsulas de conocimiento"/>
    <s v="Individual"/>
  </r>
  <r>
    <n v="10311"/>
    <s v="ASISTENCIAL"/>
    <s v="AUXILIAR ADMINISTRATIVO"/>
    <n v="4044"/>
    <n v="23"/>
    <s v="AUXILIAR ADMINISTRATIVO 4044-23, F 359"/>
    <n v="359"/>
    <s v="SC"/>
    <x v="12"/>
    <s v="CARRERA ADMINISTRATIVA"/>
    <s v="VACANTE DEFINITIVA"/>
    <s v="NOMBRAMIENTO PROVISIONAL"/>
    <s v="Si"/>
    <s v="AFECTADO POR EL CONCURSO"/>
    <n v="0"/>
    <m/>
    <n v="52815757"/>
    <s v="JULIE ALEXANDRA PARRA SANTA"/>
    <n v="3"/>
    <s v="Saberes Institucionales"/>
    <s v="Curso O ponencia"/>
    <s v="Grupal"/>
  </r>
  <r>
    <n v="10319"/>
    <s v="ASISTENCIAL"/>
    <s v="SECRETARIO EJECUTIVO"/>
    <n v="4210"/>
    <n v="19"/>
    <s v="SECRETARIO EJECUTIVO 4210-19, F 363"/>
    <n v="363"/>
    <s v="SC"/>
    <x v="12"/>
    <s v="CARRERA ADMINISTRATIVA"/>
    <s v="VACANTE DEFINITIVA"/>
    <s v="VACANTE"/>
    <s v="Si"/>
    <s v="AFECTADO POR EL CONCURSO"/>
    <n v="0"/>
    <m/>
    <s v="-"/>
    <s v="-"/>
    <n v="1"/>
    <s v="Lecciones aprendidas"/>
    <s v="Cápsulas de conocimiento"/>
    <s v="Individual"/>
  </r>
  <r>
    <n v="11003"/>
    <s v="ASISTENCIAL"/>
    <s v="SECRETARIO EJECUTIVO"/>
    <n v="4210"/>
    <n v="17"/>
    <s v="SECRETARIO EJECUTIVO 4210-17, F 681"/>
    <n v="681"/>
    <s v="DT"/>
    <x v="40"/>
    <s v="CARRERA ADMINISTRATIVA"/>
    <s v="PROVISTO"/>
    <s v="EN PROPIEDAD"/>
    <s v="No"/>
    <s v="NO AFECTADO POR EL CONCURSO"/>
    <n v="65760228"/>
    <s v="LILIANA PATRICIA GIRALDO MORALES"/>
    <n v="65760228"/>
    <s v="LILIANA PATRICIA GIRALDO MORALES"/>
    <n v="3"/>
    <s v="Saberes Institucionales"/>
    <s v="Curso O ponencia"/>
    <s v="Grupal"/>
  </r>
  <r>
    <n v="10405"/>
    <s v="TÉCNICO"/>
    <s v="TECNICO OPERATIVO"/>
    <n v="3132"/>
    <n v="10"/>
    <s v="TECNICO OPERATIVO 3132-10, F 352"/>
    <n v="352"/>
    <s v="SC"/>
    <x v="12"/>
    <s v="CARRERA ADMINISTRATIVA"/>
    <s v="VACANTE DEFINITIVA"/>
    <s v="VACANTE"/>
    <s v="Si"/>
    <s v="AFECTADO POR EL CONCURSO"/>
    <n v="0"/>
    <m/>
    <s v="-"/>
    <s v="-"/>
    <n v="1"/>
    <s v="Lecciones aprendidas"/>
    <s v="Cápsulas de conocimiento"/>
    <s v="Individual"/>
  </r>
  <r>
    <n v="11009"/>
    <s v="PROFESIONAL"/>
    <s v="PROFESIONAL UNIVERSITARIO"/>
    <n v="2044"/>
    <n v="6"/>
    <s v="PROFESIONAL UNIVERSITARIO 2044-6, F 617"/>
    <n v="617"/>
    <s v="DT"/>
    <x v="41"/>
    <s v="CARRERA ADMINISTRATIVA"/>
    <s v="PROVISTO"/>
    <s v="EN PROPIEDAD"/>
    <s v="No"/>
    <s v="NO AFECTADO POR EL CONCURSO"/>
    <n v="30039471"/>
    <s v="MARIA CAROLINA GONZALEZ GIRON"/>
    <n v="30039471"/>
    <s v="MARIA CAROLINA GONZALEZ GIRON"/>
    <n v="3"/>
    <s v="Saberes Institucionales"/>
    <s v="Curso O ponencia"/>
    <s v="Grupal"/>
  </r>
  <r>
    <n v="11004"/>
    <s v="DIRECTIVO"/>
    <s v="DIRECTOR TERRITORIAL"/>
    <n v="42"/>
    <n v="9"/>
    <s v="DIRECTOR TERRITORIAL 42-9, F 590"/>
    <n v="590"/>
    <s v="DT"/>
    <x v="41"/>
    <s v="LIBRE NOMBRAMIENTO"/>
    <s v="PROVISTO"/>
    <s v="EN PROPIEDAD"/>
    <s v="No"/>
    <s v="NO AFECTADO POR EL CONCURSO"/>
    <n v="79374884"/>
    <s v="WILLIAM TELLES ARDILA"/>
    <n v="79374884"/>
    <s v="WILLIAM TELLES ARDILA"/>
    <n v="3"/>
    <s v="Saberes Institucionales"/>
    <s v="Curso O ponencia"/>
    <s v="Grupal"/>
  </r>
  <r>
    <n v="10989"/>
    <s v="TÉCNICO"/>
    <s v="TECNICO"/>
    <n v="3100"/>
    <n v="12"/>
    <s v="TECNICO 3100-12, F 346"/>
    <n v="346"/>
    <s v="SC"/>
    <x v="12"/>
    <s v="CARRERA ADMINISTRATIVA"/>
    <s v="VACANTE DEFINITIVA"/>
    <s v="VACANTE"/>
    <s v="Si"/>
    <s v="AFECTADO POR EL CONCURSO"/>
    <n v="0"/>
    <m/>
    <s v="-"/>
    <s v="-"/>
    <n v="1"/>
    <s v="Lecciones aprendidas"/>
    <s v="Cápsulas de conocimiento"/>
    <s v="Individual"/>
  </r>
  <r>
    <n v="11006"/>
    <s v="PROFESIONAL"/>
    <s v="PROFESIONAL UNIVERSITARIO"/>
    <n v="2044"/>
    <n v="10"/>
    <s v="PROFESIONAL UNIVERSITARIO 2044-10, F 605"/>
    <n v="605"/>
    <s v="DT"/>
    <x v="41"/>
    <s v="CARRERA ADMINISTRATIVA"/>
    <s v="PROVISTO"/>
    <s v="EN PROPIEDAD"/>
    <s v="No"/>
    <s v="NO AFECTADO POR EL CONCURSO"/>
    <n v="16681318"/>
    <s v="JULIO EVERTH RAMIREZ SILVA"/>
    <n v="16681318"/>
    <s v="JULIO EVERTH RAMIREZ SILVA"/>
    <n v="3"/>
    <s v="Saberes Institucionales"/>
    <s v="Curso O ponencia"/>
    <s v="Grupal"/>
  </r>
  <r>
    <n v="11007"/>
    <s v="PROFESIONAL"/>
    <s v="PROFESIONAL UNIVERSITARIO"/>
    <n v="2044"/>
    <n v="10"/>
    <s v="PROFESIONAL UNIVERSITARIO 2044-10, F 605"/>
    <n v="605"/>
    <s v="DT"/>
    <x v="41"/>
    <s v="CARRERA ADMINISTRATIVA"/>
    <s v="PROVISTO"/>
    <s v="EN PROPIEDAD"/>
    <s v="No"/>
    <s v="NO AFECTADO POR EL CONCURSO"/>
    <n v="7305885"/>
    <s v="ELIAS SUAREZ PINILLA"/>
    <n v="7305885"/>
    <s v="ELIAS SUAREZ PINILLA"/>
    <n v="3"/>
    <s v="Saberes Institucionales"/>
    <s v="Curso O ponencia"/>
    <s v="Grupal"/>
  </r>
  <r>
    <n v="11090"/>
    <s v="PROFESIONAL"/>
    <s v="PROFESIONAL ESPECIALIZADO"/>
    <n v="2028"/>
    <n v="21"/>
    <s v="PROFESIONAL ESPECIALIZADO 2028-21, F 315"/>
    <n v="315"/>
    <s v="SC"/>
    <x v="12"/>
    <s v="CARRERA ADMINISTRATIVA"/>
    <s v="VACANTE DEFINITIVA"/>
    <s v="ENCARGO"/>
    <s v="Si"/>
    <s v="AFECTADO POR EL CONCURSO"/>
    <n v="0"/>
    <m/>
    <n v="79048731"/>
    <s v="ORLANDO ALFONSO LOPEZ PEREZ"/>
    <n v="1"/>
    <s v="Lecciones aprendidas"/>
    <s v="Cápsulas de conocimiento"/>
    <s v="Individual"/>
  </r>
  <r>
    <n v="11091"/>
    <s v="PROFESIONAL"/>
    <s v="PROFESIONAL ESPECIALIZADO"/>
    <n v="2028"/>
    <n v="21"/>
    <s v="PROFESIONAL ESPECIALIZADO 2028-21, F 315"/>
    <n v="315"/>
    <s v="SC"/>
    <x v="12"/>
    <s v="CARRERA ADMINISTRATIVA"/>
    <s v="VACANTE DEFINITIVA"/>
    <s v="VACANTE"/>
    <s v="Si"/>
    <s v="AFECTADO POR EL CONCURSO"/>
    <n v="0"/>
    <m/>
    <s v="-"/>
    <s v="-"/>
    <n v="1"/>
    <s v="Lecciones aprendidas"/>
    <s v="Cápsulas de conocimiento"/>
    <s v="Individual"/>
  </r>
  <r>
    <n v="11011"/>
    <s v="PROFESIONAL"/>
    <s v="PROFESIONAL UNIVERSITARIO"/>
    <n v="2044"/>
    <n v="6"/>
    <s v="PROFESIONAL UNIVERSITARIO 2044-6, F 611"/>
    <n v="611"/>
    <s v="DT"/>
    <x v="41"/>
    <s v="CARRERA ADMINISTRATIVA"/>
    <s v="VACANTE TEMPORAL"/>
    <s v="VACANTE"/>
    <s v="No"/>
    <s v="PUEDE RETORNAR AL EMPLEO EL TITULAR DEL CARGO"/>
    <n v="36178023"/>
    <s v="NORMA CONSTANZA BEDOYA CHAVARRO"/>
    <s v="-"/>
    <s v="-"/>
    <n v="2"/>
    <s v="Enseñanza aprendizaje organizacional"/>
    <s v="Taller O Circulo de saber"/>
    <s v="Grupal"/>
  </r>
  <r>
    <n v="11092"/>
    <s v="PROFESIONAL"/>
    <s v="PROFESIONAL ESPECIALIZADO"/>
    <n v="2028"/>
    <n v="17"/>
    <s v="PROFESIONAL ESPECIALIZADO 2028-17, F 321"/>
    <n v="321"/>
    <s v="SC"/>
    <x v="12"/>
    <s v="CARRERA ADMINISTRATIVA"/>
    <s v="VACANTE DEFINITIVA"/>
    <s v="ENCARGO"/>
    <s v="Si"/>
    <s v="AFECTADO POR EL CONCURSO"/>
    <n v="0"/>
    <m/>
    <n v="52785741"/>
    <s v="CATHERINE VIVIANA MONTEALEGRE GONZALEZ"/>
    <n v="1"/>
    <s v="Lecciones aprendidas"/>
    <s v="Cápsulas de conocimiento"/>
    <s v="Individual"/>
  </r>
  <r>
    <n v="11093"/>
    <s v="PROFESIONAL"/>
    <s v="PROFESIONAL ESPECIALIZADO"/>
    <n v="2028"/>
    <n v="13"/>
    <s v="PROFESIONAL ESPECIALIZADO 2028-13, F 328"/>
    <n v="328"/>
    <s v="SC"/>
    <x v="12"/>
    <s v="CARRERA ADMINISTRATIVA"/>
    <s v="VACANTE DEFINITIVA"/>
    <s v="ENCARGO"/>
    <s v="Si"/>
    <s v="AFECTADO POR EL CONCURSO"/>
    <n v="0"/>
    <m/>
    <n v="46377558"/>
    <s v="IBETH CAROLINA RINCON VIVAS"/>
    <n v="1"/>
    <s v="Lecciones aprendidas"/>
    <s v="Cápsulas de conocimiento"/>
    <s v="Individual"/>
  </r>
  <r>
    <n v="10045"/>
    <s v="TÉCNICO"/>
    <s v="TECNICO ADMINISTRATIVO"/>
    <n v="3124"/>
    <n v="16"/>
    <s v="TECNICO ADMINISTRATIVO 3124-16, F 632"/>
    <n v="632"/>
    <s v="DT"/>
    <x v="41"/>
    <s v="CARRERA ADMINISTRATIVA"/>
    <s v="PROVISTO"/>
    <s v="EN PROPIEDAD"/>
    <s v="No"/>
    <s v="NO AFECTADO POR EL CONCURSO"/>
    <n v="87550266"/>
    <s v="JULIO IGNACIO LANDAZURI ROSAS"/>
    <n v="87550266"/>
    <s v="JULIO IGNACIO LANDAZURI ROSAS"/>
    <n v="3"/>
    <s v="Saberes Institucionales"/>
    <s v="Curso O ponencia"/>
    <s v="Grupal"/>
  </r>
  <r>
    <n v="11024"/>
    <s v="TÉCNICO"/>
    <s v="TECNICO"/>
    <n v="3100"/>
    <n v="12"/>
    <s v="TECNICO 3100-12, F 640"/>
    <n v="640"/>
    <s v="DT"/>
    <x v="41"/>
    <s v="CARRERA ADMINISTRATIVA"/>
    <s v="PROVISTO"/>
    <s v="EN PROPIEDAD"/>
    <s v="No"/>
    <s v="NO AFECTADO POR EL CONCURSO"/>
    <n v="29771122"/>
    <s v="PATRICIA EUGENIA JARAMILLO JARAMILLO"/>
    <n v="29771122"/>
    <s v="PATRICIA EUGENIA JARAMILLO JARAMILLO"/>
    <n v="2"/>
    <s v="Enseñanza aprendizaje organizacional"/>
    <s v="Taller O Circulo de saber"/>
    <s v="Grupal"/>
  </r>
  <r>
    <n v="10730"/>
    <s v="TÉCNICO"/>
    <s v="TECNICO OPERATIVO"/>
    <n v="3132"/>
    <n v="11"/>
    <s v="TECNICO OPERATIVO 3132-11, F 652"/>
    <n v="652"/>
    <s v="DT"/>
    <x v="41"/>
    <s v="CARRERA ADMINISTRATIVA"/>
    <s v="PROVISTO"/>
    <s v="EN PROPIEDAD"/>
    <s v="No"/>
    <s v="NO AFECTADO POR EL CONCURSO"/>
    <n v="41915729"/>
    <s v="MARLENY MONTEALEGRE PERNAGORDA"/>
    <n v="41915729"/>
    <s v="MARLENY MONTEALEGRE PERNAGORDA"/>
    <n v="2"/>
    <s v="Enseñanza aprendizaje organizacional"/>
    <s v="Taller O Circulo de saber"/>
    <s v="Grupal"/>
  </r>
  <r>
    <n v="11025"/>
    <s v="TÉCNICO"/>
    <s v="TECNICO OPERATIVO"/>
    <n v="3132"/>
    <n v="9"/>
    <s v="TECNICO OPERATIVO 3132-9, F 660"/>
    <n v="660"/>
    <s v="DT"/>
    <x v="41"/>
    <s v="CARRERA ADMINISTRATIVA"/>
    <s v="PROVISTO"/>
    <s v="EN PROPIEDAD"/>
    <s v="No"/>
    <s v="NO AFECTADO POR EL CONCURSO"/>
    <n v="41920125"/>
    <s v="MARTHA ELENA MARTINEZ CORREAL"/>
    <n v="41920125"/>
    <s v="MARTHA ELENA MARTINEZ CORREAL"/>
    <n v="2"/>
    <s v="Enseñanza aprendizaje organizacional"/>
    <s v="Taller O Circulo de saber"/>
    <s v="Grupal"/>
  </r>
  <r>
    <n v="11094"/>
    <s v="PROFESIONAL"/>
    <s v="PROFESIONAL ESPECIALIZADO"/>
    <n v="2028"/>
    <n v="13"/>
    <s v="PROFESIONAL ESPECIALIZADO 2028-13, F 328"/>
    <n v="328"/>
    <s v="SC"/>
    <x v="12"/>
    <s v="CARRERA ADMINISTRATIVA"/>
    <s v="VACANTE DEFINITIVA"/>
    <s v="ENCARGO"/>
    <s v="Si"/>
    <s v="AFECTADO POR EL CONCURSO"/>
    <n v="0"/>
    <m/>
    <n v="79339535"/>
    <s v="ARTEMIO GALEANO SANTAMARIA"/>
    <n v="1"/>
    <s v="Lecciones aprendidas"/>
    <s v="Cápsulas de conocimiento"/>
    <s v="Individual"/>
  </r>
  <r>
    <n v="10580"/>
    <s v="TÉCNICO"/>
    <s v="OFICIAL DE CATASTRO"/>
    <n v="3110"/>
    <n v="9"/>
    <s v="OFICIAL DE CATASTRO 3110-9, F 664"/>
    <n v="664"/>
    <s v="DT"/>
    <x v="41"/>
    <s v="CARRERA ADMINISTRATIVA"/>
    <s v="PROVISTO"/>
    <s v="EN PROPIEDAD"/>
    <s v="No"/>
    <s v="NO AFECTADO POR EL CONCURSO"/>
    <n v="1062302063"/>
    <s v="GUSTAVO ADOLFO MINA MERA"/>
    <n v="1062302063"/>
    <s v="GUSTAVO ADOLFO MINA MERA"/>
    <n v="3"/>
    <s v="Saberes Institucionales"/>
    <s v="Curso O ponencia"/>
    <s v="Grupal"/>
  </r>
  <r>
    <n v="11014"/>
    <s v="TÉCNICO"/>
    <s v="OFICIAL DE CATASTRO"/>
    <n v="3110"/>
    <n v="9"/>
    <s v="OFICIAL DE CATASTRO 3110-9, F 664"/>
    <n v="664"/>
    <s v="DT"/>
    <x v="41"/>
    <s v="CARRERA ADMINISTRATIVA"/>
    <s v="PROVISTO"/>
    <s v="EN PROPIEDAD"/>
    <s v="No"/>
    <s v="NO AFECTADO POR EL CONCURSO"/>
    <n v="1143843239"/>
    <s v="JEFERSON SAMBONI PERAFAN"/>
    <n v="1143843239"/>
    <s v="JEFERSON SAMBONI PERAFAN"/>
    <n v="3"/>
    <s v="Saberes Institucionales"/>
    <s v="Curso O ponencia"/>
    <s v="Grupal"/>
  </r>
  <r>
    <n v="11016"/>
    <s v="TÉCNICO"/>
    <s v="OFICIAL DE CATASTRO"/>
    <n v="3110"/>
    <n v="9"/>
    <s v="OFICIAL DE CATASTRO 3110-9, F 664"/>
    <n v="664"/>
    <s v="DT"/>
    <x v="41"/>
    <s v="CARRERA ADMINISTRATIVA"/>
    <s v="VACANTE DEFINITIVA"/>
    <s v="VACANTE"/>
    <s v="No"/>
    <s v="NO AFECTADO POR EL CONCURSO"/>
    <n v="0"/>
    <m/>
    <s v="-"/>
    <s v="-"/>
    <n v="3"/>
    <s v="Saberes Institucionales"/>
    <s v="Curso O ponencia"/>
    <s v="Grupal"/>
  </r>
  <r>
    <n v="11017"/>
    <s v="TÉCNICO"/>
    <s v="OFICIAL DE CATASTRO"/>
    <n v="3110"/>
    <n v="9"/>
    <s v="OFICIAL DE CATASTRO 3110-9, F 664"/>
    <n v="664"/>
    <s v="DT"/>
    <x v="41"/>
    <s v="CARRERA ADMINISTRATIVA"/>
    <s v="PROVISTO"/>
    <s v="EN PROPIEDAD"/>
    <s v="No"/>
    <s v="NO AFECTADO POR EL CONCURSO"/>
    <n v="1094249122"/>
    <s v="JOSE GREGORI JIMENEZ GARCIA"/>
    <n v="1094249122"/>
    <s v="JOSE GREGORI JIMENEZ GARCIA"/>
    <n v="3"/>
    <s v="Saberes Institucionales"/>
    <s v="Curso O ponencia"/>
    <s v="Grupal"/>
  </r>
  <r>
    <n v="11095"/>
    <s v="PROFESIONAL"/>
    <s v="PROFESIONAL UNIVERSITARIO"/>
    <n v="2044"/>
    <n v="10"/>
    <s v="PROFESIONAL UNIVERSITARIO 2044-10, F 334"/>
    <n v="334"/>
    <s v="SC"/>
    <x v="12"/>
    <s v="CARRERA ADMINISTRATIVA"/>
    <s v="VACANTE DEFINITIVA"/>
    <s v="ENCARGO"/>
    <s v="Si"/>
    <s v="AFECTADO POR EL CONCURSO"/>
    <n v="0"/>
    <m/>
    <n v="52210013"/>
    <s v="JACQUELINE URREGO ROJAS"/>
    <n v="2"/>
    <s v="Enseñanza aprendizaje organizacional"/>
    <s v="Taller O Circulo de saber"/>
    <s v="Grupal"/>
  </r>
  <r>
    <n v="11019"/>
    <s v="TÉCNICO"/>
    <s v="OFICIAL DE CATASTRO"/>
    <n v="3110"/>
    <n v="9"/>
    <s v="OFICIAL DE CATASTRO 3110-9, F 664"/>
    <n v="664"/>
    <s v="DT"/>
    <x v="41"/>
    <s v="CARRERA ADMINISTRATIVA"/>
    <s v="PROVISTO"/>
    <s v="EN PROPIEDAD"/>
    <s v="No"/>
    <s v="NO AFECTADO POR EL CONCURSO"/>
    <n v="1096035263"/>
    <s v="YONATHAN CRISTIAN BEJARANO GONZALEZ"/>
    <n v="1096035263"/>
    <s v="YONATHAN CRISTIAN BEJARANO GONZALEZ"/>
    <n v="3"/>
    <s v="Saberes Institucionales"/>
    <s v="Curso O ponencia"/>
    <s v="Grupal"/>
  </r>
  <r>
    <n v="11021"/>
    <s v="TÉCNICO"/>
    <s v="OFICIAL DE CATASTRO"/>
    <n v="3110"/>
    <n v="9"/>
    <s v="OFICIAL DE CATASTRO 3110-9, F 664"/>
    <n v="664"/>
    <s v="DT"/>
    <x v="41"/>
    <s v="CARRERA ADMINISTRATIVA"/>
    <s v="VACANTE TEMPORAL"/>
    <s v="VACANTE"/>
    <s v="No"/>
    <s v="NO AFECTADO POR EL CONCURSO"/>
    <n v="7556085"/>
    <s v="OSCAR ENRIQUE RESTREPO AGUIRRE"/>
    <s v="-"/>
    <s v="-"/>
    <n v="3"/>
    <s v="Saberes Institucionales"/>
    <s v="Curso O ponencia"/>
    <s v="Grupal"/>
  </r>
  <r>
    <n v="11022"/>
    <s v="TÉCNICO"/>
    <s v="OFICIAL DE CATASTRO"/>
    <n v="3110"/>
    <n v="9"/>
    <s v="OFICIAL DE CATASTRO 3110-9, F 664"/>
    <n v="664"/>
    <s v="DT"/>
    <x v="41"/>
    <s v="CARRERA ADMINISTRATIVA"/>
    <s v="PROVISTO"/>
    <s v="EN PROPIEDAD"/>
    <s v="No"/>
    <s v="NO AFECTADO POR EL CONCURSO"/>
    <n v="16765221"/>
    <s v="JUAN CARLOS LOZANO SALCEDO"/>
    <n v="16765221"/>
    <s v="JUAN CARLOS LOZANO SALCEDO"/>
    <n v="3"/>
    <s v="Saberes Institucionales"/>
    <s v="Curso O ponencia"/>
    <s v="Grupal"/>
  </r>
  <r>
    <n v="11096"/>
    <s v="PROFESIONAL"/>
    <s v="PROFESIONAL UNIVERSITARIO"/>
    <n v="2044"/>
    <n v="10"/>
    <s v="PROFESIONAL UNIVERSITARIO 2044-10, F 334"/>
    <n v="334"/>
    <s v="SC"/>
    <x v="12"/>
    <s v="CARRERA ADMINISTRATIVA"/>
    <s v="VACANTE DEFINITIVA"/>
    <s v="ENCARGO"/>
    <s v="Si"/>
    <s v="AFECTADO POR EL CONCURSO"/>
    <n v="0"/>
    <m/>
    <n v="19258808"/>
    <s v="OMAR GARZON FONSECA"/>
    <n v="2"/>
    <s v="Enseñanza aprendizaje organizacional"/>
    <s v="Taller O Circulo de saber"/>
    <s v="Grupal"/>
  </r>
  <r>
    <n v="11097"/>
    <s v="PROFESIONAL"/>
    <s v="PROFESIONAL UNIVERSITARIO"/>
    <n v="2044"/>
    <n v="10"/>
    <s v="PROFESIONAL UNIVERSITARIO 2044-10, F 334"/>
    <n v="334"/>
    <s v="SC"/>
    <x v="12"/>
    <s v="CARRERA ADMINISTRATIVA"/>
    <s v="VACANTE DEFINITIVA"/>
    <s v="NOMBRAMIENTO PROVISIONAL"/>
    <s v="Si"/>
    <s v="AFECTADO POR EL CONCURSO"/>
    <n v="0"/>
    <m/>
    <n v="7698113"/>
    <s v="MILLER EDUARDO MAHECHA CUELLAR"/>
    <n v="3"/>
    <s v="Saberes Institucionales"/>
    <s v="Curso O ponencia"/>
    <s v="Grupal"/>
  </r>
  <r>
    <n v="11030"/>
    <s v="ASISTENCIAL"/>
    <s v="AUXILIAR ADMINISTRATIVO"/>
    <n v="4044"/>
    <n v="23"/>
    <s v="AUXILIAR ADMINISTRATIVO 4044-23, F 671"/>
    <n v="671"/>
    <s v="DT"/>
    <x v="41"/>
    <s v="CARRERA ADMINISTRATIVA"/>
    <s v="VACANTE DEFINITIVA"/>
    <s v="ENCARGO"/>
    <s v="No"/>
    <s v="NO AFECTADO POR EL CONCURSO"/>
    <n v="0"/>
    <m/>
    <n v="31927658"/>
    <s v="DIANA MARITZA JIMENEZ WAGNER"/>
    <n v="2"/>
    <s v="Enseñanza aprendizaje organizacional"/>
    <s v="Taller O Circulo de saber"/>
    <s v="Grupal"/>
  </r>
  <r>
    <n v="11098"/>
    <s v="PROFESIONAL"/>
    <s v="PROFESIONAL UNIVERSITARIO"/>
    <n v="2044"/>
    <n v="10"/>
    <s v="PROFESIONAL UNIVERSITARIO 2044-10, F 334"/>
    <n v="334"/>
    <s v="SC"/>
    <x v="12"/>
    <s v="CARRERA ADMINISTRATIVA"/>
    <s v="VACANTE DEFINITIVA"/>
    <s v="VACANTE"/>
    <s v="Si"/>
    <s v="AFECTADO POR EL CONCURSO"/>
    <n v="0"/>
    <m/>
    <s v="-"/>
    <s v="-"/>
    <n v="1"/>
    <s v="Lecciones aprendidas"/>
    <s v="Cápsulas de conocimiento"/>
    <s v="Individual"/>
  </r>
  <r>
    <n v="10323"/>
    <s v="PROFESIONAL"/>
    <s v="PROFESIONAL ESPECIALIZADO"/>
    <n v="2028"/>
    <n v="20"/>
    <s v="PROFESIONAL ESPECIALIZADO 2028-20, F 426"/>
    <n v="426"/>
    <s v="SC"/>
    <x v="17"/>
    <s v="CARRERA ADMINISTRATIVA"/>
    <s v="VACANTE DEFINITIVA"/>
    <s v="ENCARGO"/>
    <s v="Si"/>
    <s v="AFECTADO POR EL CONCURSO"/>
    <n v="0"/>
    <m/>
    <n v="51654256"/>
    <s v="DEYANOHORA CARDENAS CASTRO"/>
    <n v="2"/>
    <s v="Enseñanza aprendizaje organizacional"/>
    <s v="Taller O Circulo de saber"/>
    <s v="Grupal"/>
  </r>
  <r>
    <n v="11033"/>
    <s v="ASISTENCIAL"/>
    <s v="AUXILIAR ADMINISTRATIVO"/>
    <n v="4044"/>
    <n v="23"/>
    <s v="AUXILIAR ADMINISTRATIVO 4044-23, F 671"/>
    <n v="671"/>
    <s v="DT"/>
    <x v="41"/>
    <s v="CARRERA ADMINISTRATIVA"/>
    <s v="VACANTE DEFINITIVA"/>
    <s v="ENCARGO"/>
    <s v="No"/>
    <s v="NO AFECTADO POR EL CONCURSO"/>
    <n v="0"/>
    <m/>
    <n v="94226369"/>
    <s v="GERMAN POMPILIO ESCOBAR ESCOBAR"/>
    <n v="2"/>
    <s v="Enseñanza aprendizaje organizacional"/>
    <s v="Taller O Circulo de saber"/>
    <s v="Grupal"/>
  </r>
  <r>
    <n v="10334"/>
    <s v="PROFESIONAL"/>
    <s v="PROFESIONAL ESPECIALIZADO"/>
    <n v="2028"/>
    <n v="13"/>
    <s v="PROFESIONAL ESPECIALIZADO 2028-13, F 441"/>
    <n v="441"/>
    <s v="SC"/>
    <x v="17"/>
    <s v="CARRERA ADMINISTRATIVA"/>
    <s v="VACANTE DEFINITIVA"/>
    <s v="ENCARGO"/>
    <s v="Si"/>
    <s v="AFECTADO POR EL CONCURSO"/>
    <n v="0"/>
    <m/>
    <n v="51627124"/>
    <s v="JANEHT GONZALEZ NIVIA "/>
    <n v="3"/>
    <s v="Saberes Institucionales"/>
    <s v="Curso O ponencia"/>
    <s v="Grupal"/>
  </r>
  <r>
    <n v="10336"/>
    <s v="PROFESIONAL"/>
    <s v="PROFESIONAL ESPECIALIZADO"/>
    <n v="2028"/>
    <n v="12"/>
    <s v="PROFESIONAL ESPECIALIZADO 2028-12, F 444"/>
    <n v="444"/>
    <s v="SC"/>
    <x v="17"/>
    <s v="CARRERA ADMINISTRATIVA"/>
    <s v="VACANTE DEFINITIVA"/>
    <s v="ENCARGO"/>
    <s v="Si"/>
    <s v="AFECTADO POR EL CONCURSO"/>
    <n v="0"/>
    <m/>
    <n v="1010184986"/>
    <s v="LAURA STEPHANIE DUITAMA BOLIVAR"/>
    <n v="2"/>
    <s v="Enseñanza aprendizaje organizacional"/>
    <s v="Taller O Circulo de saber"/>
    <s v="Grupal"/>
  </r>
  <r>
    <n v="11036"/>
    <s v="ASISTENCIAL"/>
    <s v="AUXILIAR ADMINISTRATIVO"/>
    <n v="4044"/>
    <n v="12"/>
    <s v="AUXILIAR ADMINISTRATIVO 4044-12, F 673"/>
    <n v="673"/>
    <s v="DT"/>
    <x v="41"/>
    <s v="CARRERA ADMINISTRATIVA"/>
    <s v="VACANTE TEMPORAL"/>
    <s v="NOMBRAMIENTO PROVISIONAL"/>
    <s v="No"/>
    <s v="PUEDE RETORNAR AL EMPLEO EL TITULAR DEL CARGO"/>
    <n v="31932529"/>
    <s v="LUZ MARINA MEDINA MELO"/>
    <n v="1130592929"/>
    <s v="DENIX JOHANA PARRA"/>
    <n v="2"/>
    <s v="Enseñanza aprendizaje organizacional"/>
    <s v="Taller O Circulo de saber"/>
    <s v="Grupal"/>
  </r>
  <r>
    <n v="10349"/>
    <s v="TÉCNICO"/>
    <s v="TECNICO OPERATIVO"/>
    <n v="3132"/>
    <n v="12"/>
    <s v="TECNICO OPERATIVO 3132-12, F 456"/>
    <n v="456"/>
    <s v="SC"/>
    <x v="17"/>
    <s v="CARRERA ADMINISTRATIVA"/>
    <s v="VACANTE DEFINITIVA"/>
    <s v="ENCARGO"/>
    <s v="Si"/>
    <s v="AFECTADO POR EL CONCURSO"/>
    <n v="0"/>
    <m/>
    <n v="16778542"/>
    <s v="MARCO ANTONIO RUIZ GOMEZ"/>
    <n v="3"/>
    <s v="Saberes Institucionales"/>
    <s v="Curso O ponencia"/>
    <s v="Grupal"/>
  </r>
  <r>
    <n v="10354"/>
    <s v="TÉCNICO"/>
    <s v="TECNICO OPERATIVO"/>
    <n v="3132"/>
    <n v="10"/>
    <s v="TECNICO OPERATIVO 3132-10, F 459"/>
    <n v="459"/>
    <s v="SC"/>
    <x v="17"/>
    <s v="CARRERA ADMINISTRATIVA"/>
    <s v="VACANTE DEFINITIVA"/>
    <s v="NOMBRAMIENTO PROVISIONAL"/>
    <s v="Si"/>
    <s v="AFECTADO POR EL CONCURSO"/>
    <n v="0"/>
    <m/>
    <n v="1010224423"/>
    <s v="ANGIE NATALIA FONSECA GUTIÉRREZ"/>
    <n v="2"/>
    <s v="Enseñanza aprendizaje organizacional"/>
    <s v="Taller O Circulo de saber"/>
    <s v="Grupal"/>
  </r>
  <r>
    <n v="11040"/>
    <s v="ASISTENCIAL"/>
    <s v="AUXILIAR ADMINISTRATIVO"/>
    <n v="4044"/>
    <n v="12"/>
    <s v="AUXILIAR ADMINISTRATIVO 4044-12, F 673"/>
    <n v="673"/>
    <s v="DT"/>
    <x v="41"/>
    <s v="CARRERA ADMINISTRATIVA"/>
    <s v="VACANTE TEMPORAL"/>
    <s v="NOMBRAMIENTO PROVISIONAL"/>
    <s v="No"/>
    <s v="PUEDE RETORNAR AL EMPLEO EL TITULAR DEL CARGO"/>
    <n v="79388918"/>
    <s v="ALEXANDER ORTIZ MOLANO"/>
    <n v="1151944880"/>
    <s v="KATERINE RENGIFO MEDINA"/>
    <n v="2"/>
    <s v="Enseñanza aprendizaje organizacional"/>
    <s v="Taller O Circulo de saber"/>
    <s v="Grupal"/>
  </r>
  <r>
    <n v="10365"/>
    <s v="ASISTENCIAL"/>
    <s v="SECRETARIO EJECUTIVO"/>
    <n v="4210"/>
    <n v="17"/>
    <s v="SECRETARIO EJECUTIVO 4210-17, F 466"/>
    <n v="466"/>
    <s v="SC"/>
    <x v="17"/>
    <s v="CARRERA ADMINISTRATIVA"/>
    <s v="VACANTE DEFINITIVA"/>
    <s v="NOMBRAMIENTO PROVISIONAL"/>
    <s v="Si"/>
    <s v="AFECTADO POR EL CONCURSO"/>
    <n v="0"/>
    <m/>
    <n v="52218446"/>
    <s v="JOHANA SMITH RUEDA CALDERON"/>
    <n v="3"/>
    <s v="Saberes Institucionales"/>
    <s v="Curso O ponencia"/>
    <s v="Grupal"/>
  </r>
  <r>
    <n v="11042"/>
    <s v="ASISTENCIAL"/>
    <s v="AUXILIAR ADMINISTRATIVO"/>
    <n v="4044"/>
    <n v="11"/>
    <s v="AUXILIAR ADMINISTRATIVO 4044-11, F 675"/>
    <n v="675"/>
    <s v="DT"/>
    <x v="41"/>
    <s v="CARRERA ADMINISTRATIVA"/>
    <s v="VACANTE TEMPORAL"/>
    <s v="VACANTE"/>
    <s v="No"/>
    <s v="PUEDE RETORNAR AL EMPLEO EL TITULAR DEL CARGO"/>
    <n v="80821970"/>
    <s v="JUAN CAMILO MORALES SANCHEZ"/>
    <s v="-"/>
    <s v="-"/>
    <n v="2"/>
    <s v="Enseñanza aprendizaje organizacional"/>
    <s v="Taller O Circulo de saber"/>
    <s v="Grupal"/>
  </r>
  <r>
    <n v="11043"/>
    <s v="ASISTENCIAL"/>
    <s v="AUXILIAR ADMINISTRATIVO"/>
    <n v="4044"/>
    <n v="11"/>
    <s v="AUXILIAR ADMINISTRATIVO 4044-11, F 675"/>
    <n v="675"/>
    <s v="DT"/>
    <x v="41"/>
    <s v="CARRERA ADMINISTRATIVA"/>
    <s v="VACANTE DEFINITIVA"/>
    <s v="NOMBRAMIENTO PROVISIONAL"/>
    <s v="No"/>
    <s v="NO AFECTADO POR EL CONCURSO"/>
    <n v="0"/>
    <m/>
    <n v="1064489634"/>
    <s v="FREDY LOANGO HURTADO"/>
    <n v="2"/>
    <s v="Enseñanza aprendizaje organizacional"/>
    <s v="Taller O Circulo de saber"/>
    <s v="Grupal"/>
  </r>
  <r>
    <n v="11045"/>
    <s v="ASISTENCIAL"/>
    <s v="AUXILIAR ADMINISTRATIVO"/>
    <n v="4044"/>
    <n v="11"/>
    <s v="AUXILIAR ADMINISTRATIVO 4044-11, F 675"/>
    <n v="675"/>
    <s v="DT"/>
    <x v="41"/>
    <s v="CARRERA ADMINISTRATIVA"/>
    <s v="VACANTE TEMPORAL"/>
    <s v="NOMBRAMIENTO PROVISIONAL"/>
    <s v="No"/>
    <s v="PUEDE RETORNAR AL EMPLEO EL TITULAR DEL CARGO"/>
    <n v="14600079"/>
    <s v="OMAR HUMBERTO ACEVEDO OROZCO"/>
    <n v="1144038585"/>
    <s v="PABLO JOSE FRANCO CEDANO"/>
    <n v="2"/>
    <s v="Enseñanza aprendizaje organizacional"/>
    <s v="Taller O Circulo de saber"/>
    <s v="Grupal"/>
  </r>
  <r>
    <n v="10366"/>
    <s v="ASISTENCIAL"/>
    <s v="SECRETARIO EJECUTIVO"/>
    <n v="4210"/>
    <n v="19"/>
    <s v="SECRETARIO EJECUTIVO 4210-19, F 464"/>
    <n v="464"/>
    <s v="SC"/>
    <x v="17"/>
    <s v="CARRERA ADMINISTRATIVA"/>
    <s v="VACANTE DEFINITIVA"/>
    <s v="NOMBRAMIENTO PROVISIONAL"/>
    <s v="Si"/>
    <s v="AFECTADO POR EL CONCURSO"/>
    <n v="0"/>
    <m/>
    <n v="1070613015"/>
    <s v="ADRIANA PASTORA URIZA BARRIOS"/>
    <n v="3"/>
    <s v="Saberes Institucionales"/>
    <s v="Curso O ponencia"/>
    <s v="Grupal"/>
  </r>
  <r>
    <n v="11047"/>
    <s v="ASISTENCIAL"/>
    <s v="AUXILIAR ADMINISTRATIVO"/>
    <n v="4044"/>
    <n v="11"/>
    <s v="AUXILIAR ADMINISTRATIVO 4044-11, F 675"/>
    <n v="675"/>
    <s v="DT"/>
    <x v="41"/>
    <s v="CARRERA ADMINISTRATIVA"/>
    <s v="PROVISTO"/>
    <s v="EN PROPIEDAD"/>
    <s v="No"/>
    <s v="NO AFECTADO POR EL CONCURSO"/>
    <n v="31388142"/>
    <s v="GLORIA INES GONZALEZ MELO"/>
    <n v="31388142"/>
    <s v="GLORIA INES GONZALEZ MELO"/>
    <n v="2"/>
    <s v="Enseñanza aprendizaje organizacional"/>
    <s v="Taller O Circulo de saber"/>
    <s v="Grupal"/>
  </r>
  <r>
    <n v="11076"/>
    <s v="PROFESIONAL"/>
    <s v="PROFESIONAL ESPECIALIZADO"/>
    <n v="2028"/>
    <n v="17"/>
    <s v="PROFESIONAL ESPECIALIZADO 2028-17, F 435"/>
    <n v="435"/>
    <s v="SC"/>
    <x v="17"/>
    <s v="CARRERA ADMINISTRATIVA"/>
    <s v="VACANTE DEFINITIVA"/>
    <s v="ENCARGO"/>
    <s v="Si"/>
    <s v="AFECTADO POR EL CONCURSO"/>
    <n v="0"/>
    <m/>
    <n v="4275869"/>
    <s v="MARCO AURELIO VELANDIA CARREÑO"/>
    <n v="3"/>
    <s v="Saberes Institucionales"/>
    <s v="Curso O ponencia"/>
    <s v="Grupal"/>
  </r>
  <r>
    <n v="11049"/>
    <s v="ASISTENCIAL"/>
    <s v="AUXILIAR ADMINISTRATIVO"/>
    <n v="4044"/>
    <n v="11"/>
    <s v="AUXILIAR ADMINISTRATIVO 4044-11, F 675"/>
    <n v="675"/>
    <s v="DT"/>
    <x v="41"/>
    <s v="CARRERA ADMINISTRATIVA"/>
    <s v="VACANTE TEMPORAL"/>
    <s v="NOMBRAMIENTO PROVISIONAL"/>
    <s v="No"/>
    <s v="NO AFECTADO POR EL CONCURSO"/>
    <n v="94226369"/>
    <s v="GERMAN POMPILIO ESCOBAR ESCOBAR"/>
    <n v="38877424"/>
    <s v="ELIANA MARIA ACEVEDO PARRA"/>
    <n v="2"/>
    <s v="Enseñanza aprendizaje organizacional"/>
    <s v="Taller O Circulo de saber"/>
    <s v="Grupal"/>
  </r>
  <r>
    <n v="11050"/>
    <s v="ASISTENCIAL"/>
    <s v="AUXILIAR ADMINISTRATIVO"/>
    <n v="4044"/>
    <n v="11"/>
    <s v="AUXILIAR ADMINISTRATIVO 4044-11, F 675"/>
    <n v="675"/>
    <s v="DT"/>
    <x v="41"/>
    <s v="CARRERA ADMINISTRATIVA"/>
    <s v="PROVISTO"/>
    <s v="EN PROPIEDAD"/>
    <s v="No"/>
    <s v="NO AFECTADO POR EL CONCURSO"/>
    <n v="16687698"/>
    <s v="CARLOS FERNANDO CRUZ MARTINEZ"/>
    <n v="16687698"/>
    <s v="CARLOS FERNANDO CRUZ MARTINEZ"/>
    <n v="2"/>
    <s v="Enseñanza aprendizaje organizacional"/>
    <s v="Taller O Circulo de saber"/>
    <s v="Grupal"/>
  </r>
  <r>
    <n v="11077"/>
    <s v="PROFESIONAL"/>
    <s v="PROFESIONAL ESPECIALIZADO"/>
    <n v="2028"/>
    <n v="12"/>
    <s v="PROFESIONAL ESPECIALIZADO 2028-12, F 444"/>
    <n v="444"/>
    <s v="SC"/>
    <x v="17"/>
    <s v="CARRERA ADMINISTRATIVA"/>
    <s v="VACANTE DEFINITIVA"/>
    <s v="ENCARGO"/>
    <s v="Si"/>
    <s v="AFECTADO POR EL CONCURSO"/>
    <n v="0"/>
    <m/>
    <n v="79259246"/>
    <s v="EDGAR IDINAEL SIERRA TORRES"/>
    <n v="2"/>
    <s v="Enseñanza aprendizaje organizacional"/>
    <s v="Taller O Circulo de saber"/>
    <s v="Grupal"/>
  </r>
  <r>
    <n v="11080"/>
    <s v="PROFESIONAL"/>
    <s v="PROFESIONAL ESPECIALIZADO"/>
    <n v="2028"/>
    <n v="12"/>
    <s v="PROFESIONAL ESPECIALIZADO 2028-12, F 444"/>
    <n v="444"/>
    <s v="SC"/>
    <x v="17"/>
    <s v="CARRERA ADMINISTRATIVA"/>
    <s v="VACANTE DEFINITIVA"/>
    <s v="ENCARGO"/>
    <s v="Si"/>
    <s v="AFECTADO POR EL CONCURSO"/>
    <n v="0"/>
    <m/>
    <n v="80188979"/>
    <s v="DANY ALEXANDER MANRIQUE LOPEZ"/>
    <n v="2"/>
    <s v="Enseñanza aprendizaje organizacional"/>
    <s v="Taller O Circulo de saber"/>
    <s v="Grupal"/>
  </r>
  <r>
    <n v="11052"/>
    <s v="ASISTENCIAL"/>
    <s v="CONDUCTOR MECANICO"/>
    <n v="4103"/>
    <n v="13"/>
    <s v="CONDUCTOR MECANICO 4103-13, F 689"/>
    <n v="689"/>
    <s v="DT"/>
    <x v="41"/>
    <s v="CARRERA ADMINISTRATIVA"/>
    <s v="PROVISTO"/>
    <s v="EN PROPIEDAD"/>
    <s v="No"/>
    <s v="NO AFECTADO POR EL CONCURSO"/>
    <n v="79386009"/>
    <s v="LUIS FERNANDO ADARVE ALARCON"/>
    <n v="79386009"/>
    <s v="LUIS FERNANDO ADARVE ALARCON"/>
    <n v="3"/>
    <s v="Saberes Institucionales"/>
    <s v="Curso O ponencia"/>
    <s v="Grupal"/>
  </r>
  <r>
    <n v="11053"/>
    <s v="ASISTENCIAL"/>
    <s v="CONDUCTOR MECANICO"/>
    <n v="4103"/>
    <n v="11"/>
    <s v="CONDUCTOR MECANICO 4103-11, F 691"/>
    <n v="691"/>
    <s v="DT"/>
    <x v="41"/>
    <s v="CARRERA ADMINISTRATIVA"/>
    <s v="PROVISTO"/>
    <s v="EN PROPIEDAD"/>
    <s v="No"/>
    <s v="NO AFECTADO POR EL CONCURSO"/>
    <n v="14884395"/>
    <s v="PEDRO HERNEY GONZALEZ CALERO"/>
    <n v="14884395"/>
    <s v="PEDRO HERNEY GONZALEZ CALERO"/>
    <n v="3"/>
    <s v="Saberes Institucionales"/>
    <s v="Curso O ponencia"/>
    <s v="Grupal"/>
  </r>
  <r>
    <n v="11054"/>
    <s v="ASISTENCIAL"/>
    <s v="SECRETARIO EJECUTIVO"/>
    <n v="4210"/>
    <n v="17"/>
    <s v="SECRETARIO EJECUTIVO 4210-17, F 681"/>
    <n v="681"/>
    <s v="DT"/>
    <x v="41"/>
    <s v="CARRERA ADMINISTRATIVA"/>
    <s v="VACANTE TEMPORAL"/>
    <s v="NOMBRAMIENTO PROVISIONAL"/>
    <s v="No"/>
    <s v="NO AFECTADO POR EL CONCURSO"/>
    <n v="31927658"/>
    <s v="DIANA MARITZA JIMENEZ WAGNER"/>
    <n v="1144136518"/>
    <s v="LINA MARCELA ARIAS FAJARDO"/>
    <n v="3"/>
    <s v="Saberes Institucionales"/>
    <s v="Curso O ponencia"/>
    <s v="Grupal"/>
  </r>
  <r>
    <n v="11155"/>
    <s v="DIRECTIVO"/>
    <s v="SUBDIRECTOR ADMINISTRATIVO"/>
    <n v="150"/>
    <n v="17"/>
    <s v="SUBDIRECTOR ADMINISTRATIVO 150-17, F 772"/>
    <n v="772"/>
    <s v="SC"/>
    <x v="45"/>
    <s v="LIBRE NOMBRAMIENTO"/>
    <s v="PROVISTO"/>
    <s v="EN PROPIEDAD"/>
    <s v="No"/>
    <s v="NO AFECTADO POR EL CONCURSO"/>
    <n v="52555568"/>
    <s v="GLORIA MARLEN BRAVO GUAQUETA"/>
    <n v="52555568"/>
    <s v="GLORIA MARLEN BRAVO GUAQUETA"/>
    <n v="3"/>
    <s v="Saberes Institucionales"/>
    <s v="Curso O ponencia"/>
    <s v="Grupal"/>
  </r>
  <r>
    <n v="11081"/>
    <s v="PROFESIONAL"/>
    <s v="PROFESIONAL UNIVERSITARIO"/>
    <n v="2044"/>
    <n v="5"/>
    <s v="PROFESIONAL UNIVERSITARIO 2044-5, F 453"/>
    <n v="453"/>
    <s v="SC"/>
    <x v="17"/>
    <s v="CARRERA ADMINISTRATIVA"/>
    <s v="VACANTE DEFINITIVA"/>
    <s v="ENCARGO"/>
    <s v="Si"/>
    <s v="AFECTADO POR EL CONCURSO"/>
    <n v="0"/>
    <m/>
    <n v="1024498972"/>
    <s v="ANGELICA MARIA BELTRAN FAJARDO"/>
    <n v="1"/>
    <s v="Lecciones aprendidas"/>
    <s v="Cápsulas de conocimiento"/>
    <s v="Individual"/>
  </r>
  <r>
    <n v="11082"/>
    <s v="PROFESIONAL"/>
    <s v="PROFESIONAL UNIVERSITARIO"/>
    <n v="2044"/>
    <n v="5"/>
    <s v="PROFESIONAL UNIVERSITARIO 2044-5, F 453"/>
    <n v="453"/>
    <s v="SC"/>
    <x v="17"/>
    <s v="CARRERA ADMINISTRATIVA"/>
    <s v="VACANTE DEFINITIVA"/>
    <s v="VACANTE"/>
    <s v="Si"/>
    <s v="AFECTADO POR EL CONCURSO"/>
    <n v="0"/>
    <m/>
    <s v="-"/>
    <s v="-"/>
    <n v="1"/>
    <s v="Lecciones aprendidas"/>
    <s v="Cápsulas de conocimiento"/>
    <s v="Individual"/>
  </r>
  <r>
    <n v="11140"/>
    <s v="PROFESIONAL"/>
    <s v="PROFESIONAL ESPECIALIZADO"/>
    <n v="2028"/>
    <n v="21"/>
    <s v="PROFESIONAL ESPECIALIZADO 2028-21, F 423"/>
    <n v="423"/>
    <s v="SC"/>
    <x v="17"/>
    <s v="CARRERA ADMINISTRATIVA"/>
    <s v="VACANTE DEFINITIVA"/>
    <s v="ENCARGO"/>
    <s v="Si"/>
    <s v="AFECTADO POR EL CONCURSO"/>
    <n v="0"/>
    <m/>
    <n v="91070513"/>
    <s v="NESTOR JAVIER MARTINEZ ARDILA"/>
    <n v="3"/>
    <s v="Saberes Institucionales"/>
    <s v="Curso O ponencia"/>
    <s v="Grupal"/>
  </r>
  <r>
    <n v="10024"/>
    <s v="PROFESIONAL"/>
    <s v="PROFESIONAL ESPECIALIZADO"/>
    <n v="2028"/>
    <n v="14"/>
    <s v="PROFESIONAL ESPECIALIZADO 2028-14, F 789"/>
    <n v="789"/>
    <s v="SC"/>
    <x v="45"/>
    <s v="CARRERA ADMINISTRATIVA"/>
    <s v="VACANTE TEMPORAL"/>
    <s v="VACANTE"/>
    <s v="No"/>
    <s v="PUEDE RETORNAR AL EMPLEO EL TITULAR DEL CARGO"/>
    <n v="52978855"/>
    <s v="LAURA CRISTINA INFANTE GARCIA"/>
    <s v="-"/>
    <s v="-"/>
    <n v="3"/>
    <s v="Saberes Institucionales"/>
    <s v="Curso O ponencia"/>
    <s v="Grupal"/>
  </r>
  <r>
    <n v="10025"/>
    <s v="PROFESIONAL"/>
    <s v="PROFESIONAL ESPECIALIZADO"/>
    <n v="2028"/>
    <n v="14"/>
    <s v="PROFESIONAL ESPECIALIZADO 2028-14, F 787"/>
    <n v="787"/>
    <s v="SC"/>
    <x v="45"/>
    <s v="CARRERA ADMINISTRATIVA"/>
    <s v="VACANTE TEMPORAL"/>
    <s v="ENCARGO"/>
    <s v="No"/>
    <s v="PUEDE RETORNAR AL EMPLEO EL TITULAR DEL CARGO"/>
    <n v="80428424"/>
    <s v="ARMANDO ROJAS MARTINEZ"/>
    <n v="52974225"/>
    <s v="DIANA CAROLINA CASTILLO GAVILAN"/>
    <n v="3"/>
    <s v="Saberes Institucionales"/>
    <s v="Curso O ponencia"/>
    <s v="Grupal"/>
  </r>
  <r>
    <n v="10026"/>
    <s v="PROFESIONAL"/>
    <s v="PROFESIONAL ESPECIALIZADO"/>
    <n v="2028"/>
    <n v="14"/>
    <s v="PROFESIONAL ESPECIALIZADO 2028-14, F 784"/>
    <n v="784"/>
    <s v="SC"/>
    <x v="45"/>
    <s v="CARRERA ADMINISTRATIVA"/>
    <s v="VACANTE TEMPORAL"/>
    <s v="VACANTE"/>
    <s v="No"/>
    <s v="PUEDE RETORNAR AL EMPLEO EL TITULAR DEL CARGO"/>
    <n v="52264013"/>
    <s v="MARIA VICTORIA MAFLA SANCHEZ"/>
    <s v="-"/>
    <s v="-"/>
    <n v="2"/>
    <s v="Enseñanza aprendizaje organizacional"/>
    <s v="Taller O Circulo de saber"/>
    <s v="Grupal"/>
  </r>
  <r>
    <n v="11141"/>
    <s v="PROFESIONAL"/>
    <s v="PROFESIONAL ESPECIALIZADO"/>
    <n v="2028"/>
    <n v="21"/>
    <s v="PROFESIONAL ESPECIALIZADO 2028-21, F 423"/>
    <n v="423"/>
    <s v="SC"/>
    <x v="17"/>
    <s v="CARRERA ADMINISTRATIVA"/>
    <s v="VACANTE DEFINITIVA"/>
    <s v="ENCARGO"/>
    <s v="Si"/>
    <s v="AFECTADO POR EL CONCURSO"/>
    <n v="0"/>
    <m/>
    <n v="19392008"/>
    <s v="MIGUEL APONTE "/>
    <n v="3"/>
    <s v="Saberes Institucionales"/>
    <s v="Curso O ponencia"/>
    <s v="Grupal"/>
  </r>
  <r>
    <n v="10198"/>
    <s v="ASISTENCIAL"/>
    <s v="AUXILIAR ADMINISTRATIVO"/>
    <n v="4044"/>
    <n v="12"/>
    <s v="AUXILIAR ADMINISTRATIVO 4044-12, F 586"/>
    <n v="586"/>
    <s v="SC"/>
    <x v="10"/>
    <s v="CARRERA ADMINISTRATIVA"/>
    <s v="VACANTE DEFINITIVA"/>
    <s v="NOMBRAMIENTO PROVISIONAL"/>
    <s v="Si"/>
    <s v="AFECTADO POR EL CONCURSO"/>
    <m/>
    <m/>
    <n v="52443071"/>
    <s v="MARIA NIRIAN URREA HERNANDEZ"/>
    <n v="3"/>
    <s v="Saberes Institucionales"/>
    <s v="Curso O ponencia"/>
    <s v="Grupal"/>
  </r>
  <r>
    <n v="10384"/>
    <s v="PROFESIONAL"/>
    <s v="PROFESIONAL UNIVERSITARIO"/>
    <n v="2044"/>
    <n v="11"/>
    <s v="PROFESIONAL UNIVERSITARIO 2044-11, F 577"/>
    <n v="577"/>
    <s v="SC"/>
    <x v="10"/>
    <s v="CARRERA ADMINISTRATIVA"/>
    <s v="VACANTE DEFINITIVA"/>
    <s v="VACANTE"/>
    <s v="Si"/>
    <s v="AFECTADO POR EL CONCURSO"/>
    <m/>
    <m/>
    <s v="-"/>
    <s v="-"/>
    <n v="2"/>
    <s v="Enseñanza aprendizaje organizacional"/>
    <s v="Taller O Circulo de saber"/>
    <s v="Grupal"/>
  </r>
  <r>
    <n v="10036"/>
    <s v="PROFESIONAL"/>
    <s v="PROFESIONAL UNIVERSITARIO"/>
    <n v="2044"/>
    <n v="6"/>
    <s v="PROFESIONAL UNIVERSITARIO 2044-6, F 803"/>
    <n v="803"/>
    <s v="SC"/>
    <x v="45"/>
    <s v="CARRERA ADMINISTRATIVA"/>
    <s v="VACANTE TEMPORAL"/>
    <s v="NOMBRAMIENTO PROVISIONAL"/>
    <s v="No"/>
    <s v="PUEDE RETORNAR AL EMPLEO EL TITULAR DEL CARGO"/>
    <n v="52084648"/>
    <s v="ANA LUCIA VALLEJO MORAN"/>
    <n v="53116791"/>
    <s v="BRIGGITE TATIANA RODRIGUEZ PERILLA"/>
    <n v="3"/>
    <s v="Saberes Institucionales"/>
    <s v="Curso O ponencia"/>
    <s v="Grupal"/>
  </r>
  <r>
    <n v="10037"/>
    <s v="PROFESIONAL"/>
    <s v="PROFESIONAL UNIVERSITARIO"/>
    <n v="2044"/>
    <n v="6"/>
    <s v="PROFESIONAL UNIVERSITARIO 2044-6, F 800"/>
    <n v="800"/>
    <s v="SC"/>
    <x v="45"/>
    <s v="CARRERA ADMINISTRATIVA"/>
    <s v="VACANTE TEMPORAL"/>
    <s v="NOMBRAMIENTO PROVISIONAL"/>
    <s v="No"/>
    <s v="PUEDE RETORNAR AL EMPLEO EL TITULAR DEL CARGO"/>
    <n v="52974225"/>
    <s v="DIANA CAROLINA CASTILLO GAVILAN"/>
    <n v="1033731188"/>
    <s v="GINA VANESSA CRUZ GARCIA"/>
    <n v="1"/>
    <s v="Lecciones aprendidas"/>
    <s v="Cápsulas de conocimiento"/>
    <s v="Individual"/>
  </r>
  <r>
    <n v="10038"/>
    <s v="PROFESIONAL"/>
    <s v="PROFESIONAL UNIVERSITARIO"/>
    <n v="2044"/>
    <n v="6"/>
    <s v="PROFESIONAL UNIVERSITARIO 2044-6, F 798"/>
    <n v="798"/>
    <s v="SC"/>
    <x v="45"/>
    <s v="CARRERA ADMINISTRATIVA"/>
    <s v="VACANTE TEMPORAL"/>
    <s v="ENCARGO"/>
    <s v="No"/>
    <s v="PUEDE RETORNAR AL EMPLEO EL TITULAR DEL CARGO"/>
    <n v="79727567"/>
    <s v="ROSEMBERG SANABRIA VARGAS"/>
    <n v="40039377"/>
    <s v="GLORIA ESPERANZA CASTELBLANCO PIRA"/>
    <n v="2"/>
    <s v="Enseñanza aprendizaje organizacional"/>
    <s v="Taller O Circulo de saber"/>
    <s v="Grupal"/>
  </r>
  <r>
    <n v="11060"/>
    <s v="PROFESIONAL"/>
    <s v="PROFESIONAL ESPECIALIZADO"/>
    <n v="2028"/>
    <n v="17"/>
    <s v="PROFESIONAL ESPECIALIZADO 2028-17, F 562"/>
    <n v="562"/>
    <s v="SC"/>
    <x v="10"/>
    <s v="CARRERA ADMINISTRATIVA"/>
    <s v="VACANTE DEFINITIVA"/>
    <s v="NOMBRAMIENTO PROVISIONAL"/>
    <s v="Si"/>
    <s v="AFECTADO POR EL CONCURSO"/>
    <m/>
    <m/>
    <n v="80140203"/>
    <s v="MAURICIO AUGUSTO FERNANDEZ GIL"/>
    <n v="3"/>
    <s v="Saberes Institucionales"/>
    <s v="Curso O ponencia"/>
    <s v="Grupal"/>
  </r>
  <r>
    <n v="10098"/>
    <s v="TÉCNICO"/>
    <s v="TECNICO ADMINISTRATIVO"/>
    <n v="3124"/>
    <n v="12"/>
    <s v="TECNICO ADMINISTRATIVO 3124-12, F 807"/>
    <n v="807"/>
    <s v="SC"/>
    <x v="45"/>
    <s v="CARRERA ADMINISTRATIVA"/>
    <s v="VACANTE TEMPORAL"/>
    <s v="VACANTE"/>
    <s v="No"/>
    <s v="NO AFECTADO POR EL CONCURSO"/>
    <n v="79967974"/>
    <s v="LUIS ENRIQUE CARRANZA PARRA"/>
    <s v="-"/>
    <s v="-"/>
    <n v="3"/>
    <s v="Saberes Institucionales"/>
    <s v="Curso O ponencia"/>
    <s v="Grupal"/>
  </r>
  <r>
    <n v="10214"/>
    <s v="PROFESIONAL"/>
    <s v="PROFESIONAL ESPECIALIZADO"/>
    <n v="2028"/>
    <n v="18"/>
    <s v="PROFESIONAL ESPECIALIZADO 2028-18, F 377"/>
    <n v="377"/>
    <s v="SC"/>
    <x v="14"/>
    <s v="CARRERA ADMINISTRATIVA"/>
    <s v="VACANTE DEFINITIVA"/>
    <s v="ENCARGO"/>
    <s v="Si"/>
    <s v="AFECTADO POR EL CONCURSO"/>
    <n v="0"/>
    <m/>
    <n v="79408310"/>
    <s v="MARTIN HERNANDO GONZALEZ MARTINEZ"/>
    <n v="2"/>
    <s v="Enseñanza aprendizaje organizacional"/>
    <s v="Taller O Circulo de saber"/>
    <s v="Grupal"/>
  </r>
  <r>
    <n v="10215"/>
    <s v="PROFESIONAL"/>
    <s v="PROFESIONAL ESPECIALIZADO"/>
    <n v="2028"/>
    <n v="18"/>
    <s v="PROFESIONAL ESPECIALIZADO 2028-18, F 377"/>
    <n v="377"/>
    <s v="SC"/>
    <x v="14"/>
    <s v="CARRERA ADMINISTRATIVA"/>
    <s v="VACANTE DEFINITIVA"/>
    <s v="ENCARGO"/>
    <s v="Si"/>
    <s v="AFECTADO POR EL CONCURSO"/>
    <n v="0"/>
    <m/>
    <n v="79349771"/>
    <s v="JOSE RICARDO GUEVARA LIMA"/>
    <n v="2"/>
    <s v="Enseñanza aprendizaje organizacional"/>
    <s v="Taller O Circulo de saber"/>
    <s v="Grupal"/>
  </r>
  <r>
    <n v="10225"/>
    <s v="PROFESIONAL"/>
    <s v="PROFESIONAL ESPECIALIZADO"/>
    <n v="2028"/>
    <n v="14"/>
    <s v="PROFESIONAL ESPECIALIZADO 2028-14, F 385"/>
    <n v="385"/>
    <s v="SC"/>
    <x v="14"/>
    <s v="CARRERA ADMINISTRATIVA"/>
    <s v="VACANTE DEFINITIVA"/>
    <s v="ENCARGO"/>
    <s v="Si"/>
    <s v="AFECTADO POR EL CONCURSO"/>
    <n v="0"/>
    <m/>
    <n v="1024481954"/>
    <s v="IVAN DARIO MUÑOZ GONZALEZ"/>
    <n v="3"/>
    <s v="Saberes Institucionales"/>
    <s v="Curso O ponencia"/>
    <s v="Grupal"/>
  </r>
  <r>
    <n v="10226"/>
    <s v="PROFESIONAL"/>
    <s v="PROFESIONAL ESPECIALIZADO"/>
    <n v="2028"/>
    <n v="14"/>
    <s v="PROFESIONAL ESPECIALIZADO 2028-14, F 385"/>
    <n v="385"/>
    <s v="SC"/>
    <x v="14"/>
    <s v="CARRERA ADMINISTRATIVA"/>
    <s v="VACANTE DEFINITIVA"/>
    <s v="ENCARGO"/>
    <s v="Si"/>
    <s v="AFECTADO POR EL CONCURSO"/>
    <n v="0"/>
    <m/>
    <n v="1016012752"/>
    <s v="GIOVANNY ANDRES MORALES MORA"/>
    <n v="2"/>
    <s v="Enseñanza aprendizaje organizacional"/>
    <s v="Taller O Circulo de saber"/>
    <s v="Grupal"/>
  </r>
  <r>
    <n v="10229"/>
    <s v="PROFESIONAL"/>
    <s v="PROFESIONAL ESPECIALIZADO"/>
    <n v="2028"/>
    <n v="14"/>
    <s v="PROFESIONAL ESPECIALIZADO 2028-14, F 385"/>
    <n v="385"/>
    <s v="SC"/>
    <x v="14"/>
    <s v="CARRERA ADMINISTRATIVA"/>
    <s v="VACANTE DEFINITIVA"/>
    <s v="ENCARGO"/>
    <s v="Si"/>
    <s v="AFECTADO POR EL CONCURSO"/>
    <n v="0"/>
    <m/>
    <n v="1093742814"/>
    <s v="JULIO CESAR SOTO MORA"/>
    <n v="1"/>
    <s v="Lecciones aprendidas"/>
    <s v="Cápsulas de conocimiento"/>
    <s v="Individual"/>
  </r>
  <r>
    <n v="10231"/>
    <s v="PROFESIONAL"/>
    <s v="PROFESIONAL ESPECIALIZADO"/>
    <n v="2028"/>
    <n v="12"/>
    <s v="PROFESIONAL ESPECIALIZADO 2028-12, F 393"/>
    <n v="393"/>
    <s v="SC"/>
    <x v="14"/>
    <s v="CARRERA ADMINISTRATIVA"/>
    <s v="VACANTE DEFINITIVA"/>
    <s v="VACANTE"/>
    <s v="Si"/>
    <s v="AFECTADO POR EL CONCURSO"/>
    <n v="0"/>
    <m/>
    <s v="-"/>
    <s v="-"/>
    <n v="2"/>
    <s v="Enseñanza aprendizaje organizacional"/>
    <s v="Taller O Circulo de saber"/>
    <s v="Grupal"/>
  </r>
  <r>
    <n v="10272"/>
    <s v="TÉCNICO"/>
    <s v="TECNICO OPERATIVO"/>
    <n v="3132"/>
    <n v="12"/>
    <s v="TECNICO OPERATIVO 3132-12, F 409"/>
    <n v="409"/>
    <s v="SC"/>
    <x v="14"/>
    <s v="CARRERA ADMINISTRATIVA"/>
    <s v="VACANTE DEFINITIVA"/>
    <s v="ENCARGO"/>
    <s v="Si"/>
    <s v="AFECTADO POR EL CONCURSO"/>
    <n v="0"/>
    <m/>
    <n v="79625976"/>
    <s v="ALEJANDRO GONZALEZ MOJICA"/>
    <n v="3"/>
    <s v="Saberes Institucionales"/>
    <s v="Curso O ponencia"/>
    <s v="Grupal"/>
  </r>
  <r>
    <n v="10274"/>
    <s v="TÉCNICO"/>
    <s v="TECNICO OPERATIVO"/>
    <n v="3132"/>
    <n v="12"/>
    <s v="TECNICO OPERATIVO 3132-12, F 409"/>
    <n v="409"/>
    <s v="SC"/>
    <x v="14"/>
    <s v="CARRERA ADMINISTRATIVA"/>
    <s v="VACANTE DEFINITIVA"/>
    <s v="ENCARGO"/>
    <s v="Si"/>
    <s v="AFECTADO POR EL CONCURSO"/>
    <n v="0"/>
    <m/>
    <n v="13457537"/>
    <s v="RUFO ALBERTO MELO ISCALA"/>
    <n v="2"/>
    <s v="Enseñanza aprendizaje organizacional"/>
    <s v="Taller O Circulo de saber"/>
    <s v="Grupal"/>
  </r>
  <r>
    <n v="10105"/>
    <s v="ASISTENCIAL"/>
    <s v="SECRETARIO EJECUTIVO"/>
    <n v="4210"/>
    <n v="19"/>
    <s v="SECRETARIO EJECUTIVO 4210-19, F 817"/>
    <n v="817"/>
    <s v="SC"/>
    <x v="45"/>
    <s v="CARRERA ADMINISTRATIVA"/>
    <s v="VACANTE DEFINITIVA"/>
    <s v="NOMBRAMIENTO PROVISIONAL"/>
    <s v="No"/>
    <s v="NO AFECTADO POR EL CONCURSO"/>
    <n v="0"/>
    <m/>
    <n v="1024500003"/>
    <s v="CLAUDIA JANETH RUIZ RAMIREZ"/>
    <n v="2"/>
    <s v="Enseñanza aprendizaje organizacional"/>
    <s v="Taller O Circulo de saber"/>
    <s v="Grupal"/>
  </r>
  <r>
    <n v="10141"/>
    <s v="ASISTENCIAL"/>
    <s v="SECRETARIO"/>
    <n v="4178"/>
    <n v="11"/>
    <s v="SECRETARIO 4178-11, F 819"/>
    <n v="819"/>
    <s v="SC"/>
    <x v="45"/>
    <s v="CARRERA ADMINISTRATIVA"/>
    <s v="VACANTE TEMPORAL"/>
    <s v="NOMBRAMIENTO PROVISIONAL"/>
    <s v="No"/>
    <s v="PUEDE RETORNAR AL EMPLEO EL TITULAR DEL CARGO"/>
    <n v="36275439"/>
    <s v="SANDRA VIOLETH TRUJILLO TRUJILLO"/>
    <n v="1032370344"/>
    <s v="SANDRA MILENA JARAMILLO SUAREZ"/>
    <n v="1"/>
    <s v="Lecciones aprendidas"/>
    <s v="Cápsulas de conocimiento"/>
    <s v="Individual"/>
  </r>
  <r>
    <n v="10135"/>
    <s v="DIRECTIVO"/>
    <s v="JEFE DE OFICINA"/>
    <n v="137"/>
    <n v="16"/>
    <s v="JEFE DE OFICINA 137-16, F 88"/>
    <n v="88"/>
    <s v="SC"/>
    <x v="42"/>
    <s v="LIBRE NOMBRAMIENTO"/>
    <s v="VACANTE DEFINITIVA"/>
    <s v="ENCARGO"/>
    <s v="No"/>
    <s v="NO AFECTADO POR EL CONCURSO"/>
    <n v="0"/>
    <m/>
    <n v="38261968"/>
    <s v="ESPERANZA GARZON BERMUDEZ"/>
    <n v="1"/>
    <s v="Lecciones aprendidas"/>
    <s v="Cápsulas de conocimiento"/>
    <s v="Individual"/>
  </r>
  <r>
    <n v="10275"/>
    <s v="TÉCNICO"/>
    <s v="TECNICO OPERATIVO"/>
    <n v="3132"/>
    <n v="12"/>
    <s v="TECNICO OPERATIVO 3132-12, F 409"/>
    <n v="409"/>
    <s v="SC"/>
    <x v="14"/>
    <s v="CARRERA ADMINISTRATIVA"/>
    <s v="VACANTE DEFINITIVA"/>
    <s v="NOMBRAMIENTO PROVISIONAL"/>
    <s v="Si"/>
    <s v="AFECTADO POR EL CONCURSO"/>
    <n v="0"/>
    <m/>
    <n v="1075669874"/>
    <s v="JHOAN FERNANDO POVEDA CASTILLO"/>
    <n v="1"/>
    <s v="Lecciones aprendidas"/>
    <s v="Cápsulas de conocimiento"/>
    <s v="Individual"/>
  </r>
  <r>
    <n v="10299"/>
    <s v="TÉCNICO"/>
    <s v="TECNICO OPERATIVO"/>
    <n v="3132"/>
    <n v="9"/>
    <s v="TECNICO OPERATIVO 3132-9, F 413"/>
    <n v="413"/>
    <s v="SC"/>
    <x v="14"/>
    <s v="CARRERA ADMINISTRATIVA"/>
    <s v="VACANTE DEFINITIVA"/>
    <s v="VACANTE"/>
    <s v="Si"/>
    <s v="AFECTADO POR EL CONCURSO"/>
    <n v="0"/>
    <m/>
    <s v="-"/>
    <s v="-"/>
    <n v="2"/>
    <s v="Enseñanza aprendizaje organizacional"/>
    <s v="Taller O Circulo de saber"/>
    <s v="Grupal"/>
  </r>
  <r>
    <n v="10138"/>
    <s v="PROFESIONAL"/>
    <s v="PROFESIONAL ESPECIALIZADO"/>
    <n v="2028"/>
    <n v="12"/>
    <s v="PROFESIONAL ESPECIALIZADO 2028-12, F 93"/>
    <n v="93"/>
    <s v="SC"/>
    <x v="42"/>
    <s v="CARRERA ADMINISTRATIVA"/>
    <s v="VACANTE TEMPORAL"/>
    <s v="ENCARGO"/>
    <s v="No"/>
    <s v="AFECTADO POR EL CONCURSO"/>
    <n v="1014191609"/>
    <s v="LINETTE MAGGERLY CUBILLOS HERNANDEZ"/>
    <n v="1114310"/>
    <s v="RUBEN DARIO GARZON GARZON"/>
    <n v="1"/>
    <s v="Lecciones aprendidas"/>
    <s v="Cápsulas de conocimiento"/>
    <s v="Individual"/>
  </r>
  <r>
    <n v="10139"/>
    <s v="PROFESIONAL"/>
    <s v="PROFESIONAL UNIVERSITARIO"/>
    <n v="2044"/>
    <n v="10"/>
    <s v="PROFESIONAL UNIVERSITARIO 2044-10, F 96"/>
    <n v="96"/>
    <s v="SC"/>
    <x v="42"/>
    <s v="CARRERA ADMINISTRATIVA"/>
    <s v="VACANTE TEMPORAL"/>
    <s v="NOMBRAMIENTO PROVISIONAL"/>
    <s v="No"/>
    <s v="AFECTADO POR EL CONCURSO"/>
    <n v="51627124"/>
    <s v="JANETH GONZALEZ NIVIA"/>
    <n v="52560213"/>
    <s v="CLAUDIA MARCELA JIMENEZ ARIZA"/>
    <n v="1"/>
    <s v="Lecciones aprendidas"/>
    <s v="Cápsulas de conocimiento"/>
    <s v="Individual"/>
  </r>
  <r>
    <n v="10140"/>
    <s v="TÉCNICO"/>
    <s v="TECNICO ADMINISTRATIVO"/>
    <n v="3124"/>
    <n v="12"/>
    <s v="TECNICO ADMINISTRATIVO 3124-12, F 99"/>
    <n v="99"/>
    <s v="SC"/>
    <x v="42"/>
    <s v="CARRERA ADMINISTRATIVA"/>
    <s v="VACANTE TEMPORAL"/>
    <s v="VACANTE"/>
    <s v="No"/>
    <s v="AFECTADO POR EL CONCURSO"/>
    <n v="1087994117"/>
    <s v="STEPHANIE DEL PILAR NEIRA VALENCIA"/>
    <s v="-"/>
    <s v="-"/>
    <n v="1"/>
    <s v="Lecciones aprendidas"/>
    <s v="Cápsulas de conocimiento"/>
    <s v="Individual"/>
  </r>
  <r>
    <n v="10303"/>
    <s v="TÉCNICO"/>
    <s v="TECNICO OPERATIVO"/>
    <n v="3132"/>
    <n v="9"/>
    <s v="TECNICO OPERATIVO 3132-9, F 413"/>
    <n v="413"/>
    <s v="SC"/>
    <x v="14"/>
    <s v="CARRERA ADMINISTRATIVA"/>
    <s v="VACANTE DEFINITIVA"/>
    <s v="VACANTE"/>
    <s v="Si"/>
    <s v="AFECTADO POR EL CONCURSO"/>
    <n v="0"/>
    <m/>
    <s v="-"/>
    <s v="-"/>
    <n v="1"/>
    <s v="Lecciones aprendidas"/>
    <s v="Cápsulas de conocimiento"/>
    <s v="Individual"/>
  </r>
  <r>
    <n v="10313"/>
    <s v="ASISTENCIAL"/>
    <s v="AUXILIAR ADMINISTRATIVO"/>
    <n v="4044"/>
    <n v="11"/>
    <s v="AUXILIAR ADMINISTRATIVO 4044-11, F 418"/>
    <n v="418"/>
    <s v="SC"/>
    <x v="14"/>
    <s v="CARRERA ADMINISTRATIVA"/>
    <s v="VACANTE DEFINITIVA"/>
    <s v="NOMBRAMIENTO PROVISIONAL"/>
    <s v="Si"/>
    <s v="AFECTADO POR EL CONCURSO"/>
    <n v="0"/>
    <m/>
    <n v="19366000"/>
    <s v="ALBERTO ALCIDES SIERRA ORTIZ"/>
    <n v="3"/>
    <s v="Saberes Institucionales"/>
    <s v="Curso O ponencia"/>
    <s v="Grupal"/>
  </r>
  <r>
    <n v="10958"/>
    <s v="PROFESIONAL"/>
    <s v="PROFESIONAL UNIVERSITARIO"/>
    <n v="2044"/>
    <n v="6"/>
    <s v="PROFESIONAL UNIVERSITARIO 2044-6, F 619"/>
    <n v="619"/>
    <s v="DT"/>
    <x v="39"/>
    <s v="CARRERA ADMINISTRATIVA"/>
    <s v="PROVISTO"/>
    <s v="EN PROPIEDAD"/>
    <s v="No"/>
    <s v="NO AFECTADO POR EL CONCURSO"/>
    <n v="64553525"/>
    <s v="PATRICIA DEL CARMEN ROSSO FERIA"/>
    <n v="64553525"/>
    <s v="PATRICIA DEL CARMEN ROSSO FERIA"/>
    <n v="2"/>
    <s v="Enseñanza aprendizaje organizacional"/>
    <s v="Taller O Circulo de saber"/>
    <s v="Grupal"/>
  </r>
  <r>
    <n v="10954"/>
    <s v="DIRECTIVO"/>
    <s v="DIRECTOR TERRITORIAL"/>
    <n v="42"/>
    <n v="9"/>
    <s v="DIRECTOR TERRITORIAL 42-9, F 590"/>
    <n v="590"/>
    <s v="DT"/>
    <x v="39"/>
    <s v="LIBRE NOMBRAMIENTO"/>
    <s v="PROVISTO"/>
    <s v="EN PROPIEDAD"/>
    <s v="No"/>
    <s v="NO AFECTADO POR EL CONCURSO"/>
    <n v="10875583"/>
    <s v="ARMANDO MANUEL ANAYA NARVAEZ"/>
    <n v="10875583"/>
    <s v="ARMANDO MANUEL ANAYA NARVAEZ"/>
    <n v="2"/>
    <s v="Enseñanza aprendizaje organizacional"/>
    <s v="Taller O Circulo de saber"/>
    <s v="Grupal"/>
  </r>
  <r>
    <n v="10321"/>
    <s v="ASISTENCIAL"/>
    <s v="SECRETARIO EJECUTIVO"/>
    <n v="4210"/>
    <n v="17"/>
    <s v="SECRETARIO EJECUTIVO 4210-17, F 416"/>
    <n v="416"/>
    <s v="SC"/>
    <x v="14"/>
    <s v="CARRERA ADMINISTRATIVA"/>
    <s v="VACANTE DEFINITIVA"/>
    <s v="VACANTE"/>
    <s v="Si"/>
    <s v="AFECTADO POR EL CONCURSO"/>
    <n v="0"/>
    <m/>
    <s v="-"/>
    <s v="-"/>
    <n v="1"/>
    <s v="Lecciones aprendidas"/>
    <s v="Cápsulas de conocimiento"/>
    <s v="Individual"/>
  </r>
  <r>
    <n v="10956"/>
    <s v="PROFESIONAL"/>
    <s v="PROFESIONAL UNIVERSITARIO"/>
    <n v="2044"/>
    <n v="8"/>
    <s v="PROFESIONAL UNIVERSITARIO 2044-8, F 608"/>
    <n v="608"/>
    <s v="DT"/>
    <x v="39"/>
    <s v="CARRERA ADMINISTRATIVA"/>
    <s v="PROVISTO"/>
    <s v="EN PROPIEDAD"/>
    <s v="No"/>
    <s v="NO AFECTADO POR EL CONCURSO"/>
    <n v="92537422"/>
    <s v="MARCUS DEL CRISTY MARRUGO GOMEZ"/>
    <n v="92537422"/>
    <s v="MARCUS DEL CRISTY MARRUGO GOMEZ"/>
    <n v="2"/>
    <s v="Enseñanza aprendizaje organizacional"/>
    <s v="Taller O Circulo de saber"/>
    <s v="Grupal"/>
  </r>
  <r>
    <n v="10957"/>
    <s v="PROFESIONAL"/>
    <s v="PROFESIONAL UNIVERSITARIO"/>
    <n v="2044"/>
    <n v="6"/>
    <s v="PROFESIONAL UNIVERSITARIO 2044-6, F 614"/>
    <n v="614"/>
    <s v="DT"/>
    <x v="39"/>
    <s v="CARRERA ADMINISTRATIVA"/>
    <s v="VACANTE DEFINITIVA"/>
    <s v="NOMBRAMIENTO PROVISIONAL"/>
    <s v="No"/>
    <s v="NO AFECTADO POR EL CONCURSO"/>
    <n v="0"/>
    <m/>
    <n v="1068662233"/>
    <s v="JOSEPH DAVID GARI BUSTOS"/>
    <n v="2"/>
    <s v="Enseñanza aprendizaje organizacional"/>
    <s v="Taller O Circulo de saber"/>
    <s v="Grupal"/>
  </r>
  <r>
    <n v="10960"/>
    <s v="PROFESIONAL"/>
    <s v="PROFESIONAL UNIVERSITARIO"/>
    <n v="2044"/>
    <n v="6"/>
    <s v="PROFESIONAL UNIVERSITARIO 2044-6, F 611"/>
    <n v="611"/>
    <s v="DT"/>
    <x v="39"/>
    <s v="CARRERA ADMINISTRATIVA"/>
    <s v="PROVISTO"/>
    <s v="EN PROPIEDAD"/>
    <s v="No"/>
    <s v="NO AFECTADO POR EL CONCURSO"/>
    <n v="45461783"/>
    <s v="MARIA CLAUDIA PATERNINA LENIS"/>
    <n v="45461783"/>
    <s v="MARIA CLAUDIA PATERNINA LENIS"/>
    <n v="2"/>
    <s v="Enseñanza aprendizaje organizacional"/>
    <s v="Taller O Circulo de saber"/>
    <s v="Grupal"/>
  </r>
  <r>
    <n v="11099"/>
    <s v="PROFESIONAL"/>
    <s v="PROFESIONAL ESPECIALIZADO"/>
    <n v="2028"/>
    <n v="21"/>
    <s v="PROFESIONAL ESPECIALIZADO 2028-21, F 369"/>
    <n v="369"/>
    <s v="SC"/>
    <x v="14"/>
    <s v="CARRERA ADMINISTRATIVA"/>
    <s v="VACANTE DEFINITIVA"/>
    <s v="ENCARGO"/>
    <s v="Si"/>
    <s v="AFECTADO POR EL CONCURSO"/>
    <n v="0"/>
    <m/>
    <n v="79421758"/>
    <s v="WILSON YESID DIAZ BUITRAGO"/>
    <n v="3"/>
    <s v="Saberes Institucionales"/>
    <s v="Curso O ponencia"/>
    <s v="Grupal"/>
  </r>
  <r>
    <n v="11100"/>
    <s v="PROFESIONAL"/>
    <s v="PROFESIONAL ESPECIALIZADO"/>
    <n v="2028"/>
    <n v="21"/>
    <s v="PROFESIONAL ESPECIALIZADO 2028-21, F 369"/>
    <n v="369"/>
    <s v="SC"/>
    <x v="14"/>
    <s v="CARRERA ADMINISTRATIVA"/>
    <s v="VACANTE DEFINITIVA"/>
    <s v="ENCARGO"/>
    <s v="Si"/>
    <s v="AFECTADO POR EL CONCURSO"/>
    <n v="0"/>
    <m/>
    <n v="79522429"/>
    <s v="FREDY ALBERTO GUTIERREZ GARCIA"/>
    <n v="2"/>
    <s v="Enseñanza aprendizaje organizacional"/>
    <s v="Taller O Circulo de saber"/>
    <s v="Grupal"/>
  </r>
  <r>
    <n v="10961"/>
    <s v="TÉCNICO"/>
    <s v="OFICIAL DE CATASTRO"/>
    <n v="3110"/>
    <n v="9"/>
    <s v="OFICIAL DE CATASTRO 3110-9, F 664"/>
    <n v="664"/>
    <s v="DT"/>
    <x v="39"/>
    <s v="CARRERA ADMINISTRATIVA"/>
    <s v="PROVISTO"/>
    <s v="EN PROPIEDAD"/>
    <s v="No"/>
    <s v="NO AFECTADO POR EL CONCURSO"/>
    <n v="92530581"/>
    <s v="DANIEL IGNACIO PEREZ PATERNINA"/>
    <n v="92530581"/>
    <s v="DANIEL IGNACIO PEREZ PATERNINA"/>
    <n v="2"/>
    <s v="Enseñanza aprendizaje organizacional"/>
    <s v="Taller O Circulo de saber"/>
    <s v="Grupal"/>
  </r>
  <r>
    <n v="11101"/>
    <s v="PROFESIONAL"/>
    <s v="PROFESIONAL ESPECIALIZADO"/>
    <n v="2028"/>
    <n v="13"/>
    <s v="PROFESIONAL ESPECIALIZADO 2028-13, F 389"/>
    <n v="389"/>
    <s v="SC"/>
    <x v="14"/>
    <s v="CARRERA ADMINISTRATIVA"/>
    <s v="VACANTE DEFINITIVA"/>
    <s v="ENCARGO"/>
    <s v="Si"/>
    <s v="AFECTADO POR EL CONCURSO"/>
    <n v="0"/>
    <m/>
    <n v="19458965"/>
    <s v="CARLOS ENRIQUE CASTRO MENDEZ"/>
    <n v="2"/>
    <s v="Enseñanza aprendizaje organizacional"/>
    <s v="Taller O Circulo de saber"/>
    <s v="Grupal"/>
  </r>
  <r>
    <n v="10963"/>
    <s v="TÉCNICO"/>
    <s v="OFICIAL DE CATASTRO"/>
    <n v="3110"/>
    <n v="9"/>
    <s v="OFICIAL DE CATASTRO 3110-9, F 664"/>
    <n v="664"/>
    <s v="DT"/>
    <x v="39"/>
    <s v="CARRERA ADMINISTRATIVA"/>
    <s v="PROVISTO"/>
    <s v="EN PROPIEDAD"/>
    <s v="No"/>
    <s v="NO AFECTADO POR EL CONCURSO"/>
    <n v="1067934208"/>
    <s v="MARIA FERNANDA ANAYA CHAMORRO"/>
    <n v="1067934208"/>
    <s v="MARIA FERNANDA ANAYA CHAMORRO"/>
    <n v="2"/>
    <s v="Enseñanza aprendizaje organizacional"/>
    <s v="Taller O Circulo de saber"/>
    <s v="Grupal"/>
  </r>
  <r>
    <n v="11102"/>
    <s v="PROFESIONAL"/>
    <s v="PROFESIONAL ESPECIALIZADO"/>
    <n v="2028"/>
    <n v="13"/>
    <s v="PROFESIONAL ESPECIALIZADO 2028-13, F 389"/>
    <n v="389"/>
    <s v="SC"/>
    <x v="14"/>
    <s v="CARRERA ADMINISTRATIVA"/>
    <s v="VACANTE DEFINITIVA"/>
    <s v="ENCARGO"/>
    <s v="Si"/>
    <s v="AFECTADO POR EL CONCURSO"/>
    <n v="0"/>
    <m/>
    <n v="51611842"/>
    <s v="LUZ PATRICIA BLANDON SALDAÑA"/>
    <n v="1"/>
    <s v="Lecciones aprendidas"/>
    <s v="Cápsulas de conocimiento"/>
    <s v="Individual"/>
  </r>
  <r>
    <n v="11103"/>
    <s v="PROFESIONAL"/>
    <s v="PROFESIONAL ESPECIALIZADO"/>
    <n v="2028"/>
    <n v="12"/>
    <s v="PROFESIONAL ESPECIALIZADO 2028-12, F 393"/>
    <n v="393"/>
    <s v="SC"/>
    <x v="14"/>
    <s v="CARRERA ADMINISTRATIVA"/>
    <s v="VACANTE DEFINITIVA"/>
    <s v="ENCARGO"/>
    <s v="Si"/>
    <s v="AFECTADO POR EL CONCURSO"/>
    <n v="0"/>
    <m/>
    <n v="1015394815"/>
    <s v="OSCAR JAVIER PORRAS CUJAR"/>
    <n v="1"/>
    <s v="Lecciones aprendidas"/>
    <s v="Cápsulas de conocimiento"/>
    <s v="Individual"/>
  </r>
  <r>
    <n v="11104"/>
    <s v="PROFESIONAL"/>
    <s v="PROFESIONAL UNIVERSITARIO"/>
    <n v="2044"/>
    <n v="10"/>
    <s v="PROFESIONAL UNIVERSITARIO 2044-10, F 397"/>
    <n v="397"/>
    <s v="SC"/>
    <x v="14"/>
    <s v="CARRERA ADMINISTRATIVA"/>
    <s v="VACANTE DEFINITIVA"/>
    <s v="VACANTE"/>
    <s v="Si"/>
    <s v="AFECTADO POR EL CONCURSO"/>
    <n v="0"/>
    <m/>
    <s v="-"/>
    <s v="-"/>
    <n v="2"/>
    <s v="Enseñanza aprendizaje organizacional"/>
    <s v="Taller O Circulo de saber"/>
    <s v="Grupal"/>
  </r>
  <r>
    <n v="10971"/>
    <s v="ASISTENCIAL"/>
    <s v="AUXILIAR ADMINISTRATIVO"/>
    <n v="4044"/>
    <n v="11"/>
    <s v="AUXILIAR ADMINISTRATIVO 4044-11, F 675"/>
    <n v="675"/>
    <s v="DT"/>
    <x v="39"/>
    <s v="CARRERA ADMINISTRATIVA"/>
    <s v="VACANTE TEMPORAL"/>
    <s v="NOMBRAMIENTO PROVISIONAL"/>
    <s v="No"/>
    <s v="PUEDE RETORNAR AL EMPLEO EL TITULAR DEL CARGO"/>
    <n v="78035057"/>
    <s v="JHON JAIRO SALCEDO BARON"/>
    <n v="64704661"/>
    <s v="MARIA OLINDA CHAVEZ BOHORQUEZ"/>
    <n v="1"/>
    <s v="Lecciones aprendidas"/>
    <s v="Cápsulas de conocimiento"/>
    <s v="Individual"/>
  </r>
  <r>
    <n v="11105"/>
    <s v="PROFESIONAL"/>
    <s v="PROFESIONAL UNIVERSITARIO"/>
    <n v="2044"/>
    <n v="10"/>
    <s v="PROFESIONAL UNIVERSITARIO 2044-10, F 397"/>
    <n v="397"/>
    <s v="SC"/>
    <x v="14"/>
    <s v="CARRERA ADMINISTRATIVA"/>
    <s v="VACANTE DEFINITIVA"/>
    <s v="ENCARGO"/>
    <s v="Si"/>
    <s v="AFECTADO POR EL CONCURSO"/>
    <n v="0"/>
    <m/>
    <n v="51896641"/>
    <s v="ANDREA ANTONIA CORDOBA PINZON"/>
    <n v="1"/>
    <s v="Lecciones aprendidas"/>
    <s v="Cápsulas de conocimiento"/>
    <s v="Individual"/>
  </r>
  <r>
    <n v="10973"/>
    <s v="ASISTENCIAL"/>
    <s v="CONDUCTOR MECANICO"/>
    <n v="4103"/>
    <n v="13"/>
    <s v="CONDUCTOR MECANICO 4103-13, F 689"/>
    <n v="689"/>
    <s v="DT"/>
    <x v="39"/>
    <s v="CARRERA ADMINISTRATIVA"/>
    <s v="PROVISTO"/>
    <s v="EN PROPIEDAD"/>
    <s v="No"/>
    <s v="NO AFECTADO POR EL CONCURSO"/>
    <n v="11040122"/>
    <s v="FLORENTINO RODRIGUEZ MEZA"/>
    <n v="11040122"/>
    <s v="FLORENTINO RODRIGUEZ MEZA"/>
    <n v="1"/>
    <s v="Lecciones aprendidas"/>
    <s v="Cápsulas de conocimiento"/>
    <s v="Individual"/>
  </r>
  <r>
    <n v="11154"/>
    <s v="DIRECTIVO"/>
    <s v="SUBDIRECTOR ADMINISTRATIVO Y FINANCIERO"/>
    <n v="150"/>
    <n v="17"/>
    <s v="SUBDIRECTOR ADMINISTRATIVO Y FINANCIERO 150-17, F 821"/>
    <n v="821"/>
    <s v="SC"/>
    <x v="44"/>
    <s v="LIBRE NOMBRAMIENTO"/>
    <s v="PROVISTO"/>
    <s v="EN PROPIEDAD"/>
    <s v="No"/>
    <s v="NO AFECTADO POR EL CONCURSO"/>
    <n v="52389267"/>
    <s v="CAMILA GUTIERREZ BARRAGAN"/>
    <n v="52389267"/>
    <s v="CAMILA GUTIERREZ BARRAGAN"/>
    <n v="3"/>
    <s v="Saberes Institucionales"/>
    <s v="Curso O ponencia"/>
    <s v="Grupal"/>
  </r>
  <r>
    <n v="10153"/>
    <s v="PROFESIONAL"/>
    <s v="PROFESIONAL ESPECIALIZADO"/>
    <n v="2028"/>
    <n v="14"/>
    <s v="PROFESIONAL ESPECIALIZADO 2028-14, F 720"/>
    <n v="720"/>
    <s v="SC"/>
    <x v="3"/>
    <s v="CARRERA ADMINISTRATIVA"/>
    <s v="VACANTE DEFINITIVA"/>
    <s v="VACANTE"/>
    <s v="Si"/>
    <s v="AFECTADO POR EL CONCURSO"/>
    <n v="0"/>
    <m/>
    <s v="-"/>
    <s v="-"/>
    <n v="1"/>
    <s v="Lecciones aprendidas"/>
    <s v="Cápsulas de conocimiento"/>
    <s v="Individual"/>
  </r>
  <r>
    <n v="10168"/>
    <s v="PROFESIONAL"/>
    <s v="PROFESIONAL UNIVERSITARIO"/>
    <n v="2044"/>
    <n v="8"/>
    <s v="PROFESIONAL UNIVERSITARIO 2044-8, F 726"/>
    <n v="726"/>
    <s v="SC"/>
    <x v="3"/>
    <s v="CARRERA ADMINISTRATIVA"/>
    <s v="VACANTE DEFINITIVA"/>
    <s v="VACANTE"/>
    <s v="Si"/>
    <s v="AFECTADO POR EL CONCURSO"/>
    <n v="0"/>
    <m/>
    <s v="-"/>
    <s v="-"/>
    <n v="1"/>
    <s v="Lecciones aprendidas"/>
    <s v="Cápsulas de conocimiento"/>
    <s v="Individual"/>
  </r>
  <r>
    <n v="10012"/>
    <s v="PROFESIONAL"/>
    <s v="PROFESIONAL ESPECIALIZADO"/>
    <n v="2028"/>
    <n v="18"/>
    <s v="PROFESIONAL ESPECIALIZADO 2028-18, F 829"/>
    <n v="829"/>
    <s v="SC"/>
    <x v="44"/>
    <s v="CARRERA ADMINISTRATIVA"/>
    <s v="VACANTE TEMPORAL"/>
    <s v="ENCARGO"/>
    <s v="No"/>
    <s v="PUEDE RETORNAR AL EMPLEO EL TITULAR DEL CARGO"/>
    <n v="69006443"/>
    <s v="GLORIA INES DUQUE CASTRILLÓN"/>
    <n v="19460137"/>
    <s v="ORLANDO BUSTAMANTE MENDEZ"/>
    <n v="3"/>
    <s v="Saberes Institucionales"/>
    <s v="Curso O ponencia"/>
    <s v="Grupal"/>
  </r>
  <r>
    <n v="10013"/>
    <s v="PROFESIONAL"/>
    <s v="PROFESIONAL ESPECIALIZADO"/>
    <n v="2028"/>
    <n v="17"/>
    <s v="PROFESIONAL ESPECIALIZADO 2028-17, F 841"/>
    <n v="841"/>
    <s v="SC"/>
    <x v="44"/>
    <s v="CARRERA ADMINISTRATIVA"/>
    <s v="PROVISTO"/>
    <s v="EN PROPIEDAD"/>
    <s v="No"/>
    <s v="NO AFECTADO POR EL CONCURSO"/>
    <n v="52362404"/>
    <s v="YENLY JOANA ROMERO DUARTE"/>
    <n v="52362404"/>
    <s v="YENLY JOANA ROMERO DUARTE"/>
    <n v="2"/>
    <s v="Enseñanza aprendizaje organizacional"/>
    <s v="Taller O Circulo de saber"/>
    <s v="Grupal"/>
  </r>
  <r>
    <n v="10016"/>
    <s v="PROFESIONAL"/>
    <s v="PROFESIONAL ESPECIALIZADO"/>
    <n v="2028"/>
    <n v="17"/>
    <s v="PROFESIONAL ESPECIALIZADO 2028-17, F 839"/>
    <n v="839"/>
    <s v="SC"/>
    <x v="44"/>
    <s v="CARRERA ADMINISTRATIVA"/>
    <s v="PROVISTO"/>
    <s v="EN PROPIEDAD"/>
    <s v="No"/>
    <s v="NO AFECTADO POR EL CONCURSO"/>
    <n v="52312894"/>
    <s v="NATALIA ELIZABETH PLATA PEÑAFORT"/>
    <n v="52312894"/>
    <s v="NATALIA ELIZABETH PLATA PEÑAFORT"/>
    <n v="3"/>
    <s v="Saberes Institucionales"/>
    <s v="Curso O ponencia"/>
    <s v="Grupal"/>
  </r>
  <r>
    <n v="10018"/>
    <s v="PROFESIONAL"/>
    <s v="PROFESIONAL ESPECIALIZADO"/>
    <n v="2028"/>
    <n v="17"/>
    <s v="PROFESIONAL ESPECIALIZADO 2028-17, F 832"/>
    <n v="832"/>
    <s v="SC"/>
    <x v="44"/>
    <s v="LIBRE NOMBRAMIENTO"/>
    <s v="PROVISTO"/>
    <s v="COMISIÓN"/>
    <s v="No"/>
    <s v="NO AFECTADO POR EL CONCURSO"/>
    <n v="0"/>
    <m/>
    <n v="51863696"/>
    <s v="MARIA BERENICE DEVIA RODRIGUEZ"/>
    <n v="3"/>
    <s v="Saberes Institucionales"/>
    <s v="Curso O ponencia"/>
    <s v="Grupal"/>
  </r>
  <r>
    <n v="10177"/>
    <s v="ASISTENCIAL"/>
    <s v="AUXILIAR ADMINISTRATIVO"/>
    <n v="4044"/>
    <n v="23"/>
    <s v="AUXILIAR ADMINISTRATIVO 4044-23, F 728"/>
    <n v="728"/>
    <s v="SC"/>
    <x v="3"/>
    <s v="CARRERA ADMINISTRATIVA"/>
    <s v="VACANTE DEFINITIVA"/>
    <s v="ENCARGO"/>
    <s v="Si"/>
    <s v="AFECTADO POR EL CONCURSO"/>
    <n v="0"/>
    <m/>
    <n v="39748266"/>
    <s v="NUBIA CECILIA GUTIERREZ PATARROYO"/>
    <n v="1"/>
    <s v="Lecciones aprendidas"/>
    <s v="Cápsulas de conocimiento"/>
    <s v="Individual"/>
  </r>
  <r>
    <n v="11114"/>
    <s v="PROFESIONAL"/>
    <s v="PROFESIONAL ESPECIALIZADO"/>
    <n v="2028"/>
    <n v="17"/>
    <s v="PROFESIONAL ESPECIALIZADO 2028-17, F 717"/>
    <n v="717"/>
    <s v="SC"/>
    <x v="3"/>
    <s v="CARRERA ADMINISTRATIVA"/>
    <s v="VACANTE DEFINITIVA"/>
    <s v="ENCARGO"/>
    <s v="Si"/>
    <s v="AFECTADO POR EL CONCURSO"/>
    <n v="0"/>
    <m/>
    <n v="32740226"/>
    <s v="MERLY ESTHER ANDRADE CAMPO"/>
    <n v="1"/>
    <s v="Lecciones aprendidas"/>
    <s v="Cápsulas de conocimiento"/>
    <s v="Individual"/>
  </r>
  <r>
    <n v="11118"/>
    <s v="PROFESIONAL"/>
    <s v="PROFESIONAL ESPECIALIZADO"/>
    <n v="2028"/>
    <n v="21"/>
    <s v="PROFESIONAL ESPECIALIZADO 2028-21, F 711"/>
    <n v="711"/>
    <s v="SC"/>
    <x v="3"/>
    <s v="CARRERA ADMINISTRATIVA"/>
    <s v="VACANTE DEFINITIVA"/>
    <s v="ENCARGO"/>
    <s v="Si"/>
    <s v="AFECTADO POR EL CONCURSO"/>
    <n v="0"/>
    <m/>
    <n v="79671652"/>
    <s v="JUAN CARLOS VERA AVILA"/>
    <n v="1"/>
    <s v="Lecciones aprendidas"/>
    <s v="Cápsulas de conocimiento"/>
    <s v="Individual"/>
  </r>
  <r>
    <n v="10020"/>
    <s v="PROFESIONAL"/>
    <s v="PROFESIONAL ESPECIALIZADO"/>
    <n v="2028"/>
    <n v="14"/>
    <s v="PROFESIONAL ESPECIALIZADO 2028-14, F 845"/>
    <n v="845"/>
    <s v="SC"/>
    <x v="44"/>
    <s v="CARRERA ADMINISTRATIVA"/>
    <s v="VACANTE TEMPORAL"/>
    <s v="VACANTE"/>
    <s v="No"/>
    <s v="PUEDE RETORNAR AL EMPLEO EL TITULAR DEL CARGO"/>
    <n v="79889173"/>
    <s v="LUIS HERNANDO GUARIN GAMBOA"/>
    <s v="-"/>
    <s v="-"/>
    <n v="1"/>
    <s v="Lecciones aprendidas"/>
    <s v="Cápsulas de conocimiento"/>
    <s v="Individual"/>
  </r>
  <r>
    <n v="10021"/>
    <s v="PROFESIONAL"/>
    <s v="PROFESIONAL ESPECIALIZADO"/>
    <n v="2028"/>
    <n v="14"/>
    <s v="PROFESIONAL ESPECIALIZADO 2028-14, F 843"/>
    <n v="843"/>
    <s v="SC"/>
    <x v="44"/>
    <s v="CARRERA ADMINISTRATIVA"/>
    <s v="VACANTE TEMPORAL"/>
    <s v="ENCARGO"/>
    <s v="No"/>
    <s v="PUEDE RETORNAR AL EMPLEO EL TITULAR DEL CARGO"/>
    <n v="52145949"/>
    <s v="SONIA YANETH PLAZAS GARCIA"/>
    <n v="1085278911"/>
    <s v="JESICA DAMARIS AUX RODRÍGUEZ"/>
    <n v="2"/>
    <s v="Enseñanza aprendizaje organizacional"/>
    <s v="Taller O Circulo de saber"/>
    <s v="Grupal"/>
  </r>
  <r>
    <n v="11119"/>
    <s v="PROFESIONAL"/>
    <s v="PROFESIONAL ESPECIALIZADO"/>
    <n v="2028"/>
    <n v="21"/>
    <s v="PROFESIONAL ESPECIALIZADO 2028-21, F 711"/>
    <n v="711"/>
    <s v="SC"/>
    <x v="3"/>
    <s v="CARRERA ADMINISTRATIVA"/>
    <s v="VACANTE DEFINITIVA"/>
    <s v="ENCARGO"/>
    <s v="Si"/>
    <s v="AFECTADO POR EL CONCURSO"/>
    <n v="0"/>
    <m/>
    <n v="11309767"/>
    <s v="CARLOS ALBERTO BOBADILLA CASTRO"/>
    <n v="1"/>
    <s v="Lecciones aprendidas"/>
    <s v="Cápsulas de conocimiento"/>
    <s v="Individual"/>
  </r>
  <r>
    <n v="10023"/>
    <s v="PROFESIONAL"/>
    <s v="PROFESIONAL ESPECIALIZADO"/>
    <n v="2028"/>
    <n v="14"/>
    <s v="PROFESIONAL ESPECIALIZADO 2028-14, F 845"/>
    <n v="845"/>
    <s v="SC"/>
    <x v="44"/>
    <s v="CARRERA ADMINISTRATIVA"/>
    <s v="VACANTE TEMPORAL"/>
    <s v="ENCARGO"/>
    <s v="No"/>
    <s v="PUEDE RETORNAR AL EMPLEO EL TITULAR DEL CARGO"/>
    <n v="1099203106"/>
    <s v="EYMAR GILBERTO JIMENEZ OVALLE"/>
    <n v="63502145"/>
    <s v="DORIS MIREYA LIZARAZO LAGOS"/>
    <n v="2"/>
    <s v="Enseñanza aprendizaje organizacional"/>
    <s v="Taller O Circulo de saber"/>
    <s v="Grupal"/>
  </r>
  <r>
    <n v="10028"/>
    <s v="PROFESIONAL"/>
    <s v="PROFESIONAL ESPECIALIZADO"/>
    <n v="2028"/>
    <n v="13"/>
    <s v="PROFESIONAL ESPECIALIZADO 2028-13, F 851"/>
    <n v="851"/>
    <s v="SC"/>
    <x v="44"/>
    <s v="CARRERA ADMINISTRATIVA"/>
    <s v="VACANTE TEMPORAL"/>
    <s v="ENCARGO"/>
    <s v="No"/>
    <s v="PUEDE RETORNAR AL EMPLEO EL TITULAR DEL CARGO"/>
    <n v="19316911"/>
    <s v="OSCAR EDGARDO MARIN ROJAS"/>
    <n v="1093744862"/>
    <s v="ADRIANA PATRICIA GRANADOS JAIMES"/>
    <n v="2"/>
    <s v="Enseñanza aprendizaje organizacional"/>
    <s v="Taller O Circulo de saber"/>
    <s v="Grupal"/>
  </r>
  <r>
    <n v="10130"/>
    <s v="PROFESIONAL"/>
    <s v="PROFESIONAL ESPECIALIZADO"/>
    <n v="2028"/>
    <n v="13"/>
    <s v="PROFESIONAL ESPECIALIZADO 2028-13, F 849"/>
    <n v="849"/>
    <s v="SC"/>
    <x v="44"/>
    <s v="CARRERA ADMINISTRATIVA"/>
    <s v="VACANTE TEMPORAL"/>
    <s v="ENCARGO"/>
    <s v="No"/>
    <s v="PUEDE RETORNAR AL EMPLEO EL TITULAR DEL CARGO"/>
    <n v="1049607517"/>
    <s v="JUAN PABLO LOPEZ MELENDEZ"/>
    <n v="52861611"/>
    <s v="ANGELA MARIA DIAZ BERMUDEZ"/>
    <n v="3"/>
    <s v="Saberes Institucionales"/>
    <s v="Curso O ponencia"/>
    <s v="Grupal"/>
  </r>
  <r>
    <n v="10029"/>
    <s v="PROFESIONAL"/>
    <s v="PROFESIONAL ESPECIALIZADO"/>
    <n v="2028"/>
    <n v="12"/>
    <s v="PROFESIONAL ESPECIALIZADO 2028-12, F 853"/>
    <n v="853"/>
    <s v="SC"/>
    <x v="44"/>
    <s v="CARRERA ADMINISTRATIVA"/>
    <s v="VACANTE TEMPORAL"/>
    <s v="VACANTE"/>
    <s v="No"/>
    <s v="PUEDE RETORNAR AL EMPLEO EL TITULAR DEL CARGO"/>
    <n v="51939689"/>
    <s v="SANDRA ISABEL LOPEZ DULCEY"/>
    <s v="-"/>
    <s v="-"/>
    <n v="1"/>
    <s v="Lecciones aprendidas"/>
    <s v="Cápsulas de conocimiento"/>
    <s v="Individual"/>
  </r>
  <r>
    <n v="11121"/>
    <s v="PROFESIONAL"/>
    <s v="PROFESIONAL ESPECIALIZADO"/>
    <n v="2028"/>
    <n v="13"/>
    <s v="PROFESIONAL ESPECIALIZADO 2028-13, F 722"/>
    <n v="722"/>
    <s v="SC"/>
    <x v="3"/>
    <s v="CARRERA ADMINISTRATIVA"/>
    <s v="VACANTE DEFINITIVA"/>
    <s v="ENCARGO"/>
    <s v="Si"/>
    <s v="AFECTADO POR EL CONCURSO"/>
    <n v="0"/>
    <m/>
    <n v="23497521"/>
    <s v="MYRIAM ORTIZ OSORIO"/>
    <n v="2"/>
    <s v="Enseñanza aprendizaje organizacional"/>
    <s v="Taller O Circulo de saber"/>
    <s v="Grupal"/>
  </r>
  <r>
    <n v="11128"/>
    <s v="PROFESIONAL"/>
    <s v="PROFESIONAL ESPECIALIZADO"/>
    <n v="2028"/>
    <n v="17"/>
    <s v="PROFESIONAL ESPECIALIZADO 2028-17, F 717"/>
    <n v="717"/>
    <s v="SC"/>
    <x v="3"/>
    <s v="CARRERA ADMINISTRATIVA"/>
    <s v="VACANTE DEFINITIVA"/>
    <s v="ENCARGO"/>
    <s v="Si"/>
    <s v="AFECTADO POR EL CONCURSO"/>
    <n v="0"/>
    <m/>
    <n v="37626882"/>
    <s v="HAZBLEIDY RINCON MARTINEZ"/>
    <n v="1"/>
    <s v="Lecciones aprendidas"/>
    <s v="Cápsulas de conocimiento"/>
    <s v="Individual"/>
  </r>
  <r>
    <n v="10033"/>
    <s v="PROFESIONAL"/>
    <s v="PROFESIONAL UNIVERSITARIO"/>
    <n v="2044"/>
    <n v="6"/>
    <s v="PROFESIONAL UNIVERSITARIO 2044-6, F 859"/>
    <n v="859"/>
    <s v="SC"/>
    <x v="44"/>
    <s v="CARRERA ADMINISTRATIVA"/>
    <s v="VACANTE TEMPORAL"/>
    <s v="VACANTE"/>
    <s v="No"/>
    <s v="PUEDE RETORNAR AL EMPLEO EL TITULAR DEL CARGO"/>
    <n v="1085278911"/>
    <s v="JESICA DAMARIS AUX RODRÍGUEZ"/>
    <s v="-"/>
    <s v="-"/>
    <n v="1"/>
    <s v="Lecciones aprendidas"/>
    <s v="Cápsulas de conocimiento"/>
    <s v="Individual"/>
  </r>
  <r>
    <n v="11129"/>
    <s v="PROFESIONAL"/>
    <s v="PROFESIONAL ESPECIALIZADO"/>
    <n v="2028"/>
    <n v="17"/>
    <s v="PROFESIONAL ESPECIALIZADO 2028-17, F 717"/>
    <n v="717"/>
    <s v="SC"/>
    <x v="3"/>
    <s v="CARRERA ADMINISTRATIVA"/>
    <s v="VACANTE DEFINITIVA"/>
    <s v="ENCARGO"/>
    <s v="Si"/>
    <s v="AFECTADO POR EL CONCURSO"/>
    <n v="0"/>
    <m/>
    <n v="19352047"/>
    <s v="LUIS ALEJANDRO FIORENZANO CONTRERAS"/>
    <n v="1"/>
    <s v="Lecciones aprendidas"/>
    <s v="Cápsulas de conocimiento"/>
    <s v="Individual"/>
  </r>
  <r>
    <n v="10035"/>
    <s v="PROFESIONAL"/>
    <s v="PROFESIONAL UNIVERSITARIO"/>
    <n v="2044"/>
    <n v="6"/>
    <s v="PROFESIONAL UNIVERSITARIO 2044-6, F 857"/>
    <n v="857"/>
    <s v="SC"/>
    <x v="44"/>
    <s v="CARRERA ADMINISTRATIVA"/>
    <s v="VACANTE TEMPORAL"/>
    <s v="NOMBRAMIENTO PROVISIONAL"/>
    <s v="No"/>
    <s v="PUEDE RETORNAR AL EMPLEO EL TITULAR DEL CARGO"/>
    <n v="1109491770"/>
    <s v="GUSTAVO ADOLFO ACOSTA CUELLAR"/>
    <n v="1076661450"/>
    <s v="ERIKA DEL PILAR SOLANO CASTRO"/>
    <n v="2"/>
    <s v="Enseñanza aprendizaje organizacional"/>
    <s v="Taller O Circulo de saber"/>
    <s v="Grupal"/>
  </r>
  <r>
    <n v="10039"/>
    <s v="PROFESIONAL"/>
    <s v="PROFESIONAL UNIVERSITARIO"/>
    <n v="2044"/>
    <n v="6"/>
    <s v="PROFESIONAL UNIVERSITARIO 2044-6, F 859"/>
    <n v="859"/>
    <s v="SC"/>
    <x v="44"/>
    <s v="CARRERA ADMINISTRATIVA"/>
    <s v="VACANTE TEMPORAL"/>
    <s v="NOMBRAMIENTO PROVISIONAL"/>
    <s v="No"/>
    <s v="NO AFECTADO POR EL CONCURSO"/>
    <n v="80025863"/>
    <s v="CESAR AUGUSTO CORREA HERNANDEZ"/>
    <n v="1033700177"/>
    <s v="MIREYA ARTUNDUAGA CALDERON"/>
    <n v="2"/>
    <s v="Enseñanza aprendizaje organizacional"/>
    <s v="Taller O Circulo de saber"/>
    <s v="Grupal"/>
  </r>
  <r>
    <n v="10166"/>
    <s v="PROFESIONAL"/>
    <s v="PROFESIONAL ESPECIALIZADO"/>
    <n v="2028"/>
    <n v="12"/>
    <s v="PROFESIONAL ESPECIALIZADO 2028-12, F 750"/>
    <n v="750"/>
    <s v="SC"/>
    <x v="7"/>
    <s v="CARRERA ADMINISTRATIVA"/>
    <s v="VACANTE DEFINITIVA"/>
    <s v="NOMBRAMIENTO PROVISIONAL"/>
    <s v="Si"/>
    <s v="AFECTADO POR EL CONCURSO"/>
    <n v="0"/>
    <m/>
    <n v="80112304"/>
    <s v="JEISSON ORLANDO LEMUS CRUZ"/>
    <n v="3"/>
    <s v="Saberes Institucionales"/>
    <s v="Curso O ponencia"/>
    <s v="Grupal"/>
  </r>
  <r>
    <n v="10041"/>
    <s v="PROFESIONAL"/>
    <s v="PROFESIONAL UNIVERSITARIO"/>
    <n v="2044"/>
    <n v="5"/>
    <s v="PROFESIONAL UNIVERSITARIO 2044-5, F 863"/>
    <n v="863"/>
    <s v="SC"/>
    <x v="44"/>
    <s v="CARRERA ADMINISTRATIVA"/>
    <s v="VACANTE TEMPORAL"/>
    <s v="NOMBRAMIENTO PROVISIONAL"/>
    <s v="No"/>
    <s v="PUEDE RETORNAR AL EMPLEO EL TITULAR DEL CARGO"/>
    <n v="52861611"/>
    <s v="ANGELA MARIA DIAZ BERMUDEZ"/>
    <n v="85469523"/>
    <s v="DAVID AUGUSTO ZABARAIN COGOLLO"/>
    <n v="2"/>
    <s v="Enseñanza aprendizaje organizacional"/>
    <s v="Taller O Circulo de saber"/>
    <s v="Grupal"/>
  </r>
  <r>
    <n v="10180"/>
    <s v="ASISTENCIAL"/>
    <s v="SECRETARIO EJECUTIVO"/>
    <n v="4210"/>
    <n v="17"/>
    <s v="SECRETARIO EJECUTIVO 4210-17, F 760"/>
    <n v="760"/>
    <s v="SC"/>
    <x v="7"/>
    <s v="CARRERA ADMINISTRATIVA"/>
    <s v="VACANTE DEFINITIVA"/>
    <s v="ENCARGO"/>
    <s v="Si"/>
    <s v="AFECTADO POR EL CONCURSO"/>
    <n v="0"/>
    <m/>
    <n v="36275439"/>
    <s v="SANDRA VIOLETH TRUJILLO TRUJILLO"/>
    <n v="1"/>
    <s v="Lecciones aprendidas"/>
    <s v="Cápsulas de conocimiento"/>
    <s v="Individual"/>
  </r>
  <r>
    <n v="10047"/>
    <s v="TÉCNICO"/>
    <s v="TECNICO"/>
    <n v="3100"/>
    <n v="12"/>
    <s v="TECNICO 3100-12, F 867"/>
    <n v="867"/>
    <s v="SC"/>
    <x v="44"/>
    <s v="CARRERA ADMINISTRATIVA"/>
    <s v="PROVISTO"/>
    <s v="EN PROPIEDAD"/>
    <s v="No"/>
    <s v="NO AFECTADO POR EL CONCURSO"/>
    <n v="79117457"/>
    <s v="OSCAR AQUILEO ÑUNGO CASTILLO"/>
    <n v="79117457"/>
    <s v="OSCAR AQUILEO ÑUNGO CASTILLO"/>
    <n v="2"/>
    <s v="Enseñanza aprendizaje organizacional"/>
    <s v="Taller O Circulo de saber"/>
    <s v="Grupal"/>
  </r>
  <r>
    <n v="11120"/>
    <s v="PROFESIONAL"/>
    <s v="PROFESIONAL ESPECIALIZADO"/>
    <n v="2028"/>
    <n v="21"/>
    <s v="PROFESIONAL ESPECIALIZADO 2028-21, F 748"/>
    <n v="748"/>
    <s v="SC"/>
    <x v="7"/>
    <s v="CARRERA ADMINISTRATIVA"/>
    <s v="VACANTE DEFINITIVA"/>
    <s v="ENCARGO"/>
    <s v="Si"/>
    <s v="AFECTADO POR EL CONCURSO"/>
    <n v="0"/>
    <m/>
    <n v="1075540316"/>
    <s v="DANIEL AUGUSTO DUSSAN ROA"/>
    <n v="3"/>
    <s v="Saberes Institucionales"/>
    <s v="Curso O ponencia"/>
    <s v="Grupal"/>
  </r>
  <r>
    <n v="10051"/>
    <s v="TÉCNICO"/>
    <s v="TECNICO"/>
    <n v="3100"/>
    <n v="12"/>
    <s v="TECNICO 3100-12, F 867"/>
    <n v="867"/>
    <s v="SC"/>
    <x v="44"/>
    <s v="CARRERA ADMINISTRATIVA"/>
    <s v="VACANTE DEFINITIVA"/>
    <s v="NOMBRAMIENTO PROVISIONAL"/>
    <s v="No"/>
    <s v="NO AFECTADO POR EL CONCURSO"/>
    <n v="0"/>
    <m/>
    <n v="1033679715"/>
    <s v="MARIA ANGELICA ALVAREZ ARDILA"/>
    <n v="2"/>
    <s v="Enseñanza aprendizaje organizacional"/>
    <s v="Taller O Circulo de saber"/>
    <s v="Grupal"/>
  </r>
  <r>
    <n v="10110"/>
    <s v="ASISTENCIAL"/>
    <s v="SECRETARIO EJECUTIVO"/>
    <n v="4210"/>
    <n v="17"/>
    <s v="SECRETARIO EJECUTIVO 4210-17, F 554"/>
    <n v="554"/>
    <s v="SC"/>
    <x v="8"/>
    <s v="CARRERA ADMINISTRATIVA"/>
    <s v="VACANTE DEFINITIVA"/>
    <s v="NOMBRAMIENTO PROVISIONAL"/>
    <s v="Si"/>
    <s v="AFECTADO POR EL CONCURSO"/>
    <m/>
    <m/>
    <n v="51906708"/>
    <s v="NANCY AMPARO VEGA RUIZ"/>
    <n v="3"/>
    <s v="Saberes Institucionales"/>
    <s v="Curso O ponencia"/>
    <s v="Grupal"/>
  </r>
  <r>
    <n v="10391"/>
    <s v="PROFESIONAL"/>
    <s v="PROFESIONAL UNIVERSITARIO"/>
    <n v="2044"/>
    <n v="8"/>
    <s v="PROFESIONAL UNIVERSITARIO 2044-8, F 546"/>
    <n v="546"/>
    <s v="SC"/>
    <x v="8"/>
    <s v="CARRERA ADMINISTRATIVA"/>
    <s v="VACANTE DEFINITIVA"/>
    <s v="VACANTE"/>
    <s v="Si"/>
    <s v="AFECTADO POR EL CONCURSO"/>
    <m/>
    <m/>
    <s v="-"/>
    <s v="-"/>
    <n v="3"/>
    <s v="Saberes Institucionales"/>
    <s v="Curso O ponencia"/>
    <s v="Grupal"/>
  </r>
  <r>
    <n v="10046"/>
    <s v="TÉCNICO"/>
    <s v="TECNICO ADMINISTRATIVO"/>
    <n v="3124"/>
    <n v="12"/>
    <s v="TECNICO ADMINISTRATIVO 3124-12, F 869"/>
    <n v="869"/>
    <s v="SC"/>
    <x v="44"/>
    <s v="CARRERA ADMINISTRATIVA"/>
    <s v="VACANTE TEMPORAL"/>
    <s v="NOMBRAMIENTO PROVISIONAL"/>
    <s v="No"/>
    <s v="PUEDE RETORNAR AL EMPLEO EL TITULAR DEL CARGO"/>
    <n v="1032461082"/>
    <s v="ERIKA BIBIANA RODRIGUEZ MUÑOZ"/>
    <n v="1032455916"/>
    <s v="JUAN SEBASTIAN GONZALEZ BAUTISTA"/>
    <n v="2"/>
    <s v="Enseñanza aprendizaje organizacional"/>
    <s v="Taller O Circulo de saber"/>
    <s v="Grupal"/>
  </r>
  <r>
    <n v="10357"/>
    <s v="TÉCNICO"/>
    <s v="TECNICO OPERATIVO"/>
    <n v="3132"/>
    <n v="8"/>
    <s v="TECNICO OPERATIVO 3132-8, F 871"/>
    <n v="871"/>
    <s v="SC"/>
    <x v="44"/>
    <s v="CARRERA ADMINISTRATIVA"/>
    <s v="VACANTE TEMPORAL"/>
    <s v="NOMBRAMIENTO PROVISIONAL"/>
    <s v="No"/>
    <s v="PUEDE RETORNAR AL EMPLEO EL TITULAR DEL CARGO"/>
    <n v="80062175"/>
    <s v="WILSON GERARDO GOMEZ TORRES"/>
    <n v="52178896"/>
    <s v="ADRIANA BAQUERO ROSAS"/>
    <n v="2"/>
    <s v="Enseñanza aprendizaje organizacional"/>
    <s v="Taller O Circulo de saber"/>
    <s v="Grupal"/>
  </r>
  <r>
    <n v="10054"/>
    <s v="ASISTENCIAL"/>
    <s v="AUXILIAR ADMINISTRATIVO"/>
    <n v="4044"/>
    <n v="12"/>
    <s v="AUXILIAR ADMINISTRATIVO 4044-12, F 881"/>
    <n v="881"/>
    <s v="SC"/>
    <x v="44"/>
    <s v="CARRERA ADMINISTRATIVA"/>
    <s v="VACANTE TEMPORAL"/>
    <s v="NOMBRAMIENTO PROVISIONAL"/>
    <s v="No"/>
    <s v="PUEDE RETORNAR AL EMPLEO EL TITULAR DEL CARGO"/>
    <n v="52032386"/>
    <s v="GLORIA MARIA GARCIA MURILLO"/>
    <n v="79501946"/>
    <s v="JOSE RICARDO VIASUS MORENO"/>
    <n v="2"/>
    <s v="Enseñanza aprendizaje organizacional"/>
    <s v="Taller O Circulo de saber"/>
    <s v="Grupal"/>
  </r>
  <r>
    <n v="10416"/>
    <s v="ASISTENCIAL"/>
    <s v="AUXILIAR ADMINISTRATIVO"/>
    <n v="4044"/>
    <n v="11"/>
    <s v="AUXILIAR ADMINISTRATIVO 4044-11, F 556"/>
    <n v="556"/>
    <s v="SC"/>
    <x v="8"/>
    <s v="CARRERA ADMINISTRATIVA"/>
    <s v="VACANTE DEFINITIVA"/>
    <s v="NOMBRAMIENTO PROVISIONAL"/>
    <s v="Si"/>
    <s v="AFECTADO POR EL CONCURSO"/>
    <m/>
    <m/>
    <n v="1072653596"/>
    <s v="PAOLA ANDREA LOPEZ FIGUEROA"/>
    <n v="3"/>
    <s v="Saberes Institucionales"/>
    <s v="Curso O ponencia"/>
    <s v="Grupal"/>
  </r>
  <r>
    <n v="11061"/>
    <s v="PROFESIONAL"/>
    <s v="PROFESIONAL ESPECIALIZADO"/>
    <n v="2028"/>
    <n v="17"/>
    <s v="PROFESIONAL ESPECIALIZADO 2028-17, F 531"/>
    <n v="531"/>
    <s v="SC"/>
    <x v="8"/>
    <s v="CARRERA ADMINISTRATIVA"/>
    <s v="VACANTE DEFINITIVA"/>
    <s v="ENCARGO"/>
    <s v="Si"/>
    <s v="AFECTADO POR EL CONCURSO"/>
    <m/>
    <m/>
    <n v="1014191609"/>
    <s v="LINETTE MAGGERLY CUBILLOS HERNANDEZ"/>
    <n v="3"/>
    <s v="Saberes Institucionales"/>
    <s v="Curso O ponencia"/>
    <s v="Grupal"/>
  </r>
  <r>
    <n v="10058"/>
    <s v="ASISTENCIAL"/>
    <s v="AUXILIAR ADMINISTRATIVO"/>
    <n v="4044"/>
    <n v="12"/>
    <s v="AUXILIAR ADMINISTRATIVO 4044-12, F 881"/>
    <n v="881"/>
    <s v="SC"/>
    <x v="44"/>
    <s v="CARRERA ADMINISTRATIVA"/>
    <s v="VACANTE TEMPORAL"/>
    <s v="NOMBRAMIENTO PROVISIONAL"/>
    <s v="No"/>
    <s v="PUEDE RETORNAR AL EMPLEO EL TITULAR DEL CARGO"/>
    <n v="93152162"/>
    <s v="ALEXANDER GUARNIZO LOZANO"/>
    <n v="80381832"/>
    <s v="JOSE RICARDO ROMERO ALONSO"/>
    <n v="2"/>
    <s v="Enseñanza aprendizaje organizacional"/>
    <s v="Taller O Circulo de saber"/>
    <s v="Grupal"/>
  </r>
  <r>
    <n v="10059"/>
    <s v="ASISTENCIAL"/>
    <s v="AUXILIAR ADMINISTRATIVO"/>
    <n v="4044"/>
    <n v="12"/>
    <s v="AUXILIAR ADMINISTRATIVO 4044-12, F 881"/>
    <n v="881"/>
    <s v="SC"/>
    <x v="44"/>
    <s v="CARRERA ADMINISTRATIVA"/>
    <s v="VACANTE DEFINITIVA"/>
    <s v="NOMBRAMIENTO PROVISIONAL"/>
    <s v="No"/>
    <s v="NO AFECTADO POR EL CONCURSO"/>
    <n v="0"/>
    <m/>
    <n v="1012325478"/>
    <s v="GEYSMAR ALVAREZ GIL"/>
    <n v="2"/>
    <s v="Enseñanza aprendizaje organizacional"/>
    <s v="Taller O Circulo de saber"/>
    <s v="Grupal"/>
  </r>
  <r>
    <n v="10062"/>
    <s v="ASISTENCIAL"/>
    <s v="AUXILIAR ADMINISTRATIVO"/>
    <n v="4044"/>
    <n v="12"/>
    <s v="AUXILIAR ADMINISTRATIVO 4044-12, F 881"/>
    <n v="881"/>
    <s v="SC"/>
    <x v="44"/>
    <s v="CARRERA ADMINISTRATIVA"/>
    <s v="VACANTE TEMPORAL"/>
    <s v="VACANTE"/>
    <s v="No"/>
    <s v="NO AFECTADO POR EL CONCURSO"/>
    <n v="79129269"/>
    <s v="EDGAR OTALORA TRUJILLO"/>
    <s v="-"/>
    <s v="-"/>
    <n v="1"/>
    <s v="Lecciones aprendidas"/>
    <s v="Cápsulas de conocimiento"/>
    <s v="Individual"/>
  </r>
  <r>
    <n v="11062"/>
    <s v="PROFESIONAL"/>
    <s v="PROFESIONAL ESPECIALIZADO"/>
    <n v="2028"/>
    <n v="17"/>
    <s v="PROFESIONAL ESPECIALIZADO 2028-17, F 531"/>
    <n v="531"/>
    <s v="SC"/>
    <x v="8"/>
    <s v="CARRERA ADMINISTRATIVA"/>
    <s v="VACANTE DEFINITIVA"/>
    <s v="ENCARGO"/>
    <s v="Si"/>
    <s v="AFECTADO POR EL CONCURSO"/>
    <m/>
    <m/>
    <n v="19316911"/>
    <s v="OSCAR EDGARDO MARIN ROJAS"/>
    <n v="3"/>
    <s v="Saberes Institucionales"/>
    <s v="Curso O ponencia"/>
    <s v="Grupal"/>
  </r>
  <r>
    <n v="10063"/>
    <s v="ASISTENCIAL"/>
    <s v="AUXILIAR ADMINISTRATIVO"/>
    <n v="4044"/>
    <n v="11"/>
    <s v="AUXILIAR ADMINISTRATIVO 4044-11, F 883"/>
    <n v="883"/>
    <s v="SC"/>
    <x v="44"/>
    <s v="CARRERA ADMINISTRATIVA"/>
    <s v="VACANTE DEFINITIVA"/>
    <s v="NOMBRAMIENTO PROVISIONAL"/>
    <s v="No"/>
    <s v="NO AFECTADO POR EL CONCURSO"/>
    <n v="0"/>
    <m/>
    <n v="80469257"/>
    <s v="JOSE HERNAN TAUTIVA RUIZ"/>
    <n v="2"/>
    <s v="Enseñanza aprendizaje organizacional"/>
    <s v="Taller O Circulo de saber"/>
    <s v="Grupal"/>
  </r>
  <r>
    <n v="11063"/>
    <s v="PROFESIONAL"/>
    <s v="PROFESIONAL ESPECIALIZADO"/>
    <n v="2028"/>
    <n v="13"/>
    <s v="PROFESIONAL ESPECIALIZADO 2028-13, F 537"/>
    <n v="537"/>
    <s v="SC"/>
    <x v="8"/>
    <s v="CARRERA ADMINISTRATIVA"/>
    <s v="VACANTE DEFINITIVA"/>
    <s v="ENCARGO"/>
    <s v="Si"/>
    <s v="AFECTADO POR EL CONCURSO"/>
    <m/>
    <m/>
    <n v="1023877764"/>
    <s v="SONIA FERNANDA NIEVES CUERVO"/>
    <n v="3"/>
    <s v="Saberes Institucionales"/>
    <s v="Curso O ponencia"/>
    <s v="Grupal"/>
  </r>
  <r>
    <n v="10164"/>
    <s v="PROFESIONAL"/>
    <s v="PROFESIONAL ESPECIALIZADO"/>
    <n v="2028"/>
    <n v="17"/>
    <s v="PROFESIONAL ESPECIALIZADO 2028-17, F 735"/>
    <n v="735"/>
    <s v="SC"/>
    <x v="5"/>
    <s v="CARRERA ADMINISTRATIVA"/>
    <s v="VACANTE DEFINITIVA"/>
    <s v="ENCARGO"/>
    <s v="Si"/>
    <s v="AFECTADO POR EL CONCURSO"/>
    <n v="0"/>
    <m/>
    <n v="79563426"/>
    <s v="ELKIN ENRIQUE VIRGEN GALAN"/>
    <n v="3"/>
    <s v="Saberes Institucionales"/>
    <s v="Curso O ponencia"/>
    <s v="Grupal"/>
  </r>
  <r>
    <n v="10165"/>
    <s v="PROFESIONAL"/>
    <s v="PROFESIONAL ESPECIALIZADO"/>
    <n v="2028"/>
    <n v="17"/>
    <s v="PROFESIONAL ESPECIALIZADO 2028-17, F 737"/>
    <n v="737"/>
    <s v="SC"/>
    <x v="5"/>
    <s v="CARRERA ADMINISTRATIVA"/>
    <s v="VACANTE DEFINITIVA"/>
    <s v="ENCARGO"/>
    <s v="Si"/>
    <s v="AFECTADO POR EL CONCURSO"/>
    <n v="0"/>
    <m/>
    <n v="79999483"/>
    <s v="JUAN ANDRES NOVA GOMEZ"/>
    <n v="3"/>
    <s v="Saberes Institucionales"/>
    <s v="Curso O ponencia"/>
    <s v="Grupal"/>
  </r>
  <r>
    <n v="10169"/>
    <s v="PROFESIONAL"/>
    <s v="PROFESIONAL UNIVERSITARIO"/>
    <n v="2044"/>
    <n v="6"/>
    <s v="PROFESIONAL UNIVERSITARIO 2044-6, F 739"/>
    <n v="739"/>
    <s v="SC"/>
    <x v="5"/>
    <s v="CARRERA ADMINISTRATIVA"/>
    <s v="VACANTE DEFINITIVA"/>
    <s v="NOMBRAMIENTO PROVISIONAL"/>
    <s v="Si"/>
    <s v="AFECTADO POR EL CONCURSO"/>
    <n v="0"/>
    <m/>
    <n v="75076196"/>
    <s v="CESAR AUGUSTO SALAZAR SERNA"/>
    <n v="3"/>
    <s v="Saberes Institucionales"/>
    <s v="Curso O ponencia"/>
    <s v="Grupal"/>
  </r>
  <r>
    <n v="10176"/>
    <s v="TÉCNICO"/>
    <s v="TECNICO OPERATIVO"/>
    <n v="3132"/>
    <n v="12"/>
    <s v="TECNICO OPERATIVO 3132-12, F 743"/>
    <n v="743"/>
    <s v="SC"/>
    <x v="5"/>
    <s v="CARRERA ADMINISTRATIVA"/>
    <s v="VACANTE DEFINITIVA"/>
    <s v="VACANTE"/>
    <s v="Si"/>
    <s v="AFECTADO POR EL CONCURSO"/>
    <n v="0"/>
    <m/>
    <s v="-"/>
    <s v="-"/>
    <n v="1"/>
    <s v="Lecciones aprendidas"/>
    <s v="Cápsulas de conocimiento"/>
    <s v="Individual"/>
  </r>
  <r>
    <n v="10082"/>
    <s v="ASISTENCIAL"/>
    <s v="CONDUCTOR MECANICO"/>
    <n v="4103"/>
    <n v="13"/>
    <s v="CONDUCTOR MECANICO 4103-13, F 877"/>
    <n v="877"/>
    <s v="SC"/>
    <x v="44"/>
    <s v="CARRERA ADMINISTRATIVA"/>
    <s v="PROVISTO"/>
    <s v="EN PROPIEDAD"/>
    <s v="No"/>
    <s v="NO AFECTADO POR EL CONCURSO"/>
    <n v="79128532"/>
    <s v="HERNANDO ACOSTA LIMA"/>
    <n v="79128532"/>
    <s v="HERNANDO ACOSTA LIMA"/>
    <n v="1"/>
    <s v="Lecciones aprendidas"/>
    <s v="Cápsulas de conocimiento"/>
    <s v="Individual"/>
  </r>
  <r>
    <n v="10083"/>
    <s v="ASISTENCIAL"/>
    <s v="CONDUCTOR MECANICO"/>
    <n v="4103"/>
    <n v="13"/>
    <s v="CONDUCTOR MECANICO 4103-13, F 877"/>
    <n v="877"/>
    <s v="SC"/>
    <x v="44"/>
    <s v="CARRERA ADMINISTRATIVA"/>
    <s v="PROVISTO"/>
    <s v="EN PROPIEDAD"/>
    <s v="No"/>
    <s v="NO AFECTADO POR EL CONCURSO"/>
    <n v="79057769"/>
    <s v="WILLIAMS HERNANDEZ VELASCO"/>
    <n v="79057769"/>
    <s v="WILLIAMS HERNANDEZ VELASCO"/>
    <n v="1"/>
    <s v="Lecciones aprendidas"/>
    <s v="Cápsulas de conocimiento"/>
    <s v="Individual"/>
  </r>
  <r>
    <n v="10084"/>
    <s v="ASISTENCIAL"/>
    <s v="CONDUCTOR MECANICO"/>
    <n v="4103"/>
    <n v="13"/>
    <s v="CONDUCTOR MECANICO 4103-13, F 877"/>
    <n v="877"/>
    <s v="SC"/>
    <x v="44"/>
    <s v="CARRERA ADMINISTRATIVA"/>
    <s v="PROVISTO"/>
    <s v="EN PROPIEDAD"/>
    <s v="No"/>
    <s v="NO AFECTADO POR EL CONCURSO"/>
    <n v="80271032"/>
    <s v="NELSON ALFONSO CRUZ"/>
    <n v="80271032"/>
    <s v="NELSON ALFONSO CRUZ"/>
    <n v="1"/>
    <s v="Lecciones aprendidas"/>
    <s v="Cápsulas de conocimiento"/>
    <s v="Individual"/>
  </r>
  <r>
    <n v="10085"/>
    <s v="ASISTENCIAL"/>
    <s v="CONDUCTOR MECANICO"/>
    <n v="4103"/>
    <n v="13"/>
    <s v="CONDUCTOR MECANICO 4103-13, F 877"/>
    <n v="877"/>
    <s v="SC"/>
    <x v="44"/>
    <s v="CARRERA ADMINISTRATIVA"/>
    <s v="VACANTE TEMPORAL"/>
    <s v="VACANTE"/>
    <s v="No"/>
    <s v="PUEDE RETORNAR AL EMPLEO EL TITULAR DEL CARGO"/>
    <n v="79310940"/>
    <s v="JORGE ALBERTO LEAL SANTOS"/>
    <s v="-"/>
    <s v="-"/>
    <n v="1"/>
    <s v="Lecciones aprendidas"/>
    <s v="Cápsulas de conocimiento"/>
    <s v="Individual"/>
  </r>
  <r>
    <n v="10086"/>
    <s v="ASISTENCIAL"/>
    <s v="CONDUCTOR MECANICO"/>
    <n v="4103"/>
    <n v="13"/>
    <s v="CONDUCTOR MECANICO 4103-13, F 877"/>
    <n v="877"/>
    <s v="SC"/>
    <x v="44"/>
    <s v="CARRERA ADMINISTRATIVA"/>
    <s v="PROVISTO"/>
    <s v="EN PROPIEDAD"/>
    <s v="No"/>
    <s v="NO AFECTADO POR EL CONCURSO"/>
    <n v="79315075"/>
    <s v="MIGUEL ANTONIO RONCANCIO GARZON"/>
    <n v="79315075"/>
    <s v="MIGUEL ANTONIO RONCANCIO GARZON"/>
    <n v="1"/>
    <s v="Lecciones aprendidas"/>
    <s v="Cápsulas de conocimiento"/>
    <s v="Individual"/>
  </r>
  <r>
    <n v="10087"/>
    <s v="ASISTENCIAL"/>
    <s v="CONDUCTOR MECANICO"/>
    <n v="4103"/>
    <n v="13"/>
    <s v="CONDUCTOR MECANICO 4103-13, F 877"/>
    <n v="877"/>
    <s v="SC"/>
    <x v="44"/>
    <s v="CARRERA ADMINISTRATIVA"/>
    <s v="PROVISTO"/>
    <s v="EN PROPIEDAD"/>
    <s v="No"/>
    <s v="NO AFECTADO POR EL CONCURSO"/>
    <n v="19469199"/>
    <s v="JUAN FRANCISCO CARDENAS RODRIGUEZ"/>
    <n v="19469199"/>
    <s v="JUAN FRANCISCO CARDENAS RODRIGUEZ"/>
    <n v="1"/>
    <s v="Lecciones aprendidas"/>
    <s v="Cápsulas de conocimiento"/>
    <s v="Individual"/>
  </r>
  <r>
    <n v="10088"/>
    <s v="ASISTENCIAL"/>
    <s v="CONDUCTOR MECANICO"/>
    <n v="4103"/>
    <n v="13"/>
    <s v="CONDUCTOR MECANICO 4103-13, F 877"/>
    <n v="877"/>
    <s v="SC"/>
    <x v="44"/>
    <s v="CARRERA ADMINISTRATIVA"/>
    <s v="PROVISTO"/>
    <s v="EN PROPIEDAD"/>
    <s v="No"/>
    <s v="NO AFECTADO POR EL CONCURSO"/>
    <n v="19498387"/>
    <s v="WILLIAM TOMAS MENESES RODRIGUEZ"/>
    <n v="19498387"/>
    <s v="WILLIAM TOMAS MENESES RODRIGUEZ"/>
    <n v="1"/>
    <s v="Lecciones aprendidas"/>
    <s v="Cápsulas de conocimiento"/>
    <s v="Individual"/>
  </r>
  <r>
    <n v="11117"/>
    <s v="PROFESIONAL"/>
    <s v="PROFESIONAL ESPECIALIZADO"/>
    <n v="2028"/>
    <n v="21"/>
    <s v="PROFESIONAL ESPECIALIZADO 2028-21, F 733"/>
    <n v="733"/>
    <s v="SC"/>
    <x v="5"/>
    <s v="CARRERA ADMINISTRATIVA"/>
    <s v="VACANTE DEFINITIVA"/>
    <s v="ENCARGO"/>
    <s v="Si"/>
    <s v="AFECTADO POR EL CONCURSO"/>
    <n v="0"/>
    <m/>
    <n v="19432145"/>
    <s v="CARLOS ALBERTO RAMIREZ MENDOZA"/>
    <n v="2"/>
    <s v="Enseñanza aprendizaje organizacional"/>
    <s v="Taller O Circulo de saber"/>
    <s v="Grupal"/>
  </r>
  <r>
    <n v="10014"/>
    <s v="PROFESIONAL"/>
    <s v="PROFESIONAL ESPECIALIZADO"/>
    <n v="2028"/>
    <n v="17"/>
    <s v="PROFESIONAL ESPECIALIZADO 2028-17, F 778"/>
    <n v="778"/>
    <s v="SC"/>
    <x v="45"/>
    <s v="CARRERA ADMINISTRATIVA"/>
    <s v="VACANTE DEFINITIVA"/>
    <s v="ENCARGO"/>
    <s v="Si"/>
    <s v="AFECTADO POR EL CONCURSO"/>
    <n v="0"/>
    <m/>
    <n v="52264013"/>
    <s v="MARIA VICTORIA MAFLA SANCHEZ"/>
    <n v="2"/>
    <s v="Enseñanza aprendizaje organizacional"/>
    <s v="Taller O Circulo de saber"/>
    <s v="Grupal"/>
  </r>
  <r>
    <n v="10091"/>
    <s v="ASISTENCIAL"/>
    <s v="CONDUCTOR MECANICO"/>
    <n v="4103"/>
    <n v="13"/>
    <s v="CONDUCTOR MECANICO 4103-13, F 877"/>
    <n v="877"/>
    <s v="SC"/>
    <x v="44"/>
    <s v="CARRERA ADMINISTRATIVA"/>
    <s v="PROVISTO"/>
    <s v="EN PROPIEDAD"/>
    <s v="No"/>
    <s v="NO AFECTADO POR EL CONCURSO"/>
    <n v="19481880"/>
    <s v="DAGOBERTO MORENO CORREDOR"/>
    <n v="19481880"/>
    <s v="DAGOBERTO MORENO CORREDOR"/>
    <n v="1"/>
    <s v="Lecciones aprendidas"/>
    <s v="Cápsulas de conocimiento"/>
    <s v="Individual"/>
  </r>
  <r>
    <n v="10027"/>
    <s v="PROFESIONAL"/>
    <s v="PROFESIONAL ESPECIALIZADO"/>
    <n v="2028"/>
    <n v="13"/>
    <s v="PROFESIONAL ESPECIALIZADO 2028-13, F 791"/>
    <n v="791"/>
    <s v="SC"/>
    <x v="45"/>
    <s v="CARRERA ADMINISTRATIVA"/>
    <s v="VACANTE DEFINITIVA"/>
    <s v="NOMBRAMIENTO PROVISIONAL"/>
    <s v="Si"/>
    <s v="AFECTADO POR EL CONCURSO"/>
    <n v="0"/>
    <m/>
    <n v="1023924415"/>
    <s v="YESID ORLANDO CORTES SARMIENTO"/>
    <n v="3"/>
    <s v="Saberes Institucionales"/>
    <s v="Curso O ponencia"/>
    <s v="Grupal"/>
  </r>
  <r>
    <n v="10317"/>
    <s v="ASISTENCIAL"/>
    <s v="CONDUCTOR MECANICO"/>
    <n v="4103"/>
    <n v="13"/>
    <s v="CONDUCTOR MECANICO 4103-13, F 877"/>
    <n v="877"/>
    <s v="SC"/>
    <x v="44"/>
    <s v="CARRERA ADMINISTRATIVA"/>
    <s v="PROVISTO"/>
    <s v="EN PROPIEDAD"/>
    <s v="No"/>
    <s v="NO AFECTADO POR EL CONCURSO"/>
    <n v="79420733"/>
    <s v="LUIS FERNANDO VARGAS "/>
    <n v="79420733"/>
    <s v="LUIS FERNANDO VARGAS "/>
    <n v="1"/>
    <s v="Lecciones aprendidas"/>
    <s v="Cápsulas de conocimiento"/>
    <s v="Individual"/>
  </r>
  <r>
    <n v="10031"/>
    <s v="PROFESIONAL"/>
    <s v="PROFESIONAL UNIVERSITARIO"/>
    <n v="2044"/>
    <n v="10"/>
    <s v="PROFESIONAL UNIVERSITARIO 2044-10, F 795"/>
    <n v="795"/>
    <s v="SC"/>
    <x v="45"/>
    <s v="CARRERA ADMINISTRATIVA"/>
    <s v="VACANTE DEFINITIVA"/>
    <s v="ENCARGO"/>
    <s v="Si"/>
    <s v="AFECTADO POR EL CONCURSO"/>
    <n v="0"/>
    <m/>
    <n v="51569398"/>
    <s v="CLARA EGELI VARGAS GUERRERO"/>
    <n v="1"/>
    <s v="Lecciones aprendidas"/>
    <s v="Cápsulas de conocimiento"/>
    <s v="Individual"/>
  </r>
  <r>
    <n v="10044"/>
    <s v="TÉCNICO"/>
    <s v="TECNICO"/>
    <n v="3100"/>
    <n v="16"/>
    <s v="TECNICO 3100-16, F 805"/>
    <n v="805"/>
    <s v="SC"/>
    <x v="45"/>
    <s v="CARRERA ADMINISTRATIVA"/>
    <s v="VACANTE DEFINITIVA"/>
    <s v="NOMBRAMIENTO PROVISIONAL"/>
    <s v="Si"/>
    <s v="AFECTADO POR EL CONCURSO"/>
    <n v="0"/>
    <m/>
    <n v="1110560469"/>
    <s v="ADRIANA ROCIO CUJIÑO QUIJANO"/>
    <n v="1"/>
    <s v="Lecciones aprendidas"/>
    <s v="Cápsulas de conocimiento"/>
    <s v="Individual"/>
  </r>
  <r>
    <n v="10696"/>
    <s v="ASISTENCIAL"/>
    <s v="CONDUCTOR MECANICO"/>
    <n v="4103"/>
    <n v="13"/>
    <s v="CONDUCTOR MECANICO 4103-13, F 877"/>
    <n v="877"/>
    <s v="SC"/>
    <x v="44"/>
    <s v="CARRERA ADMINISTRATIVA"/>
    <s v="VACANTE DEFINITIVA"/>
    <s v="VACANTE"/>
    <s v="No"/>
    <s v="NO AFECTADO POR EL CONCURSO"/>
    <n v="0"/>
    <m/>
    <s v="-"/>
    <s v="-"/>
    <n v="1"/>
    <s v="Lecciones aprendidas"/>
    <s v="Cápsulas de conocimiento"/>
    <s v="Individual"/>
  </r>
  <r>
    <n v="10048"/>
    <s v="TÉCNICO"/>
    <s v="TECNICO OPERATIVO"/>
    <n v="3132"/>
    <n v="12"/>
    <s v="TECNICO OPERATIVO 3132-12, F 809"/>
    <n v="809"/>
    <s v="SC"/>
    <x v="45"/>
    <s v="CARRERA ADMINISTRATIVA"/>
    <s v="VACANTE DEFINITIVA"/>
    <s v="VACANTE"/>
    <s v="Si"/>
    <s v="AFECTADO POR EL CONCURSO"/>
    <n v="0"/>
    <m/>
    <s v="-"/>
    <s v="-"/>
    <n v="2"/>
    <s v="Enseñanza aprendizaje organizacional"/>
    <s v="Taller O Circulo de saber"/>
    <s v="Grupal"/>
  </r>
  <r>
    <n v="10093"/>
    <s v="ASISTENCIAL"/>
    <s v="CONDUCTOR MECANICO"/>
    <n v="4103"/>
    <n v="11"/>
    <s v="CONDUCTOR MECANICO 4103-11, F 879"/>
    <n v="879"/>
    <s v="SC"/>
    <x v="44"/>
    <s v="CARRERA ADMINISTRATIVA"/>
    <s v="VACANTE TEMPORAL"/>
    <s v="VACANTE"/>
    <s v="No"/>
    <s v="PUEDE RETORNAR AL EMPLEO EL TITULAR DEL CARGO"/>
    <n v="79413772"/>
    <s v="GUSTAVO REY BOSA"/>
    <s v="-"/>
    <s v="-"/>
    <n v="1"/>
    <s v="Lecciones aprendidas"/>
    <s v="Cápsulas de conocimiento"/>
    <s v="Individual"/>
  </r>
  <r>
    <n v="10094"/>
    <s v="ASISTENCIAL"/>
    <s v="CONDUCTOR MECANICO"/>
    <n v="4103"/>
    <n v="11"/>
    <s v="CONDUCTOR MECANICO 4103-11, F 879"/>
    <n v="879"/>
    <s v="SC"/>
    <x v="44"/>
    <s v="CARRERA ADMINISTRATIVA"/>
    <s v="VACANTE DEFINITIVA"/>
    <s v="VACANTE"/>
    <s v="No"/>
    <s v="NO AFECTADO POR EL CONCURSO"/>
    <n v="0"/>
    <m/>
    <s v="-"/>
    <s v="-"/>
    <n v="1"/>
    <s v="Lecciones aprendidas"/>
    <s v="Cápsulas de conocimiento"/>
    <s v="Individual"/>
  </r>
  <r>
    <n v="10095"/>
    <s v="ASISTENCIAL"/>
    <s v="CONDUCTOR MECANICO"/>
    <n v="4103"/>
    <n v="11"/>
    <s v="CONDUCTOR MECANICO 4103-11, F 879"/>
    <n v="879"/>
    <s v="SC"/>
    <x v="44"/>
    <s v="CARRERA ADMINISTRATIVA"/>
    <s v="VACANTE TEMPORAL"/>
    <s v="VACANTE"/>
    <s v="No"/>
    <s v="PUEDE RETORNAR AL EMPLEO EL TITULAR DEL CARGO"/>
    <n v="19446813"/>
    <s v="HILMO BUITRAGO BUITRAGO"/>
    <s v="-"/>
    <s v="-"/>
    <n v="1"/>
    <s v="Lecciones aprendidas"/>
    <s v="Cápsulas de conocimiento"/>
    <s v="Individual"/>
  </r>
  <r>
    <n v="10096"/>
    <s v="ASISTENCIAL"/>
    <s v="CONDUCTOR MECANICO"/>
    <n v="4103"/>
    <n v="11"/>
    <s v="CONDUCTOR MECANICO 4103-11, F 879"/>
    <n v="879"/>
    <s v="SC"/>
    <x v="44"/>
    <s v="CARRERA ADMINISTRATIVA"/>
    <s v="VACANTE TEMPORAL"/>
    <s v="VACANTE"/>
    <s v="No"/>
    <s v="PUEDE RETORNAR AL EMPLEO EL TITULAR DEL CARGO"/>
    <n v="79366129"/>
    <s v="LUIS ROBERTO LARA TAMAYO"/>
    <s v="-"/>
    <s v="-"/>
    <n v="1"/>
    <s v="Lecciones aprendidas"/>
    <s v="Cápsulas de conocimiento"/>
    <s v="Individual"/>
  </r>
  <r>
    <n v="10097"/>
    <s v="ASISTENCIAL"/>
    <s v="SECRETARIO"/>
    <n v="4178"/>
    <n v="11"/>
    <s v="SECRETARIO 4178-11, F 889"/>
    <n v="889"/>
    <s v="SC"/>
    <x v="44"/>
    <s v="CARRERA ADMINISTRATIVA"/>
    <s v="VACANTE TEMPORAL"/>
    <s v="VACANTE"/>
    <s v="No"/>
    <s v="NO AFECTADO POR EL CONCURSO"/>
    <n v="38261968"/>
    <s v="ESPERANZA GARZON BERMUDEZ"/>
    <s v="-"/>
    <s v="-"/>
    <n v="1"/>
    <s v="Lecciones aprendidas"/>
    <s v="Cápsulas de conocimiento"/>
    <s v="Individual"/>
  </r>
  <r>
    <n v="10055"/>
    <s v="ASISTENCIAL"/>
    <s v="AUXILIAR ADMINISTRATIVO"/>
    <n v="4044"/>
    <n v="12"/>
    <s v="AUXILIAR ADMINISTRATIVO 4044-12, F 813"/>
    <n v="813"/>
    <s v="SC"/>
    <x v="45"/>
    <s v="CARRERA ADMINISTRATIVA"/>
    <s v="VACANTE DEFINITIVA"/>
    <s v="VACANTE"/>
    <s v="Si"/>
    <s v="AFECTADO POR EL CONCURSO"/>
    <n v="0"/>
    <m/>
    <s v="-"/>
    <s v="-"/>
    <n v="2"/>
    <s v="Enseñanza aprendizaje organizacional"/>
    <s v="Taller O Circulo de saber"/>
    <s v="Grupal"/>
  </r>
  <r>
    <n v="10060"/>
    <s v="ASISTENCIAL"/>
    <s v="AUXILIAR ADMINISTRATIVO"/>
    <n v="4044"/>
    <n v="12"/>
    <s v="AUXILIAR ADMINISTRATIVO 4044-12, F 813"/>
    <n v="813"/>
    <s v="SC"/>
    <x v="45"/>
    <s v="CARRERA ADMINISTRATIVA"/>
    <s v="VACANTE DEFINITIVA"/>
    <s v="VACANTE"/>
    <s v="Si"/>
    <s v="AFECTADO POR EL CONCURSO"/>
    <n v="0"/>
    <m/>
    <s v="-"/>
    <s v="-"/>
    <n v="2"/>
    <s v="Enseñanza aprendizaje organizacional"/>
    <s v="Taller O Circulo de saber"/>
    <s v="Grupal"/>
  </r>
  <r>
    <n v="10061"/>
    <s v="ASISTENCIAL"/>
    <s v="AUXILIAR ADMINISTRATIVO"/>
    <n v="4044"/>
    <n v="12"/>
    <s v="AUXILIAR ADMINISTRATIVO 4044-12, F 813"/>
    <n v="813"/>
    <s v="SC"/>
    <x v="45"/>
    <s v="CARRERA ADMINISTRATIVA"/>
    <s v="VACANTE DEFINITIVA"/>
    <s v="NOMBRAMIENTO PROVISIONAL"/>
    <s v="Si"/>
    <s v="AFECTADO POR EL CONCURSO"/>
    <n v="0"/>
    <m/>
    <n v="1015475017"/>
    <s v="BRAYAN STIVEN BOLIVAR ATEHORTUA"/>
    <n v="2"/>
    <s v="Enseñanza aprendizaje organizacional"/>
    <s v="Taller O Circulo de saber"/>
    <s v="Grupal"/>
  </r>
  <r>
    <n v="10071"/>
    <s v="ASISTENCIAL"/>
    <s v="AUXILIAR ADMINISTRATIVO"/>
    <n v="4044"/>
    <n v="8"/>
    <s v="AUXILIAR ADMINISTRATIVO 4044-8, F 815"/>
    <n v="815"/>
    <s v="SC"/>
    <x v="45"/>
    <s v="CARRERA ADMINISTRATIVA"/>
    <s v="VACANTE DEFINITIVA"/>
    <s v="NOMBRAMIENTO PROVISIONAL"/>
    <s v="Si"/>
    <s v="AFECTADO POR EL CONCURSO"/>
    <n v="0"/>
    <m/>
    <n v="1033726540"/>
    <s v="DIANA PAOLA CERVANTES FANDIÑO"/>
    <n v="2"/>
    <s v="Enseñanza aprendizaje organizacional"/>
    <s v="Taller O Circulo de saber"/>
    <s v="Grupal"/>
  </r>
  <r>
    <n v="10207"/>
    <s v="ASISTENCIAL"/>
    <s v="SECRETARIO EJECUTIVO"/>
    <n v="4210"/>
    <n v="17"/>
    <s v="SECRETARIO EJECUTIVO 4210-17, F 875"/>
    <n v="875"/>
    <s v="SC"/>
    <x v="44"/>
    <s v="CARRERA ADMINISTRATIVA"/>
    <s v="VACANTE TEMPORAL"/>
    <s v="NOMBRAMIENTO PROVISIONAL"/>
    <s v="No"/>
    <s v="PUEDE RETORNAR AL EMPLEO EL TITULAR DEL CARGO"/>
    <n v="51569398"/>
    <s v="CLARA EGELI VARGAS GUERRERO"/>
    <n v="53177068"/>
    <s v="MARIA DEICY ROJAS GOMEZ"/>
    <n v="2"/>
    <s v="Enseñanza aprendizaje organizacional"/>
    <s v="Taller O Circulo de saber"/>
    <s v="Grupal"/>
  </r>
  <r>
    <n v="10073"/>
    <s v="ASISTENCIAL"/>
    <s v="AUXILIAR ADMINISTRATIVO"/>
    <n v="4044"/>
    <n v="8"/>
    <s v="AUXILIAR ADMINISTRATIVO 4044-8, F 815"/>
    <n v="815"/>
    <s v="SC"/>
    <x v="45"/>
    <s v="CARRERA ADMINISTRATIVA"/>
    <s v="VACANTE DEFINITIVA"/>
    <s v="NOMBRAMIENTO PROVISIONAL"/>
    <s v="Si"/>
    <s v="AFECTADO POR EL CONCURSO"/>
    <n v="0"/>
    <m/>
    <n v="52353083"/>
    <s v="ANDREA JANETH DUARTE NAVARRETE"/>
    <n v="2"/>
    <s v="Enseñanza aprendizaje organizacional"/>
    <s v="Taller O Circulo de saber"/>
    <s v="Grupal"/>
  </r>
  <r>
    <n v="10358"/>
    <s v="ASISTENCIAL"/>
    <s v="AUXILIAR ADMINISTRATIVO"/>
    <n v="4044"/>
    <n v="23"/>
    <s v="AUXILIAR ADMINISTRATIVO 4044-23, F 811"/>
    <n v="811"/>
    <s v="SC"/>
    <x v="45"/>
    <s v="CARRERA ADMINISTRATIVA"/>
    <s v="VACANTE DEFINITIVA"/>
    <s v="NOMBRAMIENTO PROVISIONAL"/>
    <s v="Si"/>
    <s v="AFECTADO POR EL CONCURSO"/>
    <n v="0"/>
    <m/>
    <n v="1031152679"/>
    <s v="PAULA CAMILA ANGARITA GARCIA"/>
    <n v="2"/>
    <s v="Enseñanza aprendizaje organizacional"/>
    <s v="Taller O Circulo de saber"/>
    <s v="Grupal"/>
  </r>
  <r>
    <n v="10402"/>
    <s v="ASISTENCIAL"/>
    <s v="SECRETARIO EJECUTIVO"/>
    <n v="4210"/>
    <n v="17"/>
    <s v="SECRETARIO EJECUTIVO 4210-17, F 875"/>
    <n v="875"/>
    <s v="SC"/>
    <x v="44"/>
    <s v="CARRERA ADMINISTRATIVA"/>
    <s v="PROVISTO"/>
    <s v="EN PROPIEDAD"/>
    <s v="No"/>
    <s v="NO AFECTADO POR EL CONCURSO"/>
    <n v="39640065"/>
    <s v="NELLY LEON VALBUENA"/>
    <n v="39640065"/>
    <s v="NELLY LEON VALBUENA"/>
    <n v="2"/>
    <s v="Enseñanza aprendizaje organizacional"/>
    <s v="Taller O Circulo de saber"/>
    <s v="Grupal"/>
  </r>
  <r>
    <n v="10937"/>
    <s v="ASISTENCIAL"/>
    <s v="AUXILIAR ADMINISTRATIVO"/>
    <n v="4044"/>
    <n v="23"/>
    <s v="AUXILIAR ADMINISTRATIVO 4044-23, F 811"/>
    <n v="811"/>
    <s v="SC"/>
    <x v="45"/>
    <s v="CARRERA ADMINISTRATIVA"/>
    <s v="VACANTE DEFINITIVA"/>
    <s v="NOMBRAMIENTO PROVISIONAL"/>
    <s v="Si"/>
    <s v="AFECTADO POR EL CONCURSO"/>
    <n v="0"/>
    <m/>
    <n v="1079408337"/>
    <s v="DAIRO JAVIER MARINEZ ACHURY"/>
    <n v="3"/>
    <s v="Saberes Institucionales"/>
    <s v="Curso O ponencia"/>
    <s v="Grupal"/>
  </r>
  <r>
    <n v="11135"/>
    <s v="PROFESIONAL"/>
    <s v="PROFESIONAL ESPECIALIZADO"/>
    <n v="2028"/>
    <n v="13"/>
    <s v="PROFESIONAL ESPECIALIZADO 2028-13, F 793"/>
    <n v="793"/>
    <s v="SC"/>
    <x v="45"/>
    <s v="CARRERA ADMINISTRATIVA"/>
    <s v="VACANTE DEFINITIVA"/>
    <s v="VACANTE"/>
    <s v="Si"/>
    <s v="AFECTADO POR EL CONCURSO"/>
    <n v="0"/>
    <m/>
    <s v="-"/>
    <s v="-"/>
    <n v="2"/>
    <s v="Enseñanza aprendizaje organizacional"/>
    <s v="Taller O Circulo de saber"/>
    <s v="Grupal"/>
  </r>
  <r>
    <n v="11136"/>
    <s v="PROFESIONAL"/>
    <s v="PROFESIONAL ESPECIALIZADO"/>
    <n v="2028"/>
    <n v="17"/>
    <s v="PROFESIONAL ESPECIALIZADO 2028-17, F 781"/>
    <n v="781"/>
    <s v="SC"/>
    <x v="45"/>
    <s v="CARRERA ADMINISTRATIVA"/>
    <s v="VACANTE DEFINITIVA"/>
    <s v="ENCARGO"/>
    <s v="Si"/>
    <s v="AFECTADO POR EL CONCURSO"/>
    <n v="0"/>
    <m/>
    <n v="80428424"/>
    <s v="ARMANDO ROJAS MARTINEZ"/>
    <n v="3"/>
    <s v="Saberes Institucionales"/>
    <s v="Curso O ponencia"/>
    <s v="Grupal"/>
  </r>
  <r>
    <n v="10080"/>
    <s v="ASISTENCIAL"/>
    <s v="AUXILIAR DE SERVICIOS GENERALES"/>
    <n v="4064"/>
    <n v="11"/>
    <s v="AUXILIAR DE SERVICIOS GENERALES 4064-11, F 887"/>
    <n v="887"/>
    <s v="SC"/>
    <x v="44"/>
    <s v="CARRERA ADMINISTRATIVA"/>
    <s v="PROVISTO"/>
    <s v="EN PROPIEDAD"/>
    <s v="No"/>
    <s v="NO AFECTADO POR EL CONCURSO"/>
    <n v="41627575"/>
    <s v="MARIA LUISA BALLESTEROS MOLINA"/>
    <n v="41627575"/>
    <s v="MARIA LUISA BALLESTEROS MOLINA"/>
    <n v="1"/>
    <s v="Lecciones aprendidas"/>
    <s v="Cápsulas de conocimiento"/>
    <s v="Individual"/>
  </r>
  <r>
    <n v="10010"/>
    <s v="DIRECTIVO"/>
    <s v="SECRETARIO GENERAL DE ENTIDAD DESCENTRALIZADA"/>
    <n v="37"/>
    <n v="20"/>
    <s v="SECRETARIO GENERAL DE ENTIDAD DESCENTRALIZADA 37-20, F 762"/>
    <n v="762"/>
    <s v="SC"/>
    <x v="43"/>
    <s v="LIBRE NOMBRAMIENTO"/>
    <s v="PROVISTO"/>
    <s v="EN PROPIEDAD"/>
    <s v="No"/>
    <s v="NO AFECTADO POR EL CONCURSO"/>
    <n v="51975477"/>
    <s v="MARTHA LUCIA PARRA GARCIA"/>
    <n v="51975477"/>
    <s v="MARTHA LUCIA PARRA GARCIA"/>
    <n v="3"/>
    <s v="Saberes Institucionales"/>
    <s v="Curso O ponencia"/>
    <s v="Grupal"/>
  </r>
  <r>
    <n v="10015"/>
    <s v="PROFESIONAL"/>
    <s v="PROFESIONAL ESPECIALIZADO"/>
    <n v="2028"/>
    <n v="17"/>
    <s v="PROFESIONAL ESPECIALIZADO 2028-17, F 765"/>
    <n v="765"/>
    <s v="SC"/>
    <x v="43"/>
    <s v="CARRERA ADMINISTRATIVA"/>
    <s v="PROVISTO"/>
    <s v="EN PROPIEDAD"/>
    <s v="No"/>
    <s v="NO AFECTADO POR EL CONCURSO"/>
    <n v="1014205213"/>
    <s v="EDNA CAROLINA GOMEZ PINEDO"/>
    <n v="1014205213"/>
    <s v="EDNA CAROLINA GOMEZ PINEDO"/>
    <n v="2"/>
    <s v="Enseñanza aprendizaje organizacional"/>
    <s v="Taller O Circulo de saber"/>
    <s v="Grupal"/>
  </r>
  <r>
    <n v="10374"/>
    <s v="PROFESIONAL"/>
    <s v="PROFESIONAL ESPECIALIZADO"/>
    <n v="2028"/>
    <n v="14"/>
    <s v="PROFESIONAL ESPECIALIZADO 2028-14, F 767"/>
    <n v="767"/>
    <s v="SC"/>
    <x v="43"/>
    <s v="CARRERA ADMINISTRATIVA"/>
    <s v="VACANTE TEMPORAL"/>
    <s v="VACANTE"/>
    <s v="No"/>
    <s v="NO AFECTADO POR EL CONCURSO"/>
    <n v="1143334597"/>
    <s v="AARON ULISES ROMERO LUGO"/>
    <s v="-"/>
    <s v="-"/>
    <n v="2"/>
    <s v="Enseñanza aprendizaje organizacional"/>
    <s v="Taller O Circulo de saber"/>
    <s v="Grupal"/>
  </r>
  <r>
    <n v="11138"/>
    <s v="PROFESIONAL"/>
    <s v="PROFESIONAL ESPECIALIZADO"/>
    <n v="2028"/>
    <n v="21"/>
    <s v="PROFESIONAL ESPECIALIZADO 2028-21, F 775"/>
    <n v="775"/>
    <s v="SC"/>
    <x v="45"/>
    <s v="CARRERA ADMINISTRATIVA"/>
    <s v="VACANTE DEFINITIVA"/>
    <s v="ENCARGO"/>
    <s v="Si"/>
    <s v="AFECTADO POR EL CONCURSO"/>
    <n v="0"/>
    <m/>
    <n v="52877561"/>
    <s v="MILENA PATRICIA ROJAS MORENO"/>
    <n v="2"/>
    <s v="Enseñanza aprendizaje organizacional"/>
    <s v="Taller O Circulo de saber"/>
    <s v="Grupal"/>
  </r>
  <r>
    <n v="11158"/>
    <s v="DIRECTIVO"/>
    <s v="SUBDIRECTOR GENERAL DE ENTIDAD DESCENTRALIZADA"/>
    <n v="40"/>
    <n v="22"/>
    <s v="SUBDIRECTOR GENERAL DE ENTIDAD DESCENTRALIZADA 40-22, F 143"/>
    <n v="143"/>
    <s v="SC"/>
    <x v="46"/>
    <s v="LIBRE NOMBRAMIENTO"/>
    <s v="VACANTE TEMPORAL"/>
    <s v="ENCARGO"/>
    <s v="No"/>
    <s v="NO AFECTADO POR EL CONCURSO"/>
    <n v="98559148"/>
    <s v="JUAN CARLOS GAVIRIA ZAPATA"/>
    <n v="1033680053"/>
    <s v="DIEGO FERNANDO CARRERO BARON"/>
    <n v="3"/>
    <s v="Saberes Institucionales"/>
    <s v="Curso O ponencia"/>
    <s v="Grupal"/>
  </r>
  <r>
    <n v="10106"/>
    <s v="ASISTENCIAL"/>
    <s v="SECRETARIO EJECUTIVO"/>
    <n v="4210"/>
    <n v="19"/>
    <s v="SECRETARIO EJECUTIVO 4210-19, F 160"/>
    <n v="160"/>
    <s v="SC"/>
    <x v="46"/>
    <s v="CARRERA ADMINISTRATIVA"/>
    <s v="VACANTE DEFINITIVA"/>
    <s v="NOMBRAMIENTO PROVISIONAL"/>
    <s v="Si"/>
    <s v="AFECTADO POR EL CONCURSO"/>
    <n v="0"/>
    <m/>
    <n v="1022985047"/>
    <s v="EVELYN PAOLA ZUÑIGA CASTAÑEDA"/>
    <n v="2"/>
    <s v="Enseñanza aprendizaje organizacional"/>
    <s v="Taller O Circulo de saber"/>
    <s v="Grupal"/>
  </r>
  <r>
    <n v="10188"/>
    <s v="TÉCNICO"/>
    <s v="TECNICO ADMINISTRATIVO"/>
    <n v="3124"/>
    <n v="12"/>
    <s v="TECNICO ADMINISTRATIVO 3124-12, F 156"/>
    <n v="156"/>
    <s v="SC"/>
    <x v="46"/>
    <s v="CARRERA ADMINISTRATIVA"/>
    <s v="VACANTE DEFINITIVA"/>
    <s v="NOMBRAMIENTO PROVISIONAL"/>
    <s v="Si"/>
    <s v="AFECTADO POR EL CONCURSO"/>
    <n v="0"/>
    <m/>
    <n v="1000988811"/>
    <s v="OSCAR CAMILO PULIDO GONZÁLEZ"/>
    <n v="1"/>
    <s v="Lecciones aprendidas"/>
    <s v="Cápsulas de conocimiento"/>
    <s v="Individual"/>
  </r>
  <r>
    <n v="10189"/>
    <s v="TÉCNICO"/>
    <s v="TECNICO ADMINISTRATIVO"/>
    <n v="3124"/>
    <n v="12"/>
    <s v="TECNICO ADMINISTRATIVO 3124-12, F 156"/>
    <n v="156"/>
    <s v="SC"/>
    <x v="46"/>
    <s v="CARRERA ADMINISTRATIVA"/>
    <s v="VACANTE DEFINITIVA"/>
    <s v="VACANTE"/>
    <s v="Si"/>
    <s v="AFECTADO POR EL CONCURSO"/>
    <n v="0"/>
    <m/>
    <s v="-"/>
    <s v="-"/>
    <n v="1"/>
    <s v="Lecciones aprendidas"/>
    <s v="Cápsulas de conocimiento"/>
    <s v="Individual"/>
  </r>
  <r>
    <n v="10200"/>
    <s v="ASISTENCIAL"/>
    <s v="AUXILIAR ADMINISTRATIVO"/>
    <n v="4044"/>
    <n v="8"/>
    <s v="AUXILIAR ADMINISTRATIVO 4044-8, F 162"/>
    <n v="162"/>
    <s v="SC"/>
    <x v="46"/>
    <s v="CARRERA ADMINISTRATIVA"/>
    <s v="VACANTE DEFINITIVA"/>
    <s v="NOMBRAMIENTO PROVISIONAL"/>
    <s v="Si"/>
    <s v="AFECTADO POR EL CONCURSO"/>
    <n v="0"/>
    <m/>
    <n v="1033686725"/>
    <s v="DANIA AIDE REYES SARMIENTO"/>
    <n v="2"/>
    <s v="Enseñanza aprendizaje organizacional"/>
    <s v="Taller O Circulo de saber"/>
    <s v="Grupal"/>
  </r>
  <r>
    <n v="10413"/>
    <s v="TÉCNICO"/>
    <s v="TECNICO OPERATIVO"/>
    <n v="3132"/>
    <n v="8"/>
    <s v="TECNICO OPERATIVO 3132-8, F 158"/>
    <n v="158"/>
    <s v="SC"/>
    <x v="46"/>
    <s v="CARRERA ADMINISTRATIVA"/>
    <s v="VACANTE DEFINITIVA"/>
    <s v="NOMBRAMIENTO PROVISIONAL"/>
    <s v="Si"/>
    <s v="AFECTADO POR EL CONCURSO"/>
    <n v="0"/>
    <m/>
    <n v="1076658518"/>
    <s v="PAOLA ANDREA FRESNEDA DIAZ"/>
    <n v="1"/>
    <s v="Lecciones aprendidas"/>
    <s v="Cápsulas de conocimiento"/>
    <s v="Individual"/>
  </r>
  <r>
    <n v="11070"/>
    <s v="PROFESIONAL"/>
    <s v="PROFESIONAL ESPECIALIZADO"/>
    <n v="2028"/>
    <n v="12"/>
    <s v="PROFESIONAL ESPECIALIZADO 2028-12, F 151"/>
    <n v="151"/>
    <s v="SC"/>
    <x v="46"/>
    <s v="CARRERA ADMINISTRATIVA"/>
    <s v="VACANTE DEFINITIVA"/>
    <s v="VACANTE"/>
    <s v="Si"/>
    <s v="AFECTADO POR EL CONCURSO"/>
    <n v="0"/>
    <m/>
    <s v="-"/>
    <s v="-"/>
    <n v="2"/>
    <s v="Enseñanza aprendizaje organizacional"/>
    <s v="Taller O Circulo de saber"/>
    <s v="Grupal"/>
  </r>
  <r>
    <n v="11078"/>
    <s v="PROFESIONAL"/>
    <s v="PROFESIONAL ESPECIALIZADO"/>
    <n v="2028"/>
    <n v="12"/>
    <s v="PROFESIONAL ESPECIALIZADO 2028-12, F 151"/>
    <n v="151"/>
    <s v="SC"/>
    <x v="46"/>
    <s v="CARRERA ADMINISTRATIVA"/>
    <s v="VACANTE DEFINITIVA"/>
    <s v="NOMBRAMIENTO PROVISIONAL"/>
    <s v="Si"/>
    <s v="AFECTADO POR EL CONCURSO"/>
    <n v="0"/>
    <m/>
    <n v="1052395871"/>
    <s v="ARLID JOHANNA ALVAREZ RINCON"/>
    <n v="3"/>
    <s v="Saberes Institucionales"/>
    <s v="Curso O ponencia"/>
    <s v="Grupal"/>
  </r>
  <r>
    <n v="11079"/>
    <s v="PROFESIONAL"/>
    <s v="PROFESIONAL ESPECIALIZADO"/>
    <n v="2028"/>
    <n v="12"/>
    <s v="PROFESIONAL ESPECIALIZADO 2028-12, F 153"/>
    <n v="153"/>
    <s v="SC"/>
    <x v="46"/>
    <s v="CARRERA ADMINISTRATIVA"/>
    <s v="VACANTE DEFINITIVA"/>
    <s v="ENCARGO"/>
    <s v="Si"/>
    <s v="AFECTADO POR EL CONCURSO"/>
    <n v="0"/>
    <m/>
    <n v="1026279493"/>
    <s v="LADY CAROLINA BERNAL DELGADO"/>
    <n v="1"/>
    <s v="Lecciones aprendidas"/>
    <s v="Cápsulas de conocimiento"/>
    <s v="Individual"/>
  </r>
  <r>
    <n v="11086"/>
    <s v="PROFESIONAL"/>
    <s v="PROFESIONAL ESPECIALIZADO"/>
    <n v="2028"/>
    <n v="12"/>
    <s v="PROFESIONAL ESPECIALIZADO 2028-12, F 153"/>
    <n v="153"/>
    <s v="SC"/>
    <x v="46"/>
    <s v="CARRERA ADMINISTRATIVA"/>
    <s v="VACANTE DEFINITIVA"/>
    <s v="VACANTE"/>
    <s v="Si"/>
    <s v="AFECTADO POR EL CONCURSO"/>
    <n v="0"/>
    <m/>
    <s v="-"/>
    <s v="-"/>
    <n v="1"/>
    <s v="Lecciones aprendidas"/>
    <s v="Cápsulas de conocimiento"/>
    <s v="Individual"/>
  </r>
  <r>
    <n v="11142"/>
    <s v="PROFESIONAL"/>
    <s v="PROFESIONAL ESPECIALIZADO"/>
    <n v="2028"/>
    <n v="13"/>
    <s v="PROFESIONAL ESPECIALIZADO 2028-13, F 148"/>
    <n v="148"/>
    <s v="SC"/>
    <x v="46"/>
    <s v="CARRERA ADMINISTRATIVA"/>
    <s v="VACANTE DEFINITIVA"/>
    <s v="ENCARGO"/>
    <s v="Si"/>
    <s v="AFECTADO POR EL CONCURSO"/>
    <n v="0"/>
    <m/>
    <n v="52084648"/>
    <s v="ANA LUCIA VALLEJO MORAN"/>
    <n v="1"/>
    <s v="Lecciones aprendidas"/>
    <s v="Cápsulas de conocimiento"/>
    <s v="Individu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aDinámica3"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3:E9" firstHeaderRow="1" firstDataRow="2" firstDataCol="1"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compact="0" outline="0" showAll="0" defaultSubtotal="0"/>
    <pivotField compact="0" outline="0" showAll="0"/>
    <pivotField compact="0" outline="0" showAll="0"/>
    <pivotField compact="0" outline="0" showAll="0" defaultSubtotal="0"/>
    <pivotField compact="0" outline="0" showAll="0" defaultSubtotal="0"/>
    <pivotField axis="axisPage" compact="0" outline="0" multipleItemSelectionAllowed="1" showAll="0" defaultSubtotal="0">
      <items count="2">
        <item x="1"/>
        <item h="1"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5">
    <i>
      <x v="1"/>
    </i>
    <i>
      <x v="2"/>
    </i>
    <i>
      <x v="3"/>
    </i>
    <i>
      <x v="4"/>
    </i>
    <i t="grand">
      <x/>
    </i>
  </rowItems>
  <colFields count="1">
    <field x="19"/>
  </colFields>
  <colItems count="4">
    <i>
      <x/>
    </i>
    <i>
      <x v="1"/>
    </i>
    <i>
      <x v="2"/>
    </i>
    <i t="grand">
      <x/>
    </i>
  </colItems>
  <pageFields count="1">
    <pageField fld="8" hier="-1"/>
  </pageFields>
  <dataFields count="1">
    <dataField name="Cuenta de No." fld="0" subtotal="count" baseField="0" baseItem="0"/>
  </dataField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aDinámica1"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15:J425" firstHeaderRow="1" firstDataRow="2" firstDataCol="6"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axis="axisRow" compact="0" outline="0" showAll="0" defaultSubtotal="0">
      <items count="25">
        <item x="7"/>
        <item x="24"/>
        <item x="6"/>
        <item x="18"/>
        <item x="10"/>
        <item x="23"/>
        <item x="0"/>
        <item x="16"/>
        <item x="13"/>
        <item x="14"/>
        <item x="11"/>
        <item x="15"/>
        <item x="2"/>
        <item x="3"/>
        <item x="9"/>
        <item x="1"/>
        <item x="21"/>
        <item x="19"/>
        <item x="20"/>
        <item x="22"/>
        <item x="4"/>
        <item x="5"/>
        <item x="12"/>
        <item x="8"/>
        <item x="17"/>
      </items>
    </pivotField>
    <pivotField axis="axisRow" compact="0" outline="0" showAll="0" defaultSubtotal="0">
      <items count="23">
        <item x="21"/>
        <item x="0"/>
        <item x="4"/>
        <item x="22"/>
        <item x="14"/>
        <item x="2"/>
        <item x="3"/>
        <item x="7"/>
        <item x="5"/>
        <item x="11"/>
        <item x="12"/>
        <item x="8"/>
        <item x="17"/>
        <item x="6"/>
        <item x="18"/>
        <item x="10"/>
        <item x="15"/>
        <item x="9"/>
        <item x="1"/>
        <item x="13"/>
        <item x="16"/>
        <item x="19"/>
        <item x="20"/>
      </items>
    </pivotField>
    <pivotField axis="axisRow" compact="0" outline="0" showAll="0" defaultSubtotal="0">
      <items count="20">
        <item x="11"/>
        <item x="3"/>
        <item x="8"/>
        <item x="15"/>
        <item x="4"/>
        <item x="5"/>
        <item x="6"/>
        <item x="14"/>
        <item x="13"/>
        <item x="10"/>
        <item x="7"/>
        <item x="1"/>
        <item x="12"/>
        <item x="9"/>
        <item x="0"/>
        <item x="2"/>
        <item x="18"/>
        <item x="16"/>
        <item x="19"/>
        <item x="17"/>
      </items>
    </pivotField>
    <pivotField compact="0" outline="0" showAll="0" defaultSubtotal="0"/>
    <pivotField axis="axisRow" compact="0" outline="0" showAll="0" defaultSubtotal="0">
      <items count="327">
        <item x="321"/>
        <item x="322"/>
        <item x="323"/>
        <item x="324"/>
        <item x="325"/>
        <item x="326"/>
        <item x="139"/>
        <item x="140"/>
        <item x="141"/>
        <item x="142"/>
        <item x="143"/>
        <item x="189"/>
        <item x="188"/>
        <item x="190"/>
        <item x="144"/>
        <item x="192"/>
        <item x="145"/>
        <item x="193"/>
        <item x="194"/>
        <item x="147"/>
        <item x="195"/>
        <item x="191"/>
        <item x="196"/>
        <item x="148"/>
        <item x="137"/>
        <item x="186"/>
        <item x="187"/>
        <item x="184"/>
        <item x="138"/>
        <item x="185"/>
        <item x="260"/>
        <item x="198"/>
        <item x="199"/>
        <item x="261"/>
        <item x="262"/>
        <item x="200"/>
        <item x="149"/>
        <item x="202"/>
        <item x="151"/>
        <item x="201"/>
        <item x="152"/>
        <item x="203"/>
        <item x="153"/>
        <item x="207"/>
        <item x="154"/>
        <item x="204"/>
        <item x="208"/>
        <item x="209"/>
        <item x="155"/>
        <item x="157"/>
        <item x="206"/>
        <item x="205"/>
        <item x="313"/>
        <item x="320"/>
        <item x="318"/>
        <item x="319"/>
        <item x="315"/>
        <item x="317"/>
        <item x="314"/>
        <item x="316"/>
        <item x="158"/>
        <item x="160"/>
        <item x="159"/>
        <item x="197"/>
        <item x="161"/>
        <item x="162"/>
        <item x="163"/>
        <item x="164"/>
        <item x="165"/>
        <item x="117"/>
        <item x="17"/>
        <item x="118"/>
        <item x="119"/>
        <item x="10"/>
        <item x="120"/>
        <item x="121"/>
        <item x="16"/>
        <item x="11"/>
        <item x="13"/>
        <item x="122"/>
        <item x="14"/>
        <item x="123"/>
        <item x="124"/>
        <item x="125"/>
        <item x="126"/>
        <item x="127"/>
        <item x="128"/>
        <item x="129"/>
        <item x="183"/>
        <item x="182"/>
        <item x="130"/>
        <item x="131"/>
        <item x="132"/>
        <item x="133"/>
        <item x="23"/>
        <item x="134"/>
        <item x="24"/>
        <item x="135"/>
        <item x="28"/>
        <item x="18"/>
        <item x="21"/>
        <item x="58"/>
        <item x="7"/>
        <item x="9"/>
        <item x="63"/>
        <item x="5"/>
        <item x="64"/>
        <item x="236"/>
        <item x="65"/>
        <item x="67"/>
        <item x="69"/>
        <item x="237"/>
        <item x="71"/>
        <item x="230"/>
        <item x="73"/>
        <item x="75"/>
        <item x="76"/>
        <item x="235"/>
        <item x="232"/>
        <item x="78"/>
        <item x="80"/>
        <item x="81"/>
        <item x="233"/>
        <item x="83"/>
        <item x="234"/>
        <item x="84"/>
        <item x="265"/>
        <item x="85"/>
        <item x="86"/>
        <item x="87"/>
        <item x="257"/>
        <item x="266"/>
        <item x="88"/>
        <item x="267"/>
        <item x="90"/>
        <item x="91"/>
        <item x="92"/>
        <item x="93"/>
        <item x="264"/>
        <item x="263"/>
        <item x="94"/>
        <item x="246"/>
        <item x="95"/>
        <item x="96"/>
        <item x="97"/>
        <item x="243"/>
        <item x="98"/>
        <item x="239"/>
        <item x="99"/>
        <item x="100"/>
        <item x="101"/>
        <item x="245"/>
        <item x="103"/>
        <item x="240"/>
        <item x="105"/>
        <item x="242"/>
        <item x="241"/>
        <item x="106"/>
        <item x="107"/>
        <item x="108"/>
        <item x="179"/>
        <item x="109"/>
        <item x="180"/>
        <item x="110"/>
        <item x="111"/>
        <item x="112"/>
        <item x="181"/>
        <item x="114"/>
        <item x="115"/>
        <item x="116"/>
        <item x="178"/>
        <item x="29"/>
        <item x="2"/>
        <item x="31"/>
        <item x="3"/>
        <item x="33"/>
        <item x="1"/>
        <item x="35"/>
        <item x="36"/>
        <item x="292"/>
        <item x="37"/>
        <item x="293"/>
        <item x="41"/>
        <item x="42"/>
        <item x="43"/>
        <item x="45"/>
        <item x="46"/>
        <item x="288"/>
        <item x="291"/>
        <item x="49"/>
        <item x="255"/>
        <item x="50"/>
        <item x="52"/>
        <item x="53"/>
        <item x="251"/>
        <item x="55"/>
        <item x="56"/>
        <item x="250"/>
        <item x="57"/>
        <item x="166"/>
        <item x="39"/>
        <item x="168"/>
        <item x="40"/>
        <item x="136"/>
        <item x="104"/>
        <item x="70"/>
        <item x="47"/>
        <item x="44"/>
        <item x="102"/>
        <item x="61"/>
        <item x="171"/>
        <item x="60"/>
        <item x="170"/>
        <item x="150"/>
        <item x="238"/>
        <item x="231"/>
        <item x="72"/>
        <item x="113"/>
        <item x="167"/>
        <item x="172"/>
        <item x="175"/>
        <item x="156"/>
        <item x="169"/>
        <item x="174"/>
        <item x="74"/>
        <item x="48"/>
        <item x="62"/>
        <item x="176"/>
        <item x="177"/>
        <item x="51"/>
        <item x="54"/>
        <item x="66"/>
        <item x="146"/>
        <item x="77"/>
        <item x="82"/>
        <item x="89"/>
        <item x="68"/>
        <item x="173"/>
        <item x="79"/>
        <item x="59"/>
        <item x="0"/>
        <item x="34"/>
        <item x="32"/>
        <item x="38"/>
        <item x="4"/>
        <item x="30"/>
        <item x="6"/>
        <item x="277"/>
        <item x="8"/>
        <item x="276"/>
        <item x="269"/>
        <item x="282"/>
        <item x="12"/>
        <item x="270"/>
        <item x="275"/>
        <item x="15"/>
        <item x="297"/>
        <item x="294"/>
        <item x="295"/>
        <item x="296"/>
        <item x="19"/>
        <item x="20"/>
        <item x="22"/>
        <item x="287"/>
        <item x="284"/>
        <item x="25"/>
        <item x="26"/>
        <item x="27"/>
        <item x="286"/>
        <item x="309"/>
        <item x="310"/>
        <item x="311"/>
        <item x="210"/>
        <item x="244"/>
        <item x="312"/>
        <item x="298"/>
        <item x="308"/>
        <item x="249"/>
        <item x="248"/>
        <item x="247"/>
        <item x="299"/>
        <item x="307"/>
        <item x="300"/>
        <item x="254"/>
        <item x="253"/>
        <item x="252"/>
        <item x="301"/>
        <item x="256"/>
        <item x="302"/>
        <item x="306"/>
        <item x="304"/>
        <item x="305"/>
        <item x="258"/>
        <item x="259"/>
        <item x="268"/>
        <item x="229"/>
        <item x="211"/>
        <item x="271"/>
        <item x="274"/>
        <item x="227"/>
        <item x="228"/>
        <item x="273"/>
        <item x="272"/>
        <item x="213"/>
        <item x="278"/>
        <item x="212"/>
        <item x="280"/>
        <item x="279"/>
        <item x="281"/>
        <item x="214"/>
        <item x="283"/>
        <item x="216"/>
        <item x="215"/>
        <item x="285"/>
        <item x="217"/>
        <item x="218"/>
        <item x="289"/>
        <item x="290"/>
        <item x="224"/>
        <item x="226"/>
        <item x="223"/>
        <item x="303"/>
        <item x="219"/>
        <item x="220"/>
        <item x="221"/>
        <item x="222"/>
        <item x="225"/>
      </items>
    </pivotField>
    <pivotField axis="axisPage" compact="0" outline="0" multipleItemSelectionAllowed="1" showAll="0" defaultSubtotal="0">
      <items count="2">
        <item x="1"/>
        <item h="1" x="0"/>
      </items>
    </pivotField>
    <pivotField axis="axisRow" compact="0" outline="0" showAll="0" defaultSubtotal="0">
      <items count="49">
        <item x="1"/>
        <item x="2"/>
        <item x="4"/>
        <item x="6"/>
        <item x="0"/>
        <item x="48"/>
        <item x="9"/>
        <item x="11"/>
        <item x="13"/>
        <item x="15"/>
        <item x="16"/>
        <item x="18"/>
        <item x="19"/>
        <item x="21"/>
        <item x="23"/>
        <item x="27"/>
        <item x="31"/>
        <item x="32"/>
        <item x="33"/>
        <item x="47"/>
        <item x="34"/>
        <item x="35"/>
        <item x="36"/>
        <item x="37"/>
        <item x="38"/>
        <item x="39"/>
        <item x="40"/>
        <item x="41"/>
        <item x="20"/>
        <item x="22"/>
        <item x="24"/>
        <item x="25"/>
        <item x="26"/>
        <item x="30"/>
        <item x="42"/>
        <item x="28"/>
        <item x="29"/>
        <item x="43"/>
        <item x="44"/>
        <item x="12"/>
        <item x="17"/>
        <item x="10"/>
        <item x="14"/>
        <item x="3"/>
        <item x="7"/>
        <item x="8"/>
        <item x="5"/>
        <item x="45"/>
        <item x="46"/>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6">
    <field x="9"/>
    <field x="2"/>
    <field x="3"/>
    <field x="4"/>
    <field x="5"/>
    <field x="7"/>
  </rowFields>
  <rowItems count="409">
    <i>
      <x v="6"/>
      <x v="1"/>
      <x v="7"/>
      <x v="20"/>
      <x v="3"/>
      <x v="199"/>
    </i>
    <i r="1">
      <x v="2"/>
      <x v="12"/>
      <x v="5"/>
      <x v="6"/>
      <x v="202"/>
    </i>
    <i r="4">
      <x v="7"/>
      <x v="200"/>
    </i>
    <i r="2">
      <x v="13"/>
      <x v="6"/>
      <x v="1"/>
      <x v="206"/>
    </i>
    <i r="5">
      <x v="207"/>
    </i>
    <i r="5">
      <x v="208"/>
    </i>
    <i r="5">
      <x v="209"/>
    </i>
    <i r="4">
      <x v="2"/>
      <x v="205"/>
    </i>
    <i r="4">
      <x v="19"/>
      <x v="211"/>
    </i>
    <i r="1">
      <x v="3"/>
      <x v="10"/>
      <x v="9"/>
      <x v="3"/>
      <x v="226"/>
    </i>
    <i r="2">
      <x v="21"/>
      <x v="8"/>
      <x v="6"/>
      <x v="216"/>
    </i>
    <i r="5">
      <x v="218"/>
    </i>
    <i r="2">
      <x v="23"/>
      <x v="11"/>
      <x v="3"/>
      <x v="224"/>
    </i>
    <i r="5">
      <x v="225"/>
    </i>
    <i r="1">
      <x v="4"/>
      <x v="2"/>
      <x v="13"/>
      <x v="2"/>
      <x v="233"/>
    </i>
    <i r="4">
      <x v="5"/>
      <x v="231"/>
    </i>
    <i r="4">
      <x v="6"/>
      <x v="230"/>
    </i>
    <i r="4">
      <x v="17"/>
      <x v="229"/>
    </i>
    <i r="2">
      <x v="4"/>
      <x v="15"/>
      <x v="5"/>
      <x v="239"/>
    </i>
    <i r="4">
      <x v="7"/>
      <x v="238"/>
    </i>
    <i r="2">
      <x v="15"/>
      <x v="18"/>
      <x v="11"/>
      <x v="234"/>
    </i>
    <i>
      <x v="7"/>
      <x v="1"/>
      <x v="7"/>
      <x v="20"/>
      <x v="3"/>
      <x v="199"/>
    </i>
    <i r="1">
      <x v="2"/>
      <x v="12"/>
      <x v="5"/>
      <x v="7"/>
      <x v="200"/>
    </i>
    <i r="5">
      <x v="201"/>
    </i>
    <i r="2">
      <x v="13"/>
      <x v="6"/>
      <x v="1"/>
      <x v="206"/>
    </i>
    <i r="5">
      <x v="207"/>
    </i>
    <i r="5">
      <x v="208"/>
    </i>
    <i r="5">
      <x v="209"/>
    </i>
    <i r="4">
      <x v="2"/>
      <x v="205"/>
    </i>
    <i r="4">
      <x v="19"/>
      <x v="211"/>
    </i>
    <i r="1">
      <x v="3"/>
      <x v="10"/>
      <x v="9"/>
      <x v="3"/>
      <x v="226"/>
    </i>
    <i r="2">
      <x v="21"/>
      <x v="8"/>
      <x v="6"/>
      <x v="216"/>
    </i>
    <i r="5">
      <x v="218"/>
    </i>
    <i r="2">
      <x v="23"/>
      <x v="11"/>
      <x v="5"/>
      <x v="221"/>
    </i>
    <i r="1">
      <x v="4"/>
      <x v="2"/>
      <x v="13"/>
      <x v="5"/>
      <x v="231"/>
    </i>
    <i r="4">
      <x v="6"/>
      <x v="230"/>
    </i>
    <i r="4">
      <x v="17"/>
      <x v="229"/>
    </i>
    <i r="2">
      <x v="4"/>
      <x v="15"/>
      <x v="5"/>
      <x v="239"/>
    </i>
    <i r="2">
      <x v="14"/>
      <x v="17"/>
      <x v="5"/>
      <x v="236"/>
    </i>
    <i>
      <x v="8"/>
      <x v="1"/>
      <x v="7"/>
      <x v="20"/>
      <x v="3"/>
      <x v="199"/>
    </i>
    <i r="1">
      <x v="2"/>
      <x v="12"/>
      <x v="5"/>
      <x v="6"/>
      <x v="202"/>
    </i>
    <i r="4">
      <x v="7"/>
      <x v="200"/>
    </i>
    <i r="2">
      <x v="13"/>
      <x v="6"/>
      <x v="1"/>
      <x v="206"/>
    </i>
    <i r="5">
      <x v="207"/>
    </i>
    <i r="5">
      <x v="208"/>
    </i>
    <i r="5">
      <x v="209"/>
    </i>
    <i r="4">
      <x v="2"/>
      <x v="205"/>
    </i>
    <i r="4">
      <x v="19"/>
      <x v="211"/>
    </i>
    <i r="1">
      <x v="3"/>
      <x v="10"/>
      <x v="9"/>
      <x v="3"/>
      <x v="226"/>
    </i>
    <i r="2">
      <x v="21"/>
      <x v="8"/>
      <x v="6"/>
      <x v="216"/>
    </i>
    <i r="4">
      <x v="11"/>
      <x v="212"/>
    </i>
    <i r="2">
      <x v="23"/>
      <x v="11"/>
      <x v="3"/>
      <x v="224"/>
    </i>
    <i r="5">
      <x v="225"/>
    </i>
    <i r="4">
      <x v="5"/>
      <x v="221"/>
    </i>
    <i r="1">
      <x v="4"/>
      <x v="2"/>
      <x v="13"/>
      <x v="2"/>
      <x v="233"/>
    </i>
    <i r="4">
      <x v="5"/>
      <x v="231"/>
    </i>
    <i r="4">
      <x v="6"/>
      <x v="230"/>
    </i>
    <i r="4">
      <x v="17"/>
      <x v="229"/>
    </i>
    <i r="2">
      <x v="4"/>
      <x v="15"/>
      <x v="5"/>
      <x v="239"/>
    </i>
    <i r="4">
      <x v="7"/>
      <x v="238"/>
    </i>
    <i r="2">
      <x v="15"/>
      <x v="18"/>
      <x v="11"/>
      <x v="234"/>
    </i>
    <i>
      <x v="9"/>
      <x v="1"/>
      <x v="7"/>
      <x v="20"/>
      <x v="3"/>
      <x v="199"/>
    </i>
    <i r="1">
      <x v="2"/>
      <x v="12"/>
      <x v="5"/>
      <x v="7"/>
      <x v="200"/>
    </i>
    <i r="2">
      <x v="13"/>
      <x v="6"/>
      <x v="1"/>
      <x v="206"/>
    </i>
    <i r="5">
      <x v="207"/>
    </i>
    <i r="5">
      <x v="208"/>
    </i>
    <i r="5">
      <x v="209"/>
    </i>
    <i r="4">
      <x v="2"/>
      <x v="205"/>
    </i>
    <i r="4">
      <x v="19"/>
      <x v="211"/>
    </i>
    <i r="1">
      <x v="3"/>
      <x v="10"/>
      <x v="9"/>
      <x v="3"/>
      <x v="226"/>
    </i>
    <i r="2">
      <x v="21"/>
      <x v="8"/>
      <x v="6"/>
      <x v="219"/>
    </i>
    <i r="2">
      <x v="23"/>
      <x v="11"/>
      <x v="3"/>
      <x v="224"/>
    </i>
    <i r="5">
      <x v="225"/>
    </i>
    <i r="1">
      <x v="4"/>
      <x v="2"/>
      <x v="13"/>
      <x v="5"/>
      <x v="231"/>
    </i>
    <i r="4">
      <x v="6"/>
      <x v="230"/>
    </i>
    <i r="4">
      <x v="17"/>
      <x v="229"/>
    </i>
    <i r="2">
      <x v="4"/>
      <x v="15"/>
      <x v="5"/>
      <x v="239"/>
    </i>
    <i r="2">
      <x v="14"/>
      <x v="17"/>
      <x v="5"/>
      <x v="236"/>
    </i>
    <i r="4">
      <x v="8"/>
      <x v="235"/>
    </i>
    <i r="2">
      <x v="15"/>
      <x v="18"/>
      <x v="11"/>
      <x v="234"/>
    </i>
    <i>
      <x v="10"/>
      <x v="1"/>
      <x v="7"/>
      <x v="20"/>
      <x v="3"/>
      <x v="199"/>
    </i>
    <i r="1">
      <x v="2"/>
      <x v="12"/>
      <x v="5"/>
      <x v="7"/>
      <x v="200"/>
    </i>
    <i r="2">
      <x v="13"/>
      <x v="6"/>
      <x v="1"/>
      <x v="206"/>
    </i>
    <i r="5">
      <x v="207"/>
    </i>
    <i r="5">
      <x v="208"/>
    </i>
    <i r="5">
      <x v="209"/>
    </i>
    <i r="4">
      <x v="2"/>
      <x v="205"/>
    </i>
    <i r="4">
      <x v="19"/>
      <x v="211"/>
    </i>
    <i r="1">
      <x v="3"/>
      <x v="10"/>
      <x v="9"/>
      <x v="3"/>
      <x v="226"/>
    </i>
    <i r="2">
      <x v="21"/>
      <x v="8"/>
      <x v="6"/>
      <x v="216"/>
    </i>
    <i r="5">
      <x v="217"/>
    </i>
    <i r="1">
      <x v="4"/>
      <x v="2"/>
      <x v="13"/>
      <x v="2"/>
      <x v="233"/>
    </i>
    <i r="4">
      <x v="17"/>
      <x v="229"/>
    </i>
    <i r="2">
      <x v="4"/>
      <x v="15"/>
      <x v="7"/>
      <x v="238"/>
    </i>
    <i r="2">
      <x v="15"/>
      <x v="18"/>
      <x v="11"/>
      <x v="234"/>
    </i>
    <i>
      <x v="11"/>
      <x v="1"/>
      <x v="7"/>
      <x v="20"/>
      <x v="3"/>
      <x v="199"/>
    </i>
    <i r="1">
      <x v="2"/>
      <x v="12"/>
      <x v="5"/>
      <x v="6"/>
      <x v="202"/>
    </i>
    <i r="4">
      <x v="7"/>
      <x v="200"/>
    </i>
    <i r="2">
      <x v="13"/>
      <x v="6"/>
      <x v="1"/>
      <x v="208"/>
    </i>
    <i r="5">
      <x v="209"/>
    </i>
    <i r="4">
      <x v="2"/>
      <x v="205"/>
    </i>
    <i r="4">
      <x v="4"/>
      <x v="204"/>
    </i>
    <i r="4">
      <x v="19"/>
      <x v="211"/>
    </i>
    <i r="1">
      <x v="3"/>
      <x v="10"/>
      <x v="9"/>
      <x v="3"/>
      <x v="226"/>
    </i>
    <i r="1">
      <x v="4"/>
      <x v="2"/>
      <x v="13"/>
      <x v="17"/>
      <x v="229"/>
    </i>
    <i r="2">
      <x v="4"/>
      <x v="15"/>
      <x v="5"/>
      <x v="239"/>
    </i>
    <i>
      <x v="12"/>
      <x v="1"/>
      <x v="7"/>
      <x v="20"/>
      <x v="3"/>
      <x v="199"/>
    </i>
    <i r="1">
      <x v="2"/>
      <x v="12"/>
      <x v="5"/>
      <x v="7"/>
      <x v="200"/>
    </i>
    <i r="2">
      <x v="13"/>
      <x v="6"/>
      <x v="1"/>
      <x v="206"/>
    </i>
    <i r="5">
      <x v="207"/>
    </i>
    <i r="5">
      <x v="208"/>
    </i>
    <i r="5">
      <x v="209"/>
    </i>
    <i r="4">
      <x v="2"/>
      <x v="205"/>
    </i>
    <i r="4">
      <x v="19"/>
      <x v="211"/>
    </i>
    <i r="1">
      <x v="3"/>
      <x v="10"/>
      <x v="9"/>
      <x v="3"/>
      <x v="226"/>
    </i>
    <i r="2">
      <x v="21"/>
      <x v="8"/>
      <x v="6"/>
      <x v="217"/>
    </i>
    <i r="5">
      <x v="219"/>
    </i>
    <i r="2">
      <x v="23"/>
      <x v="11"/>
      <x v="3"/>
      <x v="224"/>
    </i>
    <i r="1">
      <x v="4"/>
      <x v="2"/>
      <x v="13"/>
      <x v="5"/>
      <x v="231"/>
    </i>
    <i r="4">
      <x v="6"/>
      <x v="230"/>
    </i>
    <i r="4">
      <x v="17"/>
      <x v="229"/>
    </i>
    <i r="2">
      <x v="4"/>
      <x v="15"/>
      <x v="5"/>
      <x v="239"/>
    </i>
    <i r="4">
      <x v="7"/>
      <x v="238"/>
    </i>
    <i r="2">
      <x v="15"/>
      <x v="18"/>
      <x v="11"/>
      <x v="234"/>
    </i>
    <i>
      <x v="13"/>
      <x v="1"/>
      <x v="7"/>
      <x v="20"/>
      <x v="3"/>
      <x v="199"/>
    </i>
    <i r="1">
      <x v="2"/>
      <x v="12"/>
      <x v="5"/>
      <x v="7"/>
      <x v="200"/>
    </i>
    <i r="2">
      <x v="13"/>
      <x v="6"/>
      <x v="1"/>
      <x v="206"/>
    </i>
    <i r="5">
      <x v="208"/>
    </i>
    <i r="5">
      <x v="209"/>
    </i>
    <i r="4">
      <x v="2"/>
      <x v="205"/>
    </i>
    <i r="4">
      <x v="19"/>
      <x v="211"/>
    </i>
    <i r="1">
      <x v="3"/>
      <x v="10"/>
      <x v="9"/>
      <x v="3"/>
      <x v="226"/>
    </i>
    <i r="2">
      <x v="21"/>
      <x v="8"/>
      <x v="4"/>
      <x v="223"/>
    </i>
    <i r="4">
      <x v="6"/>
      <x v="217"/>
    </i>
    <i r="5">
      <x v="218"/>
    </i>
    <i r="5">
      <x v="219"/>
    </i>
    <i r="2">
      <x v="23"/>
      <x v="11"/>
      <x v="3"/>
      <x v="224"/>
    </i>
    <i r="1">
      <x v="4"/>
      <x v="2"/>
      <x v="13"/>
      <x v="2"/>
      <x v="233"/>
    </i>
    <i r="4">
      <x v="5"/>
      <x v="231"/>
    </i>
    <i r="4">
      <x v="6"/>
      <x v="230"/>
    </i>
    <i r="4">
      <x v="17"/>
      <x v="229"/>
    </i>
    <i r="2">
      <x v="4"/>
      <x v="15"/>
      <x v="5"/>
      <x v="239"/>
    </i>
    <i r="4">
      <x v="7"/>
      <x v="238"/>
    </i>
    <i r="2">
      <x v="15"/>
      <x v="18"/>
      <x v="11"/>
      <x v="234"/>
    </i>
    <i>
      <x v="14"/>
      <x v="1"/>
      <x v="7"/>
      <x v="20"/>
      <x v="3"/>
      <x v="199"/>
    </i>
    <i r="1">
      <x v="2"/>
      <x v="12"/>
      <x v="5"/>
      <x v="6"/>
      <x v="203"/>
    </i>
    <i r="4">
      <x v="7"/>
      <x v="200"/>
    </i>
    <i r="2">
      <x v="13"/>
      <x v="6"/>
      <x v="1"/>
      <x v="206"/>
    </i>
    <i r="5">
      <x v="207"/>
    </i>
    <i r="5">
      <x v="208"/>
    </i>
    <i r="5">
      <x v="209"/>
    </i>
    <i r="4">
      <x v="2"/>
      <x v="205"/>
    </i>
    <i r="4">
      <x v="19"/>
      <x v="211"/>
    </i>
    <i r="1">
      <x v="3"/>
      <x v="10"/>
      <x v="9"/>
      <x v="3"/>
      <x v="226"/>
    </i>
    <i r="5">
      <x v="227"/>
    </i>
    <i r="2">
      <x v="21"/>
      <x v="8"/>
      <x v="6"/>
      <x v="216"/>
    </i>
    <i r="5">
      <x v="217"/>
    </i>
    <i r="5">
      <x v="220"/>
    </i>
    <i r="2">
      <x v="23"/>
      <x v="11"/>
      <x v="3"/>
      <x v="224"/>
    </i>
    <i r="1">
      <x v="4"/>
      <x v="2"/>
      <x v="13"/>
      <x v="2"/>
      <x v="233"/>
    </i>
    <i r="4">
      <x v="5"/>
      <x v="231"/>
    </i>
    <i r="4">
      <x v="6"/>
      <x v="230"/>
    </i>
    <i r="2">
      <x v="4"/>
      <x v="15"/>
      <x v="5"/>
      <x v="239"/>
    </i>
    <i>
      <x v="15"/>
      <x v="1"/>
      <x v="7"/>
      <x v="20"/>
      <x v="3"/>
      <x v="199"/>
    </i>
    <i r="1">
      <x v="2"/>
      <x v="12"/>
      <x v="5"/>
      <x v="7"/>
      <x v="200"/>
    </i>
    <i r="2">
      <x v="13"/>
      <x v="6"/>
      <x v="1"/>
      <x v="207"/>
    </i>
    <i r="5">
      <x v="208"/>
    </i>
    <i r="5">
      <x v="209"/>
    </i>
    <i r="4">
      <x v="2"/>
      <x v="205"/>
    </i>
    <i r="4">
      <x v="19"/>
      <x v="211"/>
    </i>
    <i r="1">
      <x v="3"/>
      <x v="10"/>
      <x v="9"/>
      <x v="3"/>
      <x v="226"/>
    </i>
    <i r="2">
      <x v="21"/>
      <x v="8"/>
      <x v="6"/>
      <x v="217"/>
    </i>
    <i r="5">
      <x v="218"/>
    </i>
    <i r="5">
      <x v="219"/>
    </i>
    <i r="4">
      <x v="10"/>
      <x v="213"/>
    </i>
    <i r="2">
      <x v="23"/>
      <x v="11"/>
      <x v="3"/>
      <x v="224"/>
    </i>
    <i r="4">
      <x v="5"/>
      <x v="221"/>
    </i>
    <i r="2">
      <x v="24"/>
      <x v="12"/>
      <x v="3"/>
      <x v="228"/>
    </i>
    <i r="1">
      <x v="4"/>
      <x v="2"/>
      <x v="13"/>
      <x v="2"/>
      <x v="233"/>
    </i>
    <i r="4">
      <x v="4"/>
      <x v="232"/>
    </i>
    <i r="4">
      <x v="5"/>
      <x v="231"/>
    </i>
    <i r="4">
      <x v="6"/>
      <x v="230"/>
    </i>
    <i r="4">
      <x v="17"/>
      <x v="229"/>
    </i>
    <i r="2">
      <x v="14"/>
      <x v="17"/>
      <x v="5"/>
      <x v="236"/>
    </i>
    <i r="2">
      <x v="15"/>
      <x v="18"/>
      <x v="11"/>
      <x v="234"/>
    </i>
    <i>
      <x v="16"/>
      <x v="1"/>
      <x v="7"/>
      <x v="20"/>
      <x v="3"/>
      <x v="199"/>
    </i>
    <i r="1">
      <x v="2"/>
      <x v="12"/>
      <x v="5"/>
      <x v="7"/>
      <x v="200"/>
    </i>
    <i r="2">
      <x v="13"/>
      <x v="6"/>
      <x v="1"/>
      <x v="206"/>
    </i>
    <i r="5">
      <x v="207"/>
    </i>
    <i r="5">
      <x v="208"/>
    </i>
    <i r="5">
      <x v="209"/>
    </i>
    <i r="4">
      <x v="2"/>
      <x v="205"/>
    </i>
    <i r="4">
      <x v="19"/>
      <x v="211"/>
    </i>
    <i r="1">
      <x v="3"/>
      <x v="10"/>
      <x v="9"/>
      <x v="3"/>
      <x v="226"/>
    </i>
    <i r="2">
      <x v="21"/>
      <x v="8"/>
      <x v="4"/>
      <x v="222"/>
    </i>
    <i r="4">
      <x v="6"/>
      <x v="216"/>
    </i>
    <i r="2">
      <x v="23"/>
      <x v="11"/>
      <x v="5"/>
      <x v="221"/>
    </i>
    <i r="1">
      <x v="4"/>
      <x v="2"/>
      <x v="13"/>
      <x v="6"/>
      <x v="230"/>
    </i>
    <i r="2">
      <x v="4"/>
      <x v="15"/>
      <x v="7"/>
      <x v="238"/>
    </i>
    <i r="2">
      <x v="15"/>
      <x v="18"/>
      <x v="11"/>
      <x v="234"/>
    </i>
    <i>
      <x v="17"/>
      <x v="1"/>
      <x v="7"/>
      <x v="20"/>
      <x v="3"/>
      <x v="199"/>
    </i>
    <i r="1">
      <x v="2"/>
      <x v="12"/>
      <x v="5"/>
      <x v="7"/>
      <x v="200"/>
    </i>
    <i r="2">
      <x v="13"/>
      <x v="6"/>
      <x/>
      <x v="210"/>
    </i>
    <i r="4">
      <x v="1"/>
      <x v="206"/>
    </i>
    <i r="5">
      <x v="207"/>
    </i>
    <i r="5">
      <x v="208"/>
    </i>
    <i r="5">
      <x v="209"/>
    </i>
    <i r="4">
      <x v="2"/>
      <x v="205"/>
    </i>
    <i r="4">
      <x v="19"/>
      <x v="211"/>
    </i>
    <i r="1">
      <x v="3"/>
      <x v="10"/>
      <x v="9"/>
      <x v="3"/>
      <x v="226"/>
    </i>
    <i r="2">
      <x v="21"/>
      <x v="8"/>
      <x v="6"/>
      <x v="216"/>
    </i>
    <i r="5">
      <x v="217"/>
    </i>
    <i r="2">
      <x v="23"/>
      <x v="11"/>
      <x v="3"/>
      <x v="224"/>
    </i>
    <i r="4">
      <x v="5"/>
      <x v="221"/>
    </i>
    <i r="1">
      <x v="4"/>
      <x v="2"/>
      <x v="13"/>
      <x v="2"/>
      <x v="233"/>
    </i>
    <i r="4">
      <x v="5"/>
      <x v="231"/>
    </i>
    <i r="4">
      <x v="6"/>
      <x v="230"/>
    </i>
    <i r="4">
      <x v="17"/>
      <x v="229"/>
    </i>
    <i r="2">
      <x v="4"/>
      <x v="15"/>
      <x v="7"/>
      <x v="238"/>
    </i>
    <i r="2">
      <x v="15"/>
      <x v="18"/>
      <x v="11"/>
      <x v="234"/>
    </i>
    <i>
      <x v="18"/>
      <x v="1"/>
      <x v="7"/>
      <x v="20"/>
      <x v="3"/>
      <x v="199"/>
    </i>
    <i r="1">
      <x v="2"/>
      <x v="12"/>
      <x v="5"/>
      <x v="7"/>
      <x v="200"/>
    </i>
    <i r="2">
      <x v="13"/>
      <x v="6"/>
      <x/>
      <x v="210"/>
    </i>
    <i r="4">
      <x v="1"/>
      <x v="206"/>
    </i>
    <i r="5">
      <x v="207"/>
    </i>
    <i r="5">
      <x v="208"/>
    </i>
    <i r="5">
      <x v="209"/>
    </i>
    <i r="4">
      <x v="2"/>
      <x v="205"/>
    </i>
    <i r="4">
      <x v="19"/>
      <x v="211"/>
    </i>
    <i r="1">
      <x v="3"/>
      <x v="10"/>
      <x v="9"/>
      <x v="3"/>
      <x v="226"/>
    </i>
    <i r="2">
      <x v="21"/>
      <x v="8"/>
      <x v="6"/>
      <x v="216"/>
    </i>
    <i r="5">
      <x v="218"/>
    </i>
    <i r="5">
      <x v="219"/>
    </i>
    <i r="2">
      <x v="23"/>
      <x v="11"/>
      <x v="3"/>
      <x v="224"/>
    </i>
    <i r="4">
      <x v="5"/>
      <x v="221"/>
    </i>
    <i r="1">
      <x v="4"/>
      <x v="2"/>
      <x v="13"/>
      <x v="5"/>
      <x v="231"/>
    </i>
    <i r="4">
      <x v="6"/>
      <x v="230"/>
    </i>
    <i r="2">
      <x v="4"/>
      <x v="15"/>
      <x v="7"/>
      <x v="238"/>
    </i>
    <i r="2">
      <x v="15"/>
      <x v="18"/>
      <x v="11"/>
      <x v="234"/>
    </i>
    <i>
      <x v="19"/>
      <x v="1"/>
      <x v="7"/>
      <x v="20"/>
      <x v="3"/>
      <x v="199"/>
    </i>
    <i r="1">
      <x v="2"/>
      <x v="12"/>
      <x v="5"/>
      <x v="6"/>
      <x v="202"/>
    </i>
    <i r="4">
      <x v="7"/>
      <x v="200"/>
    </i>
    <i r="2">
      <x v="13"/>
      <x v="6"/>
      <x v="1"/>
      <x v="206"/>
    </i>
    <i r="5">
      <x v="207"/>
    </i>
    <i r="5">
      <x v="208"/>
    </i>
    <i r="5">
      <x v="209"/>
    </i>
    <i r="4">
      <x v="2"/>
      <x v="205"/>
    </i>
    <i r="4">
      <x v="19"/>
      <x v="211"/>
    </i>
    <i r="1">
      <x v="3"/>
      <x v="10"/>
      <x v="9"/>
      <x v="3"/>
      <x v="226"/>
    </i>
    <i r="2">
      <x v="21"/>
      <x v="8"/>
      <x v="6"/>
      <x v="217"/>
    </i>
    <i r="5">
      <x v="218"/>
    </i>
    <i r="2">
      <x v="23"/>
      <x v="11"/>
      <x v="3"/>
      <x v="224"/>
    </i>
    <i r="1">
      <x v="4"/>
      <x v="2"/>
      <x v="13"/>
      <x v="2"/>
      <x v="233"/>
    </i>
    <i r="4">
      <x v="5"/>
      <x v="231"/>
    </i>
    <i r="4">
      <x v="6"/>
      <x v="230"/>
    </i>
    <i r="4">
      <x v="17"/>
      <x v="229"/>
    </i>
    <i r="2">
      <x v="4"/>
      <x v="15"/>
      <x v="5"/>
      <x v="239"/>
    </i>
    <i r="4">
      <x v="7"/>
      <x v="238"/>
    </i>
    <i>
      <x v="20"/>
      <x v="1"/>
      <x v="7"/>
      <x v="20"/>
      <x v="3"/>
      <x v="199"/>
    </i>
    <i r="1">
      <x v="2"/>
      <x v="12"/>
      <x v="5"/>
      <x v="7"/>
      <x v="200"/>
    </i>
    <i r="2">
      <x v="13"/>
      <x v="6"/>
      <x v="1"/>
      <x v="206"/>
    </i>
    <i r="5">
      <x v="207"/>
    </i>
    <i r="5">
      <x v="208"/>
    </i>
    <i r="5">
      <x v="209"/>
    </i>
    <i r="4">
      <x v="2"/>
      <x v="205"/>
    </i>
    <i r="4">
      <x v="19"/>
      <x v="211"/>
    </i>
    <i r="1">
      <x v="3"/>
      <x v="10"/>
      <x v="9"/>
      <x v="3"/>
      <x v="226"/>
    </i>
    <i r="2">
      <x v="21"/>
      <x v="8"/>
      <x v="6"/>
      <x v="217"/>
    </i>
    <i r="2">
      <x v="23"/>
      <x v="11"/>
      <x v="5"/>
      <x v="221"/>
    </i>
    <i r="1">
      <x v="4"/>
      <x v="2"/>
      <x v="13"/>
      <x v="2"/>
      <x v="233"/>
    </i>
    <i r="4">
      <x v="5"/>
      <x v="231"/>
    </i>
    <i r="4">
      <x v="6"/>
      <x v="230"/>
    </i>
    <i r="4">
      <x v="17"/>
      <x v="229"/>
    </i>
    <i r="2">
      <x v="4"/>
      <x v="15"/>
      <x v="5"/>
      <x v="239"/>
    </i>
    <i>
      <x v="21"/>
      <x v="1"/>
      <x v="7"/>
      <x v="20"/>
      <x v="3"/>
      <x v="199"/>
    </i>
    <i r="1">
      <x v="2"/>
      <x v="12"/>
      <x v="5"/>
      <x v="7"/>
      <x v="200"/>
    </i>
    <i r="2">
      <x v="13"/>
      <x v="6"/>
      <x v="1"/>
      <x v="206"/>
    </i>
    <i r="5">
      <x v="207"/>
    </i>
    <i r="5">
      <x v="208"/>
    </i>
    <i r="5">
      <x v="209"/>
    </i>
    <i r="4">
      <x v="2"/>
      <x v="205"/>
    </i>
    <i r="4">
      <x v="19"/>
      <x v="211"/>
    </i>
    <i r="1">
      <x v="3"/>
      <x v="10"/>
      <x v="9"/>
      <x v="3"/>
      <x v="226"/>
    </i>
    <i r="2">
      <x v="23"/>
      <x v="11"/>
      <x v="5"/>
      <x v="221"/>
    </i>
    <i r="1">
      <x v="4"/>
      <x v="2"/>
      <x v="13"/>
      <x v="2"/>
      <x v="233"/>
    </i>
    <i r="4">
      <x v="5"/>
      <x v="231"/>
    </i>
    <i r="4">
      <x v="6"/>
      <x v="230"/>
    </i>
    <i r="4">
      <x v="17"/>
      <x v="229"/>
    </i>
    <i r="2">
      <x v="4"/>
      <x v="15"/>
      <x v="7"/>
      <x v="238"/>
    </i>
    <i r="2">
      <x v="11"/>
      <x v="16"/>
      <x v="6"/>
      <x v="237"/>
    </i>
    <i r="2">
      <x v="15"/>
      <x v="18"/>
      <x v="11"/>
      <x v="234"/>
    </i>
    <i>
      <x v="22"/>
      <x v="1"/>
      <x v="7"/>
      <x v="20"/>
      <x v="3"/>
      <x v="199"/>
    </i>
    <i r="1">
      <x v="2"/>
      <x v="12"/>
      <x v="5"/>
      <x v="7"/>
      <x v="200"/>
    </i>
    <i r="2">
      <x v="13"/>
      <x v="6"/>
      <x v="1"/>
      <x v="206"/>
    </i>
    <i r="5">
      <x v="207"/>
    </i>
    <i r="5">
      <x v="208"/>
    </i>
    <i r="5">
      <x v="209"/>
    </i>
    <i r="4">
      <x v="2"/>
      <x v="205"/>
    </i>
    <i r="4">
      <x v="19"/>
      <x v="211"/>
    </i>
    <i r="1">
      <x v="3"/>
      <x v="10"/>
      <x v="9"/>
      <x v="3"/>
      <x v="226"/>
    </i>
    <i r="2">
      <x v="21"/>
      <x v="8"/>
      <x v="6"/>
      <x v="216"/>
    </i>
    <i r="5">
      <x v="217"/>
    </i>
    <i r="2">
      <x v="23"/>
      <x v="11"/>
      <x v="5"/>
      <x v="221"/>
    </i>
    <i r="1">
      <x v="4"/>
      <x v="2"/>
      <x v="13"/>
      <x v="2"/>
      <x v="233"/>
    </i>
    <i r="4">
      <x v="5"/>
      <x v="231"/>
    </i>
    <i r="4">
      <x v="6"/>
      <x v="230"/>
    </i>
    <i r="4">
      <x v="17"/>
      <x v="229"/>
    </i>
    <i r="2">
      <x v="4"/>
      <x v="15"/>
      <x v="7"/>
      <x v="238"/>
    </i>
    <i r="2">
      <x v="14"/>
      <x v="17"/>
      <x v="8"/>
      <x v="235"/>
    </i>
    <i>
      <x v="23"/>
      <x v="1"/>
      <x v="7"/>
      <x v="20"/>
      <x v="3"/>
      <x v="199"/>
    </i>
    <i r="1">
      <x v="2"/>
      <x v="12"/>
      <x v="5"/>
      <x v="7"/>
      <x v="200"/>
    </i>
    <i r="2">
      <x v="13"/>
      <x v="6"/>
      <x v="1"/>
      <x v="206"/>
    </i>
    <i r="5">
      <x v="207"/>
    </i>
    <i r="5">
      <x v="208"/>
    </i>
    <i r="5">
      <x v="209"/>
    </i>
    <i r="4">
      <x v="2"/>
      <x v="205"/>
    </i>
    <i r="4">
      <x v="19"/>
      <x v="211"/>
    </i>
    <i r="1">
      <x v="3"/>
      <x v="10"/>
      <x v="9"/>
      <x v="3"/>
      <x v="226"/>
    </i>
    <i r="2">
      <x v="21"/>
      <x v="8"/>
      <x v="4"/>
      <x v="222"/>
    </i>
    <i r="4">
      <x v="6"/>
      <x v="219"/>
    </i>
    <i r="2">
      <x v="23"/>
      <x v="11"/>
      <x v="3"/>
      <x v="224"/>
    </i>
    <i r="4">
      <x v="5"/>
      <x v="221"/>
    </i>
    <i r="1">
      <x v="4"/>
      <x v="2"/>
      <x v="13"/>
      <x v="2"/>
      <x v="233"/>
    </i>
    <i r="4">
      <x v="4"/>
      <x v="232"/>
    </i>
    <i r="4">
      <x v="5"/>
      <x v="231"/>
    </i>
    <i r="4">
      <x v="6"/>
      <x v="230"/>
    </i>
    <i r="4">
      <x v="17"/>
      <x v="229"/>
    </i>
    <i r="2">
      <x v="4"/>
      <x v="15"/>
      <x v="5"/>
      <x v="239"/>
    </i>
    <i r="4">
      <x v="7"/>
      <x v="238"/>
    </i>
    <i r="2">
      <x v="14"/>
      <x v="17"/>
      <x v="5"/>
      <x v="236"/>
    </i>
    <i r="2">
      <x v="15"/>
      <x v="18"/>
      <x v="11"/>
      <x v="234"/>
    </i>
    <i>
      <x v="24"/>
      <x v="1"/>
      <x v="7"/>
      <x v="20"/>
      <x v="3"/>
      <x v="199"/>
    </i>
    <i r="1">
      <x v="2"/>
      <x v="12"/>
      <x v="5"/>
      <x v="6"/>
      <x v="202"/>
    </i>
    <i r="4">
      <x v="7"/>
      <x v="200"/>
    </i>
    <i r="2">
      <x v="13"/>
      <x v="6"/>
      <x v="1"/>
      <x v="207"/>
    </i>
    <i r="5">
      <x v="208"/>
    </i>
    <i r="5">
      <x v="209"/>
    </i>
    <i r="4">
      <x v="2"/>
      <x v="205"/>
    </i>
    <i r="4">
      <x v="19"/>
      <x v="211"/>
    </i>
    <i r="1">
      <x v="3"/>
      <x v="10"/>
      <x v="9"/>
      <x v="3"/>
      <x v="226"/>
    </i>
    <i r="2">
      <x v="21"/>
      <x v="8"/>
      <x v="4"/>
      <x v="223"/>
    </i>
    <i r="4">
      <x v="6"/>
      <x v="217"/>
    </i>
    <i r="5">
      <x v="218"/>
    </i>
    <i r="5">
      <x v="219"/>
    </i>
    <i r="2">
      <x v="23"/>
      <x v="11"/>
      <x v="3"/>
      <x v="224"/>
    </i>
    <i r="4">
      <x v="5"/>
      <x v="221"/>
    </i>
    <i r="2">
      <x v="24"/>
      <x v="12"/>
      <x v="3"/>
      <x v="228"/>
    </i>
    <i r="1">
      <x v="4"/>
      <x v="2"/>
      <x v="13"/>
      <x v="2"/>
      <x v="233"/>
    </i>
    <i r="4">
      <x v="5"/>
      <x v="231"/>
    </i>
    <i r="4">
      <x v="6"/>
      <x v="230"/>
    </i>
    <i r="4">
      <x v="17"/>
      <x v="229"/>
    </i>
    <i r="2">
      <x v="4"/>
      <x v="15"/>
      <x v="5"/>
      <x v="239"/>
    </i>
    <i r="4">
      <x v="7"/>
      <x v="238"/>
    </i>
    <i r="2">
      <x v="15"/>
      <x v="18"/>
      <x v="11"/>
      <x v="234"/>
    </i>
    <i>
      <x v="25"/>
      <x v="1"/>
      <x v="7"/>
      <x v="20"/>
      <x v="3"/>
      <x v="199"/>
    </i>
    <i r="1">
      <x v="2"/>
      <x v="12"/>
      <x v="5"/>
      <x v="7"/>
      <x v="200"/>
    </i>
    <i r="2">
      <x v="13"/>
      <x v="6"/>
      <x v="1"/>
      <x v="206"/>
    </i>
    <i r="5">
      <x v="207"/>
    </i>
    <i r="5">
      <x v="208"/>
    </i>
    <i r="5">
      <x v="209"/>
    </i>
    <i r="4">
      <x v="2"/>
      <x v="205"/>
    </i>
    <i r="4">
      <x v="19"/>
      <x v="211"/>
    </i>
    <i r="1">
      <x v="3"/>
      <x v="10"/>
      <x v="9"/>
      <x v="3"/>
      <x v="226"/>
    </i>
    <i r="2">
      <x v="23"/>
      <x v="11"/>
      <x v="5"/>
      <x v="221"/>
    </i>
    <i r="1">
      <x v="4"/>
      <x v="2"/>
      <x v="13"/>
      <x v="2"/>
      <x v="233"/>
    </i>
    <i r="4">
      <x v="5"/>
      <x v="231"/>
    </i>
    <i r="4">
      <x v="6"/>
      <x v="230"/>
    </i>
    <i r="4">
      <x v="17"/>
      <x v="229"/>
    </i>
    <i r="2">
      <x v="4"/>
      <x v="15"/>
      <x v="7"/>
      <x v="238"/>
    </i>
    <i>
      <x v="26"/>
      <x v="1"/>
      <x v="7"/>
      <x v="20"/>
      <x v="3"/>
      <x v="199"/>
    </i>
    <i r="1">
      <x v="2"/>
      <x v="12"/>
      <x v="5"/>
      <x v="7"/>
      <x v="200"/>
    </i>
    <i r="2">
      <x v="13"/>
      <x v="6"/>
      <x v="1"/>
      <x v="207"/>
    </i>
    <i r="5">
      <x v="208"/>
    </i>
    <i r="5">
      <x v="209"/>
    </i>
    <i r="4">
      <x v="2"/>
      <x v="205"/>
    </i>
    <i r="4">
      <x v="19"/>
      <x v="211"/>
    </i>
    <i r="1">
      <x v="3"/>
      <x v="10"/>
      <x v="9"/>
      <x v="3"/>
      <x v="226"/>
    </i>
    <i r="2">
      <x v="21"/>
      <x v="8"/>
      <x v="6"/>
      <x v="219"/>
    </i>
    <i r="2">
      <x v="23"/>
      <x v="11"/>
      <x v="5"/>
      <x v="221"/>
    </i>
    <i r="4">
      <x v="6"/>
      <x v="215"/>
    </i>
    <i r="1">
      <x v="4"/>
      <x v="2"/>
      <x v="13"/>
      <x v="2"/>
      <x v="233"/>
    </i>
    <i r="4">
      <x v="5"/>
      <x v="231"/>
    </i>
    <i r="4">
      <x v="6"/>
      <x v="230"/>
    </i>
    <i r="4">
      <x v="17"/>
      <x v="229"/>
    </i>
    <i r="2">
      <x v="4"/>
      <x v="15"/>
      <x v="5"/>
      <x v="239"/>
    </i>
    <i r="2">
      <x v="15"/>
      <x v="18"/>
      <x v="11"/>
      <x v="234"/>
    </i>
    <i>
      <x v="27"/>
      <x v="1"/>
      <x v="7"/>
      <x v="20"/>
      <x v="3"/>
      <x v="199"/>
    </i>
    <i r="1">
      <x v="2"/>
      <x v="12"/>
      <x v="5"/>
      <x v="7"/>
      <x v="200"/>
    </i>
    <i r="2">
      <x v="13"/>
      <x v="6"/>
      <x v="1"/>
      <x v="206"/>
    </i>
    <i r="5">
      <x v="207"/>
    </i>
    <i r="5">
      <x v="208"/>
    </i>
    <i r="5">
      <x v="209"/>
    </i>
    <i r="4">
      <x v="2"/>
      <x v="205"/>
    </i>
    <i r="4">
      <x v="4"/>
      <x v="204"/>
    </i>
    <i r="4">
      <x v="19"/>
      <x v="211"/>
    </i>
    <i r="1">
      <x v="3"/>
      <x v="10"/>
      <x v="9"/>
      <x v="3"/>
      <x v="226"/>
    </i>
    <i r="2">
      <x v="21"/>
      <x v="8"/>
      <x v="6"/>
      <x v="217"/>
    </i>
    <i r="2">
      <x v="22"/>
      <x v="10"/>
      <x v="10"/>
      <x v="214"/>
    </i>
    <i r="2">
      <x v="23"/>
      <x v="11"/>
      <x v="3"/>
      <x v="224"/>
    </i>
    <i r="4">
      <x v="5"/>
      <x v="221"/>
    </i>
    <i r="2">
      <x v="24"/>
      <x v="12"/>
      <x v="3"/>
      <x v="228"/>
    </i>
    <i r="1">
      <x v="4"/>
      <x v="2"/>
      <x v="13"/>
      <x v="2"/>
      <x v="233"/>
    </i>
    <i r="4">
      <x v="5"/>
      <x v="231"/>
    </i>
    <i r="4">
      <x v="6"/>
      <x v="230"/>
    </i>
    <i r="4">
      <x v="17"/>
      <x v="229"/>
    </i>
    <i r="2">
      <x v="4"/>
      <x v="15"/>
      <x v="5"/>
      <x v="239"/>
    </i>
    <i r="4">
      <x v="7"/>
      <x v="238"/>
    </i>
    <i r="2">
      <x v="15"/>
      <x v="18"/>
      <x v="11"/>
      <x v="234"/>
    </i>
    <i t="grand">
      <x/>
    </i>
  </rowItems>
  <colFields count="1">
    <field x="19"/>
  </colFields>
  <colItems count="4">
    <i>
      <x/>
    </i>
    <i>
      <x v="1"/>
    </i>
    <i>
      <x v="2"/>
    </i>
    <i t="grand">
      <x/>
    </i>
  </colItems>
  <pageFields count="1">
    <pageField fld="8" hier="-1"/>
  </pageFields>
  <dataFields count="1">
    <dataField name="Cuenta de No." fld="0" subtotal="count" baseField="0" baseItem="0"/>
  </dataField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grandTotalCaption="TOTAL" updatedVersion="6" minRefreshableVersion="3" useAutoFormatting="1" itemPrintTitles="1" createdVersion="6" indent="0" compact="0" compactData="0" gridDropZones="1" multipleFieldFilters="0" chartFormat="1">
  <location ref="A5:F48" firstHeaderRow="1" firstDataRow="2" firstDataCol="2" rowPageCount="1" colPageCount="1"/>
  <pivotFields count="27">
    <pivotField dataField="1" compact="0" outline="0" showAll="0"/>
    <pivotField compact="0" outline="0" showAll="0"/>
    <pivotField axis="axisRow" compact="0" outline="0" showAll="0" defaultSubtotal="0">
      <items count="5">
        <item x="4"/>
        <item x="0"/>
        <item x="2"/>
        <item x="3"/>
        <item x="1"/>
      </items>
    </pivotField>
    <pivotField compact="0" outline="0" showAll="0" defaultSubtotal="0"/>
    <pivotField compact="0" outline="0" showAll="0" defaultSubtotal="0"/>
    <pivotField compact="0" outline="0" showAll="0" defaultSubtotal="0"/>
    <pivotField axis="axisRow" compact="0" outline="0" showAll="0" defaultSubtotal="0">
      <items count="327">
        <item x="19"/>
        <item x="322"/>
        <item x="146"/>
        <item x="125"/>
        <item x="326"/>
        <item x="83"/>
        <item x="263"/>
        <item x="107"/>
        <item x="291"/>
        <item x="66"/>
        <item x="220"/>
        <item x="201"/>
        <item x="155"/>
        <item x="124"/>
        <item x="106"/>
        <item x="250"/>
        <item x="54"/>
        <item x="196"/>
        <item x="304"/>
        <item x="185"/>
        <item x="219"/>
        <item x="209"/>
        <item x="208"/>
        <item x="164"/>
        <item x="233"/>
        <item x="105"/>
        <item x="51"/>
        <item x="275"/>
        <item x="306"/>
        <item x="205"/>
        <item x="316"/>
        <item x="18"/>
        <item x="77"/>
        <item x="148"/>
        <item x="305"/>
        <item x="221"/>
        <item x="222"/>
        <item x="59"/>
        <item x="303"/>
        <item x="325"/>
        <item x="79"/>
        <item x="223"/>
        <item x="321"/>
        <item x="117"/>
        <item x="133"/>
        <item x="58"/>
        <item x="29"/>
        <item x="0"/>
        <item x="166"/>
        <item x="149"/>
        <item x="152"/>
        <item x="158"/>
        <item x="127"/>
        <item x="108"/>
        <item x="260"/>
        <item x="139"/>
        <item x="144"/>
        <item x="137"/>
        <item x="62"/>
        <item x="176"/>
        <item x="157"/>
        <item x="173"/>
        <item x="153"/>
        <item x="318"/>
        <item x="319"/>
        <item x="197"/>
        <item x="16"/>
        <item x="71"/>
        <item x="88"/>
        <item x="99"/>
        <item x="143"/>
        <item x="180"/>
        <item x="41"/>
        <item x="53"/>
        <item x="40"/>
        <item x="136"/>
        <item x="194"/>
        <item x="12"/>
        <item x="284"/>
        <item x="187"/>
        <item x="281"/>
        <item x="214"/>
        <item x="199"/>
        <item x="320"/>
        <item x="182"/>
        <item x="237"/>
        <item x="266"/>
        <item x="239"/>
        <item x="293"/>
        <item x="39"/>
        <item x="168"/>
        <item x="193"/>
        <item x="38"/>
        <item x="282"/>
        <item x="299"/>
        <item x="307"/>
        <item x="280"/>
        <item x="279"/>
        <item x="202"/>
        <item x="160"/>
        <item x="159"/>
        <item x="135"/>
        <item x="69"/>
        <item x="257"/>
        <item x="98"/>
        <item x="142"/>
        <item x="109"/>
        <item x="33"/>
        <item x="52"/>
        <item x="145"/>
        <item x="269"/>
        <item x="311"/>
        <item x="249"/>
        <item x="248"/>
        <item x="247"/>
        <item x="213"/>
        <item x="278"/>
        <item x="212"/>
        <item x="198"/>
        <item x="203"/>
        <item x="10"/>
        <item x="120"/>
        <item x="121"/>
        <item x="129"/>
        <item x="183"/>
        <item x="24"/>
        <item x="67"/>
        <item x="87"/>
        <item x="141"/>
        <item x="97"/>
        <item x="243"/>
        <item x="179"/>
        <item x="3"/>
        <item x="292"/>
        <item x="37"/>
        <item x="255"/>
        <item x="50"/>
        <item x="32"/>
        <item x="276"/>
        <item x="294"/>
        <item x="295"/>
        <item x="310"/>
        <item x="298"/>
        <item x="308"/>
        <item x="274"/>
        <item x="227"/>
        <item x="228"/>
        <item x="273"/>
        <item x="272"/>
        <item x="119"/>
        <item x="128"/>
        <item x="134"/>
        <item x="65"/>
        <item x="86"/>
        <item x="140"/>
        <item x="96"/>
        <item x="31"/>
        <item x="36"/>
        <item x="192"/>
        <item x="211"/>
        <item x="271"/>
        <item x="118"/>
        <item x="85"/>
        <item x="95"/>
        <item x="8"/>
        <item x="17"/>
        <item x="323"/>
        <item x="23"/>
        <item x="7"/>
        <item x="236"/>
        <item x="265"/>
        <item x="246"/>
        <item x="2"/>
        <item x="34"/>
        <item x="277"/>
        <item x="297"/>
        <item x="287"/>
        <item x="312"/>
        <item x="186"/>
        <item x="229"/>
        <item x="60"/>
        <item x="13"/>
        <item x="130"/>
        <item x="9"/>
        <item x="230"/>
        <item x="267"/>
        <item x="111"/>
        <item x="42"/>
        <item x="104"/>
        <item x="300"/>
        <item x="261"/>
        <item x="11"/>
        <item x="100"/>
        <item x="110"/>
        <item x="251"/>
        <item x="204"/>
        <item x="131"/>
        <item x="28"/>
        <item x="75"/>
        <item x="245"/>
        <item x="181"/>
        <item x="45"/>
        <item x="171"/>
        <item x="285"/>
        <item x="217"/>
        <item x="207"/>
        <item x="154"/>
        <item x="122"/>
        <item x="73"/>
        <item x="91"/>
        <item x="101"/>
        <item x="112"/>
        <item x="55"/>
        <item x="47"/>
        <item x="44"/>
        <item x="102"/>
        <item x="61"/>
        <item x="4"/>
        <item x="296"/>
        <item x="25"/>
        <item x="26"/>
        <item x="254"/>
        <item x="253"/>
        <item x="252"/>
        <item x="138"/>
        <item x="283"/>
        <item x="216"/>
        <item x="215"/>
        <item x="161"/>
        <item x="90"/>
        <item x="189"/>
        <item x="43"/>
        <item x="70"/>
        <item x="270"/>
        <item x="184"/>
        <item x="206"/>
        <item x="126"/>
        <item x="132"/>
        <item x="178"/>
        <item x="57"/>
        <item x="68"/>
        <item x="30"/>
        <item x="259"/>
        <item x="225"/>
        <item x="89"/>
        <item x="200"/>
        <item x="165"/>
        <item x="5"/>
        <item x="264"/>
        <item x="241"/>
        <item x="1"/>
        <item x="190"/>
        <item x="288"/>
        <item x="82"/>
        <item x="191"/>
        <item x="286"/>
        <item x="226"/>
        <item x="151"/>
        <item x="314"/>
        <item x="21"/>
        <item x="234"/>
        <item x="242"/>
        <item x="210"/>
        <item x="258"/>
        <item x="224"/>
        <item x="324"/>
        <item x="309"/>
        <item x="244"/>
        <item x="268"/>
        <item x="313"/>
        <item x="64"/>
        <item x="84"/>
        <item x="94"/>
        <item x="35"/>
        <item x="49"/>
        <item x="6"/>
        <item x="15"/>
        <item x="22"/>
        <item x="169"/>
        <item x="174"/>
        <item x="235"/>
        <item x="72"/>
        <item x="113"/>
        <item x="167"/>
        <item x="172"/>
        <item x="175"/>
        <item x="218"/>
        <item x="14"/>
        <item x="150"/>
        <item x="301"/>
        <item x="170"/>
        <item x="315"/>
        <item x="162"/>
        <item x="63"/>
        <item x="256"/>
        <item x="289"/>
        <item x="262"/>
        <item x="238"/>
        <item x="78"/>
        <item x="240"/>
        <item x="115"/>
        <item x="188"/>
        <item x="232"/>
        <item x="156"/>
        <item x="163"/>
        <item x="123"/>
        <item x="76"/>
        <item x="92"/>
        <item x="103"/>
        <item x="114"/>
        <item x="56"/>
        <item x="231"/>
        <item x="147"/>
        <item x="195"/>
        <item x="20"/>
        <item x="302"/>
        <item x="27"/>
        <item x="317"/>
        <item x="81"/>
        <item x="116"/>
        <item x="290"/>
        <item x="80"/>
        <item x="93"/>
        <item x="46"/>
        <item x="74"/>
        <item x="48"/>
        <item x="177"/>
      </items>
    </pivotField>
    <pivotField compact="0" outline="0" showAll="0" defaultSubtotal="0"/>
    <pivotField axis="axisPage" compact="0" outline="0" multipleItemSelectionAllowed="1" showAll="0" defaultSubtotal="0">
      <items count="2">
        <item x="1"/>
        <item h="1" x="0"/>
      </items>
    </pivotField>
    <pivotField compact="0" outline="0" showAll="0" defaultSubtotal="0">
      <items count="49">
        <item x="1"/>
        <item x="2"/>
        <item x="4"/>
        <item x="6"/>
        <item x="0"/>
        <item x="48"/>
        <item x="9"/>
        <item x="11"/>
        <item x="13"/>
        <item x="15"/>
        <item x="16"/>
        <item x="18"/>
        <item x="19"/>
        <item x="21"/>
        <item x="23"/>
        <item x="27"/>
        <item x="31"/>
        <item x="32"/>
        <item x="33"/>
        <item x="47"/>
        <item x="34"/>
        <item x="35"/>
        <item x="36"/>
        <item x="37"/>
        <item x="38"/>
        <item x="39"/>
        <item x="40"/>
        <item x="41"/>
        <item x="20"/>
        <item x="22"/>
        <item x="24"/>
        <item x="25"/>
        <item x="26"/>
        <item x="30"/>
        <item x="42"/>
        <item x="28"/>
        <item x="29"/>
        <item x="43"/>
        <item x="44"/>
        <item x="12"/>
        <item x="17"/>
        <item x="10"/>
        <item x="14"/>
        <item x="3"/>
        <item x="7"/>
        <item x="8"/>
        <item x="5"/>
        <item x="45"/>
        <item x="46"/>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2"/>
    <field x="6"/>
  </rowFields>
  <rowItems count="42">
    <i>
      <x v="1"/>
      <x v="48"/>
    </i>
    <i>
      <x v="2"/>
      <x v="74"/>
    </i>
    <i r="1">
      <x v="75"/>
    </i>
    <i r="1">
      <x v="89"/>
    </i>
    <i r="1">
      <x v="90"/>
    </i>
    <i r="1">
      <x v="180"/>
    </i>
    <i r="1">
      <x v="188"/>
    </i>
    <i r="1">
      <x v="202"/>
    </i>
    <i r="1">
      <x v="213"/>
    </i>
    <i r="1">
      <x v="214"/>
    </i>
    <i r="1">
      <x v="215"/>
    </i>
    <i r="1">
      <x v="216"/>
    </i>
    <i r="1">
      <x v="232"/>
    </i>
    <i>
      <x v="3"/>
      <x v="58"/>
    </i>
    <i r="1">
      <x v="59"/>
    </i>
    <i r="1">
      <x v="278"/>
    </i>
    <i r="1">
      <x v="279"/>
    </i>
    <i r="1">
      <x v="281"/>
    </i>
    <i r="1">
      <x v="282"/>
    </i>
    <i r="1">
      <x v="283"/>
    </i>
    <i r="1">
      <x v="284"/>
    </i>
    <i r="1">
      <x v="285"/>
    </i>
    <i r="1">
      <x v="288"/>
    </i>
    <i r="1">
      <x v="290"/>
    </i>
    <i r="1">
      <x v="297"/>
    </i>
    <i r="1">
      <x v="303"/>
    </i>
    <i r="1">
      <x v="311"/>
    </i>
    <i r="1">
      <x v="324"/>
    </i>
    <i r="1">
      <x v="325"/>
    </i>
    <i r="1">
      <x v="326"/>
    </i>
    <i>
      <x v="4"/>
      <x v="2"/>
    </i>
    <i r="1">
      <x v="9"/>
    </i>
    <i r="1">
      <x v="16"/>
    </i>
    <i r="1">
      <x v="26"/>
    </i>
    <i r="1">
      <x v="32"/>
    </i>
    <i r="1">
      <x v="37"/>
    </i>
    <i r="1">
      <x v="40"/>
    </i>
    <i r="1">
      <x v="61"/>
    </i>
    <i r="1">
      <x v="240"/>
    </i>
    <i r="1">
      <x v="244"/>
    </i>
    <i r="1">
      <x v="253"/>
    </i>
    <i t="grand">
      <x/>
    </i>
  </rowItems>
  <colFields count="1">
    <field x="19"/>
  </colFields>
  <colItems count="4">
    <i>
      <x/>
    </i>
    <i>
      <x v="1"/>
    </i>
    <i>
      <x v="2"/>
    </i>
    <i t="grand">
      <x/>
    </i>
  </colItems>
  <pageFields count="1">
    <pageField fld="8" hier="-1"/>
  </pageFields>
  <dataFields count="1">
    <dataField name="Cuenta de No." fld="0" subtotal="count" baseField="0" baseItem="0"/>
  </dataFields>
  <formats count="4">
    <format dxfId="7">
      <pivotArea outline="0" collapsedLevelsAreSubtotals="1" fieldPosition="0">
        <references count="1">
          <reference field="19" count="3" selected="0">
            <x v="0"/>
            <x v="1"/>
            <x v="2"/>
          </reference>
        </references>
      </pivotArea>
    </format>
    <format dxfId="6">
      <pivotArea field="19" type="button" dataOnly="0" labelOnly="1" outline="0" axis="axisCol" fieldPosition="0"/>
    </format>
    <format dxfId="5">
      <pivotArea type="topRight" dataOnly="0" labelOnly="1" outline="0" fieldPosition="0"/>
    </format>
    <format dxfId="4">
      <pivotArea dataOnly="0" labelOnly="1" outline="0" fieldPosition="0">
        <references count="1">
          <reference field="19" count="3">
            <x v="0"/>
            <x v="1"/>
            <x v="2"/>
          </reference>
        </references>
      </pivotArea>
    </format>
  </formats>
  <chartFormats count="3">
    <chartFormat chart="0" format="15" series="1">
      <pivotArea type="data" outline="0" fieldPosition="0">
        <references count="2">
          <reference field="4294967294" count="1" selected="0">
            <x v="0"/>
          </reference>
          <reference field="19" count="1" selected="0">
            <x v="0"/>
          </reference>
        </references>
      </pivotArea>
    </chartFormat>
    <chartFormat chart="0" format="16" series="1">
      <pivotArea type="data" outline="0" fieldPosition="0">
        <references count="2">
          <reference field="4294967294" count="1" selected="0">
            <x v="0"/>
          </reference>
          <reference field="19" count="1" selected="0">
            <x v="1"/>
          </reference>
        </references>
      </pivotArea>
    </chartFormat>
    <chartFormat chart="0" format="17" series="1">
      <pivotArea type="data" outline="0" fieldPosition="0">
        <references count="2">
          <reference field="4294967294" count="1" selected="0">
            <x v="0"/>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22">
    <pivotField showAll="0"/>
    <pivotField showAll="0" defaultSubtotal="0"/>
    <pivotField showAll="0"/>
    <pivotField showAll="0"/>
    <pivotField showAll="0"/>
    <pivotField showAll="0" defaultSubtotal="0"/>
    <pivotField showAll="0" defaultSubtotal="0"/>
    <pivotField showAll="0" defaultSubtotal="0"/>
    <pivotField axis="axisRow" showAll="0" sumSubtotal="1">
      <items count="48">
        <item h="1" x="1"/>
        <item h="1" x="2"/>
        <item h="1" x="4"/>
        <item h="1" x="6"/>
        <item h="1" x="0"/>
        <item h="1" x="9"/>
        <item h="1" x="11"/>
        <item h="1" x="13"/>
        <item h="1" x="15"/>
        <item h="1" x="16"/>
        <item h="1" x="18"/>
        <item h="1" x="19"/>
        <item h="1" x="21"/>
        <item h="1" x="23"/>
        <item h="1" x="27"/>
        <item h="1" x="31"/>
        <item h="1" x="32"/>
        <item h="1" x="33"/>
        <item h="1" x="34"/>
        <item h="1" x="35"/>
        <item h="1" x="36"/>
        <item h="1" x="37"/>
        <item h="1" x="38"/>
        <item h="1" x="39"/>
        <item h="1" x="40"/>
        <item h="1" x="41"/>
        <item h="1" x="20"/>
        <item h="1" x="22"/>
        <item h="1" x="24"/>
        <item h="1" x="25"/>
        <item h="1" x="26"/>
        <item h="1" x="30"/>
        <item h="1" x="42"/>
        <item h="1" x="28"/>
        <item h="1" x="29"/>
        <item x="43"/>
        <item h="1" x="44"/>
        <item h="1" x="12"/>
        <item h="1" x="17"/>
        <item h="1" x="10"/>
        <item h="1" x="14"/>
        <item h="1" x="3"/>
        <item h="1" x="7"/>
        <item h="1" x="8"/>
        <item h="1" x="5"/>
        <item h="1" x="45"/>
        <item h="1" x="46"/>
        <item t="sum"/>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2">
    <i>
      <x v="3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126"/>
  <sheetViews>
    <sheetView tabSelected="1" zoomScaleNormal="100" workbookViewId="0">
      <pane ySplit="1" topLeftCell="A2" activePane="bottomLeft" state="frozen"/>
      <selection pane="bottomLeft"/>
    </sheetView>
  </sheetViews>
  <sheetFormatPr baseColWidth="10" defaultColWidth="11.42578125" defaultRowHeight="12.75" x14ac:dyDescent="0.25"/>
  <cols>
    <col min="1" max="1" width="7.85546875" style="1" bestFit="1" customWidth="1"/>
    <col min="2" max="2" width="4.5703125" style="1" bestFit="1" customWidth="1"/>
    <col min="3" max="3" width="19" style="1" bestFit="1" customWidth="1"/>
    <col min="4" max="4" width="39.140625" style="44" bestFit="1" customWidth="1"/>
    <col min="5" max="5" width="6.42578125" style="1" bestFit="1" customWidth="1"/>
    <col min="6" max="6" width="6" style="1" bestFit="1" customWidth="1"/>
    <col min="7" max="7" width="47.42578125" style="1" bestFit="1" customWidth="1"/>
    <col min="8" max="9" width="6" style="1" customWidth="1"/>
    <col min="10" max="10" width="45.42578125" style="1" bestFit="1" customWidth="1"/>
    <col min="11" max="11" width="20.42578125" style="1" bestFit="1" customWidth="1"/>
    <col min="12" max="12" width="18.28515625" style="1" bestFit="1" customWidth="1"/>
    <col min="13" max="13" width="12.28515625" style="1" customWidth="1"/>
    <col min="14" max="14" width="10.5703125" style="2" customWidth="1"/>
    <col min="15" max="15" width="24.42578125" style="2" customWidth="1"/>
    <col min="16" max="16" width="10.28515625" style="1" bestFit="1" customWidth="1"/>
    <col min="17" max="17" width="17.140625" style="1" customWidth="1"/>
    <col min="18" max="18" width="8.140625" style="1" bestFit="1" customWidth="1"/>
    <col min="19" max="19" width="35" style="1" bestFit="1" customWidth="1"/>
    <col min="20" max="21" width="18.42578125" style="1" customWidth="1"/>
    <col min="22" max="22" width="19.42578125" style="1" customWidth="1"/>
    <col min="23" max="16384" width="11.42578125" style="1"/>
  </cols>
  <sheetData>
    <row r="1" spans="1:27" x14ac:dyDescent="0.25">
      <c r="A1" s="45" t="s">
        <v>1195</v>
      </c>
      <c r="B1" s="45" t="s">
        <v>0</v>
      </c>
      <c r="C1" s="45" t="s">
        <v>1179</v>
      </c>
      <c r="D1" s="46" t="s">
        <v>22</v>
      </c>
      <c r="E1" s="45" t="s">
        <v>1</v>
      </c>
      <c r="F1" s="45" t="s">
        <v>2</v>
      </c>
      <c r="G1" s="45" t="s">
        <v>1201</v>
      </c>
      <c r="H1" s="45" t="s">
        <v>1196</v>
      </c>
      <c r="I1" s="45" t="s">
        <v>1198</v>
      </c>
      <c r="J1" s="45" t="s">
        <v>3</v>
      </c>
      <c r="K1" s="45" t="s">
        <v>5</v>
      </c>
      <c r="L1" s="45" t="s">
        <v>6</v>
      </c>
      <c r="M1" s="45" t="s">
        <v>7</v>
      </c>
      <c r="N1" s="45" t="s">
        <v>23</v>
      </c>
      <c r="O1" s="45" t="s">
        <v>5</v>
      </c>
      <c r="P1" s="45" t="s">
        <v>24</v>
      </c>
      <c r="Q1" s="45" t="s">
        <v>4</v>
      </c>
      <c r="R1" s="45" t="s">
        <v>24</v>
      </c>
      <c r="S1" s="45" t="s">
        <v>8</v>
      </c>
      <c r="T1" s="45" t="s">
        <v>63</v>
      </c>
      <c r="U1" s="45" t="s">
        <v>67</v>
      </c>
      <c r="V1" s="45" t="s">
        <v>68</v>
      </c>
      <c r="W1" s="45" t="s">
        <v>69</v>
      </c>
      <c r="X1" s="45" t="s">
        <v>1024</v>
      </c>
      <c r="Y1" s="45" t="s">
        <v>1023</v>
      </c>
      <c r="Z1" s="45" t="s">
        <v>1172</v>
      </c>
      <c r="AA1" s="45" t="s">
        <v>1175</v>
      </c>
    </row>
    <row r="2" spans="1:27" x14ac:dyDescent="0.25">
      <c r="A2" s="4">
        <f>IF(B2&lt;&gt;"",ROW()-ROW(B$1),"")</f>
        <v>1</v>
      </c>
      <c r="B2" s="4">
        <v>10163</v>
      </c>
      <c r="C2" s="43" t="s">
        <v>1180</v>
      </c>
      <c r="D2" s="43" t="s">
        <v>9</v>
      </c>
      <c r="E2" s="4">
        <v>100</v>
      </c>
      <c r="F2" s="49">
        <v>20</v>
      </c>
      <c r="G2" s="51" t="str">
        <f>CONCATENATE(D2," ",E2,"-",F2,", F ",H2)</f>
        <v>DIRECTOR TÉCNICO 100-20, F 693</v>
      </c>
      <c r="H2" s="4">
        <v>693</v>
      </c>
      <c r="I2" s="4" t="s">
        <v>1181</v>
      </c>
      <c r="J2" s="43" t="s">
        <v>32</v>
      </c>
      <c r="K2" s="43" t="s">
        <v>10</v>
      </c>
      <c r="L2" s="43" t="s">
        <v>11</v>
      </c>
      <c r="M2" s="43" t="s">
        <v>12</v>
      </c>
      <c r="N2" s="4" t="s">
        <v>25</v>
      </c>
      <c r="O2" s="5" t="s">
        <v>27</v>
      </c>
      <c r="P2" s="4">
        <v>39740468</v>
      </c>
      <c r="Q2" s="4" t="s">
        <v>33</v>
      </c>
      <c r="R2" s="4">
        <v>39740468</v>
      </c>
      <c r="S2" s="4" t="s">
        <v>33</v>
      </c>
      <c r="T2" s="4">
        <v>3</v>
      </c>
      <c r="U2" s="4" t="str">
        <f t="shared" ref="U2:U58" si="0">IF(T2=1,"Lecciones aprendidas",IF(T2=2,"Enseñanza aprendizaje organizacional",IF(T2=3,"Saberes Institucionales")))</f>
        <v>Saberes Institucionales</v>
      </c>
      <c r="V2" s="4" t="str">
        <f>IF(T2=1,"Cápsulas de conocimiento",IF(T2=2,"Taller O Circulo de saber",IF(T2=3,"Curso O ponencia")))</f>
        <v>Curso O ponencia</v>
      </c>
      <c r="W2" s="4" t="str">
        <f t="shared" ref="W2:W58" si="1">IF(T2=1,"Individual",IF(T2=2,"Grupal",IF(T2=3,"Grupal")))</f>
        <v>Grupal</v>
      </c>
      <c r="X2" s="4" t="e">
        <v>#N/A</v>
      </c>
      <c r="Y2" s="4" t="e">
        <v>#N/A</v>
      </c>
      <c r="Z2" s="4" t="e">
        <v>#N/A</v>
      </c>
      <c r="AA2" s="4" t="e">
        <v>#N/A</v>
      </c>
    </row>
    <row r="3" spans="1:27" x14ac:dyDescent="0.25">
      <c r="A3" s="4">
        <f t="shared" ref="A3:A66" si="2">IF(B3&lt;&gt;"",ROW()-ROW(B$1),"")</f>
        <v>2</v>
      </c>
      <c r="B3" s="4">
        <v>10403</v>
      </c>
      <c r="C3" s="43" t="s">
        <v>1183</v>
      </c>
      <c r="D3" s="43" t="s">
        <v>31</v>
      </c>
      <c r="E3" s="4">
        <v>4210</v>
      </c>
      <c r="F3" s="49">
        <v>17</v>
      </c>
      <c r="G3" s="51" t="str">
        <f t="shared" ref="G3:G66" si="3">CONCATENATE(D3," ",E3,"-",F3,", F ",H3)</f>
        <v>SECRETARIO EJECUTIVO 4210-17, F 522</v>
      </c>
      <c r="H3" s="4">
        <v>522</v>
      </c>
      <c r="I3" s="4" t="s">
        <v>1181</v>
      </c>
      <c r="J3" s="43" t="s">
        <v>70</v>
      </c>
      <c r="K3" s="43" t="s">
        <v>14</v>
      </c>
      <c r="L3" s="43" t="s">
        <v>15</v>
      </c>
      <c r="M3" s="43" t="s">
        <v>36</v>
      </c>
      <c r="N3" s="4" t="s">
        <v>26</v>
      </c>
      <c r="O3" s="4" t="s">
        <v>28</v>
      </c>
      <c r="P3" s="4"/>
      <c r="Q3" s="4"/>
      <c r="R3" s="4">
        <v>52899458</v>
      </c>
      <c r="S3" s="4" t="s">
        <v>77</v>
      </c>
      <c r="T3" s="4">
        <v>3</v>
      </c>
      <c r="U3" s="4" t="str">
        <f t="shared" si="0"/>
        <v>Saberes Institucionales</v>
      </c>
      <c r="V3" s="4" t="str">
        <f t="shared" ref="V3:V66" si="4">IF(T3=1,"Cápsulas de conocimiento",IF(T3=2,"Taller O Circulo de saber",IF(T3=3,"Curso O ponencia")))</f>
        <v>Curso O ponencia</v>
      </c>
      <c r="W3" s="4" t="str">
        <f t="shared" si="1"/>
        <v>Grupal</v>
      </c>
      <c r="X3" s="4">
        <v>184291</v>
      </c>
      <c r="Y3" s="4" t="s">
        <v>1025</v>
      </c>
      <c r="Z3" s="4" t="s">
        <v>1173</v>
      </c>
      <c r="AA3" s="4" t="e">
        <v>#N/A</v>
      </c>
    </row>
    <row r="4" spans="1:27" x14ac:dyDescent="0.25">
      <c r="A4" s="4">
        <f t="shared" si="2"/>
        <v>3</v>
      </c>
      <c r="B4" s="4">
        <v>11057</v>
      </c>
      <c r="C4" s="43" t="s">
        <v>1182</v>
      </c>
      <c r="D4" s="43" t="s">
        <v>13</v>
      </c>
      <c r="E4" s="4">
        <v>2028</v>
      </c>
      <c r="F4" s="49">
        <v>21</v>
      </c>
      <c r="G4" s="51" t="str">
        <f t="shared" si="3"/>
        <v>PROFESIONAL ESPECIALIZADO 2028-21, F 509</v>
      </c>
      <c r="H4" s="4">
        <v>509</v>
      </c>
      <c r="I4" s="4" t="s">
        <v>1181</v>
      </c>
      <c r="J4" s="43" t="s">
        <v>70</v>
      </c>
      <c r="K4" s="43" t="s">
        <v>14</v>
      </c>
      <c r="L4" s="43" t="s">
        <v>15</v>
      </c>
      <c r="M4" s="43" t="s">
        <v>16</v>
      </c>
      <c r="N4" s="4" t="s">
        <v>26</v>
      </c>
      <c r="O4" s="4" t="s">
        <v>28</v>
      </c>
      <c r="P4" s="4"/>
      <c r="Q4" s="4"/>
      <c r="R4" s="4">
        <v>51964148</v>
      </c>
      <c r="S4" s="4" t="s">
        <v>72</v>
      </c>
      <c r="T4" s="4">
        <v>2</v>
      </c>
      <c r="U4" s="4" t="str">
        <f t="shared" si="0"/>
        <v>Enseñanza aprendizaje organizacional</v>
      </c>
      <c r="V4" s="4" t="str">
        <f t="shared" si="4"/>
        <v>Taller O Circulo de saber</v>
      </c>
      <c r="W4" s="4" t="str">
        <f t="shared" si="1"/>
        <v>Grupal</v>
      </c>
      <c r="X4" s="4">
        <v>183796</v>
      </c>
      <c r="Y4" s="4" t="s">
        <v>1026</v>
      </c>
      <c r="Z4" s="4" t="s">
        <v>1174</v>
      </c>
      <c r="AA4" s="42">
        <v>45394</v>
      </c>
    </row>
    <row r="5" spans="1:27" x14ac:dyDescent="0.25">
      <c r="A5" s="4">
        <f t="shared" si="2"/>
        <v>4</v>
      </c>
      <c r="B5" s="4">
        <v>11058</v>
      </c>
      <c r="C5" s="43" t="s">
        <v>1182</v>
      </c>
      <c r="D5" s="43" t="s">
        <v>13</v>
      </c>
      <c r="E5" s="4">
        <v>2028</v>
      </c>
      <c r="F5" s="49">
        <v>17</v>
      </c>
      <c r="G5" s="51" t="str">
        <f t="shared" si="3"/>
        <v>PROFESIONAL ESPECIALIZADO 2028-17, F 516</v>
      </c>
      <c r="H5" s="4">
        <v>516</v>
      </c>
      <c r="I5" s="4" t="s">
        <v>1181</v>
      </c>
      <c r="J5" s="43" t="s">
        <v>70</v>
      </c>
      <c r="K5" s="43" t="s">
        <v>14</v>
      </c>
      <c r="L5" s="43" t="s">
        <v>15</v>
      </c>
      <c r="M5" s="43" t="s">
        <v>16</v>
      </c>
      <c r="N5" s="4" t="s">
        <v>26</v>
      </c>
      <c r="O5" s="4" t="s">
        <v>28</v>
      </c>
      <c r="P5" s="4"/>
      <c r="Q5" s="4"/>
      <c r="R5" s="4">
        <v>1015422345</v>
      </c>
      <c r="S5" s="4" t="s">
        <v>74</v>
      </c>
      <c r="T5" s="4">
        <v>1</v>
      </c>
      <c r="U5" s="4" t="str">
        <f t="shared" si="0"/>
        <v>Lecciones aprendidas</v>
      </c>
      <c r="V5" s="4" t="str">
        <f t="shared" si="4"/>
        <v>Cápsulas de conocimiento</v>
      </c>
      <c r="W5" s="4" t="str">
        <f t="shared" si="1"/>
        <v>Individual</v>
      </c>
      <c r="X5" s="4">
        <v>183812</v>
      </c>
      <c r="Y5" s="4" t="s">
        <v>1027</v>
      </c>
      <c r="Z5" s="4" t="s">
        <v>1174</v>
      </c>
      <c r="AA5" s="42">
        <v>45394</v>
      </c>
    </row>
    <row r="6" spans="1:27" x14ac:dyDescent="0.25">
      <c r="A6" s="4">
        <f t="shared" si="2"/>
        <v>5</v>
      </c>
      <c r="B6" s="4">
        <v>10170</v>
      </c>
      <c r="C6" s="43" t="s">
        <v>1182</v>
      </c>
      <c r="D6" s="43" t="s">
        <v>20</v>
      </c>
      <c r="E6" s="4">
        <v>2044</v>
      </c>
      <c r="F6" s="49">
        <v>6</v>
      </c>
      <c r="G6" s="51" t="str">
        <f t="shared" si="3"/>
        <v>PROFESIONAL UNIVERSITARIO 2044-6, F 704</v>
      </c>
      <c r="H6" s="4">
        <v>704</v>
      </c>
      <c r="I6" s="4" t="s">
        <v>1181</v>
      </c>
      <c r="J6" s="43" t="s">
        <v>32</v>
      </c>
      <c r="K6" s="43" t="s">
        <v>14</v>
      </c>
      <c r="L6" s="43" t="s">
        <v>17</v>
      </c>
      <c r="M6" s="43" t="s">
        <v>18</v>
      </c>
      <c r="N6" s="4" t="s">
        <v>25</v>
      </c>
      <c r="O6" s="43" t="s">
        <v>29</v>
      </c>
      <c r="P6" s="4">
        <v>37626882</v>
      </c>
      <c r="Q6" s="4" t="s">
        <v>34</v>
      </c>
      <c r="R6" s="4" t="s">
        <v>19</v>
      </c>
      <c r="S6" s="4" t="s">
        <v>19</v>
      </c>
      <c r="T6" s="4">
        <v>1</v>
      </c>
      <c r="U6" s="4" t="str">
        <f t="shared" si="0"/>
        <v>Lecciones aprendidas</v>
      </c>
      <c r="V6" s="4" t="str">
        <f t="shared" si="4"/>
        <v>Cápsulas de conocimiento</v>
      </c>
      <c r="W6" s="4" t="str">
        <f t="shared" si="1"/>
        <v>Individual</v>
      </c>
      <c r="X6" s="4" t="e">
        <v>#N/A</v>
      </c>
      <c r="Y6" s="4" t="e">
        <v>#N/A</v>
      </c>
      <c r="Z6" s="4" t="e">
        <v>#N/A</v>
      </c>
      <c r="AA6" s="4" t="e">
        <v>#N/A</v>
      </c>
    </row>
    <row r="7" spans="1:27" x14ac:dyDescent="0.25">
      <c r="A7" s="4">
        <f t="shared" si="2"/>
        <v>6</v>
      </c>
      <c r="B7" s="4">
        <v>10162</v>
      </c>
      <c r="C7" s="43" t="s">
        <v>1183</v>
      </c>
      <c r="D7" s="43" t="s">
        <v>31</v>
      </c>
      <c r="E7" s="4">
        <v>4210</v>
      </c>
      <c r="F7" s="49">
        <v>17</v>
      </c>
      <c r="G7" s="51" t="str">
        <f t="shared" si="3"/>
        <v>SECRETARIO EJECUTIVO 4210-17, F 310</v>
      </c>
      <c r="H7" s="4">
        <v>310</v>
      </c>
      <c r="I7" s="4" t="s">
        <v>1181</v>
      </c>
      <c r="J7" s="43" t="s">
        <v>108</v>
      </c>
      <c r="K7" s="43" t="s">
        <v>14</v>
      </c>
      <c r="L7" s="43" t="s">
        <v>15</v>
      </c>
      <c r="M7" s="43" t="s">
        <v>36</v>
      </c>
      <c r="N7" s="4" t="s">
        <v>26</v>
      </c>
      <c r="O7" s="5" t="s">
        <v>28</v>
      </c>
      <c r="P7" s="4">
        <v>0</v>
      </c>
      <c r="Q7" s="4"/>
      <c r="R7" s="4">
        <v>53055525</v>
      </c>
      <c r="S7" s="4" t="s">
        <v>115</v>
      </c>
      <c r="T7" s="4">
        <v>3</v>
      </c>
      <c r="U7" s="4" t="str">
        <f t="shared" si="0"/>
        <v>Saberes Institucionales</v>
      </c>
      <c r="V7" s="4" t="str">
        <f t="shared" si="4"/>
        <v>Curso O ponencia</v>
      </c>
      <c r="W7" s="4" t="str">
        <f t="shared" si="1"/>
        <v>Grupal</v>
      </c>
      <c r="X7" s="4">
        <v>184291</v>
      </c>
      <c r="Y7" s="4" t="s">
        <v>1025</v>
      </c>
      <c r="Z7" s="4" t="s">
        <v>1173</v>
      </c>
      <c r="AA7" s="4" t="e">
        <v>#N/A</v>
      </c>
    </row>
    <row r="8" spans="1:27" x14ac:dyDescent="0.25">
      <c r="A8" s="4">
        <f t="shared" si="2"/>
        <v>7</v>
      </c>
      <c r="B8" s="4">
        <v>11150</v>
      </c>
      <c r="C8" s="43" t="s">
        <v>1180</v>
      </c>
      <c r="D8" s="43" t="s">
        <v>38</v>
      </c>
      <c r="E8" s="4">
        <v>150</v>
      </c>
      <c r="F8" s="49">
        <v>17</v>
      </c>
      <c r="G8" s="51" t="str">
        <f t="shared" si="3"/>
        <v>SUBDIRECTOR TÉCNICO 150-17, F 708</v>
      </c>
      <c r="H8" s="4">
        <v>708</v>
      </c>
      <c r="I8" s="4" t="s">
        <v>1181</v>
      </c>
      <c r="J8" s="43" t="s">
        <v>39</v>
      </c>
      <c r="K8" s="43" t="s">
        <v>10</v>
      </c>
      <c r="L8" s="43" t="s">
        <v>15</v>
      </c>
      <c r="M8" s="43" t="s">
        <v>18</v>
      </c>
      <c r="N8" s="4" t="s">
        <v>25</v>
      </c>
      <c r="O8" s="4" t="s">
        <v>27</v>
      </c>
      <c r="P8" s="4">
        <v>0</v>
      </c>
      <c r="Q8" s="4"/>
      <c r="R8" s="4" t="s">
        <v>19</v>
      </c>
      <c r="S8" s="4" t="s">
        <v>19</v>
      </c>
      <c r="T8" s="4">
        <v>3</v>
      </c>
      <c r="U8" s="4" t="str">
        <f t="shared" si="0"/>
        <v>Saberes Institucionales</v>
      </c>
      <c r="V8" s="4" t="str">
        <f t="shared" si="4"/>
        <v>Curso O ponencia</v>
      </c>
      <c r="W8" s="4" t="str">
        <f t="shared" si="1"/>
        <v>Grupal</v>
      </c>
      <c r="X8" s="4" t="e">
        <v>#N/A</v>
      </c>
      <c r="Y8" s="4" t="e">
        <v>#N/A</v>
      </c>
      <c r="Z8" s="4" t="e">
        <v>#N/A</v>
      </c>
      <c r="AA8" s="4" t="e">
        <v>#N/A</v>
      </c>
    </row>
    <row r="9" spans="1:27" x14ac:dyDescent="0.25">
      <c r="A9" s="4">
        <f t="shared" si="2"/>
        <v>8</v>
      </c>
      <c r="B9" s="4">
        <v>11107</v>
      </c>
      <c r="C9" s="43" t="s">
        <v>1182</v>
      </c>
      <c r="D9" s="43" t="s">
        <v>13</v>
      </c>
      <c r="E9" s="4">
        <v>2028</v>
      </c>
      <c r="F9" s="49">
        <v>21</v>
      </c>
      <c r="G9" s="51" t="str">
        <f t="shared" si="3"/>
        <v>PROFESIONAL ESPECIALIZADO 2028-21, F 301</v>
      </c>
      <c r="H9" s="4">
        <v>301</v>
      </c>
      <c r="I9" s="4" t="s">
        <v>1181</v>
      </c>
      <c r="J9" s="43" t="s">
        <v>108</v>
      </c>
      <c r="K9" s="43" t="s">
        <v>14</v>
      </c>
      <c r="L9" s="43" t="s">
        <v>15</v>
      </c>
      <c r="M9" s="43" t="s">
        <v>16</v>
      </c>
      <c r="N9" s="4" t="s">
        <v>26</v>
      </c>
      <c r="O9" s="5" t="s">
        <v>28</v>
      </c>
      <c r="P9" s="4">
        <v>0</v>
      </c>
      <c r="Q9" s="4"/>
      <c r="R9" s="4">
        <v>79436241</v>
      </c>
      <c r="S9" s="4" t="s">
        <v>110</v>
      </c>
      <c r="T9" s="4">
        <v>1</v>
      </c>
      <c r="U9" s="4" t="str">
        <f t="shared" si="0"/>
        <v>Lecciones aprendidas</v>
      </c>
      <c r="V9" s="4" t="str">
        <f t="shared" si="4"/>
        <v>Cápsulas de conocimiento</v>
      </c>
      <c r="W9" s="4" t="str">
        <f t="shared" si="1"/>
        <v>Individual</v>
      </c>
      <c r="X9" s="4">
        <v>183802</v>
      </c>
      <c r="Y9" s="4" t="s">
        <v>1028</v>
      </c>
      <c r="Z9" s="4" t="s">
        <v>1174</v>
      </c>
      <c r="AA9" s="42">
        <v>45394</v>
      </c>
    </row>
    <row r="10" spans="1:27" x14ac:dyDescent="0.25">
      <c r="A10" s="4">
        <f t="shared" si="2"/>
        <v>9</v>
      </c>
      <c r="B10" s="4">
        <v>11108</v>
      </c>
      <c r="C10" s="43" t="s">
        <v>1182</v>
      </c>
      <c r="D10" s="43" t="s">
        <v>13</v>
      </c>
      <c r="E10" s="4">
        <v>2028</v>
      </c>
      <c r="F10" s="49">
        <v>21</v>
      </c>
      <c r="G10" s="51" t="str">
        <f t="shared" si="3"/>
        <v>PROFESIONAL ESPECIALIZADO 2028-21, F 301</v>
      </c>
      <c r="H10" s="4">
        <v>301</v>
      </c>
      <c r="I10" s="4" t="s">
        <v>1181</v>
      </c>
      <c r="J10" s="43" t="s">
        <v>108</v>
      </c>
      <c r="K10" s="43" t="s">
        <v>14</v>
      </c>
      <c r="L10" s="43" t="s">
        <v>15</v>
      </c>
      <c r="M10" s="43" t="s">
        <v>16</v>
      </c>
      <c r="N10" s="4" t="s">
        <v>26</v>
      </c>
      <c r="O10" s="5" t="s">
        <v>28</v>
      </c>
      <c r="P10" s="4">
        <v>0</v>
      </c>
      <c r="Q10" s="4"/>
      <c r="R10" s="4">
        <v>3262042</v>
      </c>
      <c r="S10" s="4" t="s">
        <v>111</v>
      </c>
      <c r="T10" s="4">
        <v>1</v>
      </c>
      <c r="U10" s="4" t="str">
        <f t="shared" si="0"/>
        <v>Lecciones aprendidas</v>
      </c>
      <c r="V10" s="4" t="str">
        <f t="shared" si="4"/>
        <v>Cápsulas de conocimiento</v>
      </c>
      <c r="W10" s="4" t="str">
        <f t="shared" si="1"/>
        <v>Individual</v>
      </c>
      <c r="X10" s="4">
        <v>184319</v>
      </c>
      <c r="Y10" s="4" t="s">
        <v>1028</v>
      </c>
      <c r="Z10" s="4" t="s">
        <v>1173</v>
      </c>
      <c r="AA10" s="4" t="e">
        <v>#N/A</v>
      </c>
    </row>
    <row r="11" spans="1:27" x14ac:dyDescent="0.25">
      <c r="A11" s="4">
        <f t="shared" si="2"/>
        <v>10</v>
      </c>
      <c r="B11" s="4">
        <v>10148</v>
      </c>
      <c r="C11" s="43" t="s">
        <v>1182</v>
      </c>
      <c r="D11" s="43" t="s">
        <v>13</v>
      </c>
      <c r="E11" s="4">
        <v>2028</v>
      </c>
      <c r="F11" s="49">
        <v>20</v>
      </c>
      <c r="G11" s="51" t="str">
        <f t="shared" si="3"/>
        <v>PROFESIONAL ESPECIALIZADO 2028-20, F 714</v>
      </c>
      <c r="H11" s="4">
        <v>714</v>
      </c>
      <c r="I11" s="4" t="s">
        <v>1181</v>
      </c>
      <c r="J11" s="43" t="s">
        <v>39</v>
      </c>
      <c r="K11" s="43" t="s">
        <v>14</v>
      </c>
      <c r="L11" s="43" t="s">
        <v>17</v>
      </c>
      <c r="M11" s="43" t="s">
        <v>16</v>
      </c>
      <c r="N11" s="4" t="s">
        <v>25</v>
      </c>
      <c r="O11" s="43" t="s">
        <v>29</v>
      </c>
      <c r="P11" s="4">
        <v>52765751</v>
      </c>
      <c r="Q11" s="4" t="s">
        <v>42</v>
      </c>
      <c r="R11" s="4">
        <v>79722374</v>
      </c>
      <c r="S11" s="4" t="s">
        <v>43</v>
      </c>
      <c r="T11" s="4">
        <v>3</v>
      </c>
      <c r="U11" s="4" t="str">
        <f t="shared" si="0"/>
        <v>Saberes Institucionales</v>
      </c>
      <c r="V11" s="4" t="str">
        <f t="shared" si="4"/>
        <v>Curso O ponencia</v>
      </c>
      <c r="W11" s="4" t="str">
        <f t="shared" si="1"/>
        <v>Grupal</v>
      </c>
      <c r="X11" s="4" t="e">
        <v>#N/A</v>
      </c>
      <c r="Y11" s="4" t="e">
        <v>#N/A</v>
      </c>
      <c r="Z11" s="4" t="e">
        <v>#N/A</v>
      </c>
      <c r="AA11" s="4" t="e">
        <v>#N/A</v>
      </c>
    </row>
    <row r="12" spans="1:27" x14ac:dyDescent="0.25">
      <c r="A12" s="4">
        <f t="shared" si="2"/>
        <v>11</v>
      </c>
      <c r="B12" s="4">
        <v>11109</v>
      </c>
      <c r="C12" s="43" t="s">
        <v>1182</v>
      </c>
      <c r="D12" s="43" t="s">
        <v>13</v>
      </c>
      <c r="E12" s="4">
        <v>2028</v>
      </c>
      <c r="F12" s="49">
        <v>21</v>
      </c>
      <c r="G12" s="51" t="str">
        <f t="shared" si="3"/>
        <v>PROFESIONAL ESPECIALIZADO 2028-21, F 301</v>
      </c>
      <c r="H12" s="4">
        <v>301</v>
      </c>
      <c r="I12" s="4" t="s">
        <v>1181</v>
      </c>
      <c r="J12" s="43" t="s">
        <v>108</v>
      </c>
      <c r="K12" s="43" t="s">
        <v>14</v>
      </c>
      <c r="L12" s="43" t="s">
        <v>15</v>
      </c>
      <c r="M12" s="43" t="s">
        <v>16</v>
      </c>
      <c r="N12" s="4" t="s">
        <v>26</v>
      </c>
      <c r="O12" s="5" t="s">
        <v>28</v>
      </c>
      <c r="P12" s="4">
        <v>0</v>
      </c>
      <c r="Q12" s="4"/>
      <c r="R12" s="4">
        <v>19450846</v>
      </c>
      <c r="S12" s="4" t="s">
        <v>112</v>
      </c>
      <c r="T12" s="4">
        <v>1</v>
      </c>
      <c r="U12" s="4" t="str">
        <f t="shared" si="0"/>
        <v>Lecciones aprendidas</v>
      </c>
      <c r="V12" s="4" t="str">
        <f t="shared" si="4"/>
        <v>Cápsulas de conocimiento</v>
      </c>
      <c r="W12" s="4" t="str">
        <f t="shared" si="1"/>
        <v>Individual</v>
      </c>
      <c r="X12" s="4">
        <v>184319</v>
      </c>
      <c r="Y12" s="4" t="s">
        <v>1028</v>
      </c>
      <c r="Z12" s="4" t="s">
        <v>1173</v>
      </c>
      <c r="AA12" s="4" t="e">
        <v>#N/A</v>
      </c>
    </row>
    <row r="13" spans="1:27" x14ac:dyDescent="0.25">
      <c r="A13" s="4">
        <f t="shared" si="2"/>
        <v>12</v>
      </c>
      <c r="B13" s="4">
        <v>11110</v>
      </c>
      <c r="C13" s="43" t="s">
        <v>1182</v>
      </c>
      <c r="D13" s="43" t="s">
        <v>20</v>
      </c>
      <c r="E13" s="4">
        <v>2044</v>
      </c>
      <c r="F13" s="49">
        <v>10</v>
      </c>
      <c r="G13" s="51" t="str">
        <f t="shared" si="3"/>
        <v>PROFESIONAL UNIVERSITARIO 2044-10, F 304</v>
      </c>
      <c r="H13" s="4">
        <v>304</v>
      </c>
      <c r="I13" s="4" t="s">
        <v>1181</v>
      </c>
      <c r="J13" s="43" t="s">
        <v>108</v>
      </c>
      <c r="K13" s="43" t="s">
        <v>14</v>
      </c>
      <c r="L13" s="43" t="s">
        <v>15</v>
      </c>
      <c r="M13" s="43" t="s">
        <v>18</v>
      </c>
      <c r="N13" s="4" t="s">
        <v>26</v>
      </c>
      <c r="O13" s="5" t="s">
        <v>28</v>
      </c>
      <c r="P13" s="4">
        <v>0</v>
      </c>
      <c r="Q13" s="4"/>
      <c r="R13" s="4" t="s">
        <v>19</v>
      </c>
      <c r="S13" s="4" t="s">
        <v>19</v>
      </c>
      <c r="T13" s="4">
        <v>1</v>
      </c>
      <c r="U13" s="4" t="str">
        <f t="shared" si="0"/>
        <v>Lecciones aprendidas</v>
      </c>
      <c r="V13" s="4" t="str">
        <f t="shared" si="4"/>
        <v>Cápsulas de conocimiento</v>
      </c>
      <c r="W13" s="4" t="str">
        <f t="shared" si="1"/>
        <v>Individual</v>
      </c>
      <c r="X13" s="4">
        <v>184141</v>
      </c>
      <c r="Y13" s="4" t="s">
        <v>1029</v>
      </c>
      <c r="Z13" s="4" t="s">
        <v>1173</v>
      </c>
      <c r="AA13" s="4" t="e">
        <v>#N/A</v>
      </c>
    </row>
    <row r="14" spans="1:27" x14ac:dyDescent="0.25">
      <c r="A14" s="4">
        <f t="shared" si="2"/>
        <v>13</v>
      </c>
      <c r="B14" s="4">
        <v>11111</v>
      </c>
      <c r="C14" s="43" t="s">
        <v>1182</v>
      </c>
      <c r="D14" s="43" t="s">
        <v>20</v>
      </c>
      <c r="E14" s="4">
        <v>2044</v>
      </c>
      <c r="F14" s="49">
        <v>10</v>
      </c>
      <c r="G14" s="51" t="str">
        <f t="shared" si="3"/>
        <v>PROFESIONAL UNIVERSITARIO 2044-10, F 304</v>
      </c>
      <c r="H14" s="4">
        <v>304</v>
      </c>
      <c r="I14" s="4" t="s">
        <v>1181</v>
      </c>
      <c r="J14" s="43" t="s">
        <v>108</v>
      </c>
      <c r="K14" s="43" t="s">
        <v>14</v>
      </c>
      <c r="L14" s="43" t="s">
        <v>15</v>
      </c>
      <c r="M14" s="43" t="s">
        <v>18</v>
      </c>
      <c r="N14" s="4" t="s">
        <v>26</v>
      </c>
      <c r="O14" s="5" t="s">
        <v>28</v>
      </c>
      <c r="P14" s="4">
        <v>0</v>
      </c>
      <c r="Q14" s="4"/>
      <c r="R14" s="4" t="s">
        <v>19</v>
      </c>
      <c r="S14" s="4" t="s">
        <v>19</v>
      </c>
      <c r="T14" s="4">
        <v>1</v>
      </c>
      <c r="U14" s="4" t="str">
        <f t="shared" si="0"/>
        <v>Lecciones aprendidas</v>
      </c>
      <c r="V14" s="4" t="str">
        <f t="shared" si="4"/>
        <v>Cápsulas de conocimiento</v>
      </c>
      <c r="W14" s="4" t="str">
        <f t="shared" si="1"/>
        <v>Individual</v>
      </c>
      <c r="X14" s="4">
        <v>184141</v>
      </c>
      <c r="Y14" s="4" t="s">
        <v>1029</v>
      </c>
      <c r="Z14" s="4" t="s">
        <v>1173</v>
      </c>
      <c r="AA14" s="4" t="e">
        <v>#N/A</v>
      </c>
    </row>
    <row r="15" spans="1:27" x14ac:dyDescent="0.25">
      <c r="A15" s="4">
        <f t="shared" si="2"/>
        <v>14</v>
      </c>
      <c r="B15" s="4">
        <v>10150</v>
      </c>
      <c r="C15" s="43" t="s">
        <v>1182</v>
      </c>
      <c r="D15" s="43" t="s">
        <v>13</v>
      </c>
      <c r="E15" s="4">
        <v>2028</v>
      </c>
      <c r="F15" s="49">
        <v>17</v>
      </c>
      <c r="G15" s="51" t="str">
        <f t="shared" si="3"/>
        <v>PROFESIONAL ESPECIALIZADO 2028-17, F 207</v>
      </c>
      <c r="H15" s="4">
        <v>207</v>
      </c>
      <c r="I15" s="4" t="s">
        <v>1181</v>
      </c>
      <c r="J15" s="43" t="s">
        <v>239</v>
      </c>
      <c r="K15" s="43" t="s">
        <v>14</v>
      </c>
      <c r="L15" s="43" t="s">
        <v>15</v>
      </c>
      <c r="M15" s="43" t="s">
        <v>16</v>
      </c>
      <c r="N15" s="4" t="s">
        <v>26</v>
      </c>
      <c r="O15" s="43" t="s">
        <v>28</v>
      </c>
      <c r="P15" s="4">
        <v>0</v>
      </c>
      <c r="Q15" s="4"/>
      <c r="R15" s="4">
        <v>53091132</v>
      </c>
      <c r="S15" s="4" t="s">
        <v>128</v>
      </c>
      <c r="T15" s="4">
        <v>2</v>
      </c>
      <c r="U15" s="4" t="str">
        <f t="shared" si="0"/>
        <v>Enseñanza aprendizaje organizacional</v>
      </c>
      <c r="V15" s="4" t="str">
        <f t="shared" si="4"/>
        <v>Taller O Circulo de saber</v>
      </c>
      <c r="W15" s="4" t="str">
        <f t="shared" si="1"/>
        <v>Grupal</v>
      </c>
      <c r="X15" s="4">
        <v>185213</v>
      </c>
      <c r="Y15" s="4" t="s">
        <v>1030</v>
      </c>
      <c r="Z15" s="4" t="s">
        <v>1173</v>
      </c>
      <c r="AA15" s="4" t="e">
        <v>#N/A</v>
      </c>
    </row>
    <row r="16" spans="1:27" x14ac:dyDescent="0.25">
      <c r="A16" s="4">
        <f t="shared" si="2"/>
        <v>15</v>
      </c>
      <c r="B16" s="4">
        <v>10154</v>
      </c>
      <c r="C16" s="43" t="s">
        <v>1182</v>
      </c>
      <c r="D16" s="43" t="s">
        <v>20</v>
      </c>
      <c r="E16" s="4">
        <v>2044</v>
      </c>
      <c r="F16" s="49">
        <v>11</v>
      </c>
      <c r="G16" s="51" t="str">
        <f t="shared" si="3"/>
        <v>PROFESIONAL UNIVERSITARIO 2044-11, F 223</v>
      </c>
      <c r="H16" s="4">
        <v>223</v>
      </c>
      <c r="I16" s="4" t="s">
        <v>1181</v>
      </c>
      <c r="J16" s="43" t="s">
        <v>239</v>
      </c>
      <c r="K16" s="43" t="s">
        <v>14</v>
      </c>
      <c r="L16" s="43" t="s">
        <v>15</v>
      </c>
      <c r="M16" s="43" t="s">
        <v>16</v>
      </c>
      <c r="N16" s="4" t="s">
        <v>26</v>
      </c>
      <c r="O16" s="43" t="s">
        <v>28</v>
      </c>
      <c r="P16" s="4">
        <v>0</v>
      </c>
      <c r="Q16" s="4"/>
      <c r="R16" s="4">
        <v>79322956</v>
      </c>
      <c r="S16" s="4" t="s">
        <v>148</v>
      </c>
      <c r="T16" s="4">
        <v>3</v>
      </c>
      <c r="U16" s="4" t="str">
        <f t="shared" si="0"/>
        <v>Saberes Institucionales</v>
      </c>
      <c r="V16" s="4" t="str">
        <f t="shared" si="4"/>
        <v>Curso O ponencia</v>
      </c>
      <c r="W16" s="4" t="str">
        <f t="shared" si="1"/>
        <v>Grupal</v>
      </c>
      <c r="X16" s="4">
        <v>184135</v>
      </c>
      <c r="Y16" s="4" t="s">
        <v>1031</v>
      </c>
      <c r="Z16" s="4" t="s">
        <v>1173</v>
      </c>
      <c r="AA16" s="4" t="e">
        <v>#N/A</v>
      </c>
    </row>
    <row r="17" spans="1:27" x14ac:dyDescent="0.25">
      <c r="A17" s="4">
        <f t="shared" si="2"/>
        <v>16</v>
      </c>
      <c r="B17" s="4">
        <v>10167</v>
      </c>
      <c r="C17" s="43" t="s">
        <v>1182</v>
      </c>
      <c r="D17" s="43" t="s">
        <v>13</v>
      </c>
      <c r="E17" s="4">
        <v>2028</v>
      </c>
      <c r="F17" s="49">
        <v>12</v>
      </c>
      <c r="G17" s="51" t="str">
        <f t="shared" si="3"/>
        <v>PROFESIONAL ESPECIALIZADO 2028-12, F 724</v>
      </c>
      <c r="H17" s="4">
        <v>724</v>
      </c>
      <c r="I17" s="4" t="s">
        <v>1181</v>
      </c>
      <c r="J17" s="43" t="s">
        <v>39</v>
      </c>
      <c r="K17" s="43" t="s">
        <v>14</v>
      </c>
      <c r="L17" s="43" t="s">
        <v>17</v>
      </c>
      <c r="M17" s="43" t="s">
        <v>16</v>
      </c>
      <c r="N17" s="4" t="s">
        <v>25</v>
      </c>
      <c r="O17" s="43" t="s">
        <v>29</v>
      </c>
      <c r="P17" s="4">
        <v>19432145</v>
      </c>
      <c r="Q17" s="4" t="s">
        <v>47</v>
      </c>
      <c r="R17" s="4">
        <v>5084425</v>
      </c>
      <c r="S17" s="4" t="s">
        <v>48</v>
      </c>
      <c r="T17" s="4">
        <v>1</v>
      </c>
      <c r="U17" s="4" t="str">
        <f t="shared" si="0"/>
        <v>Lecciones aprendidas</v>
      </c>
      <c r="V17" s="4" t="str">
        <f t="shared" si="4"/>
        <v>Cápsulas de conocimiento</v>
      </c>
      <c r="W17" s="4" t="str">
        <f t="shared" si="1"/>
        <v>Individual</v>
      </c>
      <c r="X17" s="4" t="e">
        <v>#N/A</v>
      </c>
      <c r="Y17" s="4" t="e">
        <v>#N/A</v>
      </c>
      <c r="Z17" s="4" t="e">
        <v>#N/A</v>
      </c>
      <c r="AA17" s="4" t="e">
        <v>#N/A</v>
      </c>
    </row>
    <row r="18" spans="1:27" x14ac:dyDescent="0.25">
      <c r="A18" s="4">
        <f t="shared" si="2"/>
        <v>17</v>
      </c>
      <c r="B18" s="4">
        <v>10155</v>
      </c>
      <c r="C18" s="43" t="s">
        <v>1182</v>
      </c>
      <c r="D18" s="43" t="s">
        <v>20</v>
      </c>
      <c r="E18" s="4">
        <v>2044</v>
      </c>
      <c r="F18" s="49">
        <v>10</v>
      </c>
      <c r="G18" s="51" t="str">
        <f t="shared" si="3"/>
        <v>PROFESIONAL UNIVERSITARIO 2044-10, F 226</v>
      </c>
      <c r="H18" s="4">
        <v>226</v>
      </c>
      <c r="I18" s="4" t="s">
        <v>1181</v>
      </c>
      <c r="J18" s="43" t="s">
        <v>239</v>
      </c>
      <c r="K18" s="43" t="s">
        <v>14</v>
      </c>
      <c r="L18" s="43" t="s">
        <v>15</v>
      </c>
      <c r="M18" s="43" t="s">
        <v>16</v>
      </c>
      <c r="N18" s="4" t="s">
        <v>26</v>
      </c>
      <c r="O18" s="43" t="s">
        <v>28</v>
      </c>
      <c r="P18" s="4">
        <v>0</v>
      </c>
      <c r="Q18" s="4"/>
      <c r="R18" s="4">
        <v>1016048872</v>
      </c>
      <c r="S18" s="4" t="s">
        <v>217</v>
      </c>
      <c r="T18" s="4">
        <v>2</v>
      </c>
      <c r="U18" s="4" t="str">
        <f t="shared" si="0"/>
        <v>Enseñanza aprendizaje organizacional</v>
      </c>
      <c r="V18" s="4" t="str">
        <f t="shared" si="4"/>
        <v>Taller O Circulo de saber</v>
      </c>
      <c r="W18" s="4" t="str">
        <f t="shared" si="1"/>
        <v>Grupal</v>
      </c>
      <c r="X18" s="4">
        <v>183769</v>
      </c>
      <c r="Y18" s="4" t="s">
        <v>1032</v>
      </c>
      <c r="Z18" s="4" t="s">
        <v>1174</v>
      </c>
      <c r="AA18" s="42">
        <v>45394</v>
      </c>
    </row>
    <row r="19" spans="1:27" x14ac:dyDescent="0.25">
      <c r="A19" s="4">
        <f t="shared" si="2"/>
        <v>18</v>
      </c>
      <c r="B19" s="4">
        <v>10157</v>
      </c>
      <c r="C19" s="43" t="s">
        <v>1184</v>
      </c>
      <c r="D19" s="43" t="s">
        <v>163</v>
      </c>
      <c r="E19" s="4">
        <v>3100</v>
      </c>
      <c r="F19" s="49">
        <v>16</v>
      </c>
      <c r="G19" s="51" t="str">
        <f t="shared" si="3"/>
        <v>TECNICO 3100-16, F 233</v>
      </c>
      <c r="H19" s="4">
        <v>233</v>
      </c>
      <c r="I19" s="4" t="s">
        <v>1181</v>
      </c>
      <c r="J19" s="43" t="s">
        <v>239</v>
      </c>
      <c r="K19" s="43" t="s">
        <v>14</v>
      </c>
      <c r="L19" s="43" t="s">
        <v>15</v>
      </c>
      <c r="M19" s="43" t="s">
        <v>18</v>
      </c>
      <c r="N19" s="4" t="s">
        <v>26</v>
      </c>
      <c r="O19" s="43" t="s">
        <v>28</v>
      </c>
      <c r="P19" s="4">
        <v>0</v>
      </c>
      <c r="Q19" s="4"/>
      <c r="R19" s="4" t="s">
        <v>19</v>
      </c>
      <c r="S19" s="4" t="s">
        <v>19</v>
      </c>
      <c r="T19" s="4">
        <v>2</v>
      </c>
      <c r="U19" s="4" t="str">
        <f t="shared" si="0"/>
        <v>Enseñanza aprendizaje organizacional</v>
      </c>
      <c r="V19" s="4" t="str">
        <f t="shared" si="4"/>
        <v>Taller O Circulo de saber</v>
      </c>
      <c r="W19" s="4" t="str">
        <f t="shared" si="1"/>
        <v>Grupal</v>
      </c>
      <c r="X19" s="4">
        <v>183833</v>
      </c>
      <c r="Y19" s="4" t="s">
        <v>1033</v>
      </c>
      <c r="Z19" s="4" t="s">
        <v>1174</v>
      </c>
      <c r="AA19" s="42">
        <v>45394</v>
      </c>
    </row>
    <row r="20" spans="1:27" x14ac:dyDescent="0.25">
      <c r="A20" s="4">
        <f t="shared" si="2"/>
        <v>19</v>
      </c>
      <c r="B20" s="4">
        <v>11152</v>
      </c>
      <c r="C20" s="43" t="s">
        <v>1180</v>
      </c>
      <c r="D20" s="43" t="s">
        <v>38</v>
      </c>
      <c r="E20" s="4">
        <v>150</v>
      </c>
      <c r="F20" s="49">
        <v>17</v>
      </c>
      <c r="G20" s="51" t="str">
        <f t="shared" si="3"/>
        <v>SUBDIRECTOR TÉCNICO 150-17, F 730</v>
      </c>
      <c r="H20" s="4">
        <v>730</v>
      </c>
      <c r="I20" s="4" t="s">
        <v>1181</v>
      </c>
      <c r="J20" s="43" t="s">
        <v>50</v>
      </c>
      <c r="K20" s="43" t="s">
        <v>10</v>
      </c>
      <c r="L20" s="43" t="s">
        <v>15</v>
      </c>
      <c r="M20" s="43" t="s">
        <v>18</v>
      </c>
      <c r="N20" s="4" t="s">
        <v>25</v>
      </c>
      <c r="O20" s="4" t="s">
        <v>27</v>
      </c>
      <c r="P20" s="4">
        <v>51817208</v>
      </c>
      <c r="Q20" s="4"/>
      <c r="R20" s="4" t="s">
        <v>19</v>
      </c>
      <c r="S20" s="4" t="s">
        <v>19</v>
      </c>
      <c r="T20" s="4">
        <v>3</v>
      </c>
      <c r="U20" s="4" t="str">
        <f t="shared" si="0"/>
        <v>Saberes Institucionales</v>
      </c>
      <c r="V20" s="4" t="str">
        <f t="shared" si="4"/>
        <v>Curso O ponencia</v>
      </c>
      <c r="W20" s="4" t="str">
        <f t="shared" si="1"/>
        <v>Grupal</v>
      </c>
      <c r="X20" s="4" t="e">
        <v>#N/A</v>
      </c>
      <c r="Y20" s="4" t="e">
        <v>#N/A</v>
      </c>
      <c r="Z20" s="4" t="e">
        <v>#N/A</v>
      </c>
      <c r="AA20" s="4" t="e">
        <v>#N/A</v>
      </c>
    </row>
    <row r="21" spans="1:27" x14ac:dyDescent="0.25">
      <c r="A21" s="4">
        <f t="shared" si="2"/>
        <v>20</v>
      </c>
      <c r="B21" s="4">
        <v>11069</v>
      </c>
      <c r="C21" s="43" t="s">
        <v>1182</v>
      </c>
      <c r="D21" s="43" t="s">
        <v>13</v>
      </c>
      <c r="E21" s="4">
        <v>2028</v>
      </c>
      <c r="F21" s="49">
        <v>12</v>
      </c>
      <c r="G21" s="51" t="str">
        <f t="shared" si="3"/>
        <v>PROFESIONAL ESPECIALIZADO 2028-12, F 219</v>
      </c>
      <c r="H21" s="4">
        <v>219</v>
      </c>
      <c r="I21" s="4" t="s">
        <v>1181</v>
      </c>
      <c r="J21" s="43" t="s">
        <v>239</v>
      </c>
      <c r="K21" s="43" t="s">
        <v>14</v>
      </c>
      <c r="L21" s="43" t="s">
        <v>15</v>
      </c>
      <c r="M21" s="43" t="s">
        <v>16</v>
      </c>
      <c r="N21" s="4" t="s">
        <v>26</v>
      </c>
      <c r="O21" s="43" t="s">
        <v>28</v>
      </c>
      <c r="P21" s="4">
        <v>0</v>
      </c>
      <c r="Q21" s="4"/>
      <c r="R21" s="4">
        <v>1018449111</v>
      </c>
      <c r="S21" s="4" t="s">
        <v>246</v>
      </c>
      <c r="T21" s="4">
        <v>3</v>
      </c>
      <c r="U21" s="4" t="str">
        <f t="shared" si="0"/>
        <v>Saberes Institucionales</v>
      </c>
      <c r="V21" s="4" t="str">
        <f t="shared" si="4"/>
        <v>Curso O ponencia</v>
      </c>
      <c r="W21" s="4" t="str">
        <f t="shared" si="1"/>
        <v>Grupal</v>
      </c>
      <c r="X21" s="4">
        <v>184126</v>
      </c>
      <c r="Y21" s="4" t="s">
        <v>1034</v>
      </c>
      <c r="Z21" s="4" t="s">
        <v>1173</v>
      </c>
      <c r="AA21" s="4" t="e">
        <v>#N/A</v>
      </c>
    </row>
    <row r="22" spans="1:27" x14ac:dyDescent="0.25">
      <c r="A22" s="4">
        <f t="shared" si="2"/>
        <v>21</v>
      </c>
      <c r="B22" s="4">
        <v>11071</v>
      </c>
      <c r="C22" s="43" t="s">
        <v>1182</v>
      </c>
      <c r="D22" s="43" t="s">
        <v>13</v>
      </c>
      <c r="E22" s="4">
        <v>2028</v>
      </c>
      <c r="F22" s="49">
        <v>21</v>
      </c>
      <c r="G22" s="51" t="str">
        <f t="shared" si="3"/>
        <v>PROFESIONAL ESPECIALIZADO 2028-21, F 195</v>
      </c>
      <c r="H22" s="4">
        <v>195</v>
      </c>
      <c r="I22" s="4" t="s">
        <v>1181</v>
      </c>
      <c r="J22" s="43" t="s">
        <v>239</v>
      </c>
      <c r="K22" s="43" t="s">
        <v>14</v>
      </c>
      <c r="L22" s="43" t="s">
        <v>15</v>
      </c>
      <c r="M22" s="43" t="s">
        <v>16</v>
      </c>
      <c r="N22" s="4" t="s">
        <v>26</v>
      </c>
      <c r="O22" s="43" t="s">
        <v>28</v>
      </c>
      <c r="P22" s="4">
        <v>0</v>
      </c>
      <c r="Q22" s="4"/>
      <c r="R22" s="4">
        <v>79496941</v>
      </c>
      <c r="S22" s="4" t="s">
        <v>242</v>
      </c>
      <c r="T22" s="4">
        <v>3</v>
      </c>
      <c r="U22" s="4" t="str">
        <f t="shared" si="0"/>
        <v>Saberes Institucionales</v>
      </c>
      <c r="V22" s="4" t="str">
        <f t="shared" si="4"/>
        <v>Curso O ponencia</v>
      </c>
      <c r="W22" s="4" t="str">
        <f t="shared" si="1"/>
        <v>Grupal</v>
      </c>
      <c r="X22" s="4">
        <v>183794</v>
      </c>
      <c r="Y22" s="4" t="s">
        <v>1035</v>
      </c>
      <c r="Z22" s="4" t="s">
        <v>1174</v>
      </c>
      <c r="AA22" s="42">
        <v>45394</v>
      </c>
    </row>
    <row r="23" spans="1:27" x14ac:dyDescent="0.25">
      <c r="A23" s="4">
        <f t="shared" si="2"/>
        <v>22</v>
      </c>
      <c r="B23" s="4">
        <v>11072</v>
      </c>
      <c r="C23" s="43" t="s">
        <v>1182</v>
      </c>
      <c r="D23" s="43" t="s">
        <v>13</v>
      </c>
      <c r="E23" s="4">
        <v>2028</v>
      </c>
      <c r="F23" s="49">
        <v>21</v>
      </c>
      <c r="G23" s="51" t="str">
        <f t="shared" si="3"/>
        <v>PROFESIONAL ESPECIALIZADO 2028-21, F 195</v>
      </c>
      <c r="H23" s="4">
        <v>195</v>
      </c>
      <c r="I23" s="4" t="s">
        <v>1181</v>
      </c>
      <c r="J23" s="43" t="s">
        <v>239</v>
      </c>
      <c r="K23" s="43" t="s">
        <v>14</v>
      </c>
      <c r="L23" s="43" t="s">
        <v>15</v>
      </c>
      <c r="M23" s="43" t="s">
        <v>16</v>
      </c>
      <c r="N23" s="4" t="s">
        <v>26</v>
      </c>
      <c r="O23" s="43" t="s">
        <v>28</v>
      </c>
      <c r="P23" s="4">
        <v>0</v>
      </c>
      <c r="Q23" s="4"/>
      <c r="R23" s="4">
        <v>52765751</v>
      </c>
      <c r="S23" s="4" t="s">
        <v>42</v>
      </c>
      <c r="T23" s="4">
        <v>3</v>
      </c>
      <c r="U23" s="4" t="str">
        <f t="shared" si="0"/>
        <v>Saberes Institucionales</v>
      </c>
      <c r="V23" s="4" t="str">
        <f t="shared" si="4"/>
        <v>Curso O ponencia</v>
      </c>
      <c r="W23" s="4" t="str">
        <f t="shared" si="1"/>
        <v>Grupal</v>
      </c>
      <c r="X23" s="4">
        <v>184315</v>
      </c>
      <c r="Y23" s="4" t="s">
        <v>1035</v>
      </c>
      <c r="Z23" s="4" t="s">
        <v>1173</v>
      </c>
      <c r="AA23" s="4" t="e">
        <v>#N/A</v>
      </c>
    </row>
    <row r="24" spans="1:27" x14ac:dyDescent="0.25">
      <c r="A24" s="4">
        <f t="shared" si="2"/>
        <v>23</v>
      </c>
      <c r="B24" s="4">
        <v>10397</v>
      </c>
      <c r="C24" s="43" t="s">
        <v>1183</v>
      </c>
      <c r="D24" s="43" t="s">
        <v>21</v>
      </c>
      <c r="E24" s="4">
        <v>4044</v>
      </c>
      <c r="F24" s="4">
        <v>8</v>
      </c>
      <c r="G24" s="51" t="str">
        <f t="shared" si="3"/>
        <v>AUXILIAR ADMINISTRATIVO 4044-8, F 292</v>
      </c>
      <c r="H24" s="4">
        <v>292</v>
      </c>
      <c r="I24" s="4" t="s">
        <v>1181</v>
      </c>
      <c r="J24" s="43" t="s">
        <v>257</v>
      </c>
      <c r="K24" s="43" t="s">
        <v>14</v>
      </c>
      <c r="L24" s="43" t="s">
        <v>15</v>
      </c>
      <c r="M24" s="43" t="s">
        <v>18</v>
      </c>
      <c r="N24" s="4" t="s">
        <v>26</v>
      </c>
      <c r="O24" s="5" t="s">
        <v>28</v>
      </c>
      <c r="P24" s="4">
        <v>0</v>
      </c>
      <c r="Q24" s="4"/>
      <c r="R24" s="4" t="s">
        <v>19</v>
      </c>
      <c r="S24" s="4" t="s">
        <v>19</v>
      </c>
      <c r="T24" s="4">
        <v>1</v>
      </c>
      <c r="U24" s="4" t="str">
        <f t="shared" si="0"/>
        <v>Lecciones aprendidas</v>
      </c>
      <c r="V24" s="4" t="str">
        <f t="shared" si="4"/>
        <v>Cápsulas de conocimiento</v>
      </c>
      <c r="W24" s="4" t="str">
        <f t="shared" si="1"/>
        <v>Individual</v>
      </c>
      <c r="X24" s="4">
        <v>185252</v>
      </c>
      <c r="Y24" s="4" t="s">
        <v>1036</v>
      </c>
      <c r="Z24" s="4" t="s">
        <v>1173</v>
      </c>
      <c r="AA24" s="4" t="e">
        <v>#N/A</v>
      </c>
    </row>
    <row r="25" spans="1:27" x14ac:dyDescent="0.25">
      <c r="A25" s="4">
        <f t="shared" si="2"/>
        <v>24</v>
      </c>
      <c r="B25" s="4">
        <v>10173</v>
      </c>
      <c r="C25" s="43" t="s">
        <v>1184</v>
      </c>
      <c r="D25" s="43" t="s">
        <v>54</v>
      </c>
      <c r="E25" s="4">
        <v>3003</v>
      </c>
      <c r="F25" s="49">
        <v>16</v>
      </c>
      <c r="G25" s="51" t="str">
        <f t="shared" si="3"/>
        <v>ANALISTA DE SISTEMAS 3003-16, F 741</v>
      </c>
      <c r="H25" s="4">
        <v>741</v>
      </c>
      <c r="I25" s="4" t="s">
        <v>1181</v>
      </c>
      <c r="J25" s="43" t="s">
        <v>50</v>
      </c>
      <c r="K25" s="43" t="s">
        <v>14</v>
      </c>
      <c r="L25" s="43" t="s">
        <v>17</v>
      </c>
      <c r="M25" s="43" t="s">
        <v>18</v>
      </c>
      <c r="N25" s="4" t="s">
        <v>25</v>
      </c>
      <c r="O25" s="43" t="s">
        <v>29</v>
      </c>
      <c r="P25" s="4">
        <v>79563426</v>
      </c>
      <c r="Q25" s="4" t="s">
        <v>51</v>
      </c>
      <c r="R25" s="4" t="s">
        <v>19</v>
      </c>
      <c r="S25" s="4" t="s">
        <v>19</v>
      </c>
      <c r="T25" s="4">
        <v>1</v>
      </c>
      <c r="U25" s="4" t="str">
        <f t="shared" si="0"/>
        <v>Lecciones aprendidas</v>
      </c>
      <c r="V25" s="4" t="str">
        <f t="shared" si="4"/>
        <v>Cápsulas de conocimiento</v>
      </c>
      <c r="W25" s="4" t="str">
        <f t="shared" si="1"/>
        <v>Individual</v>
      </c>
      <c r="X25" s="4" t="e">
        <v>#N/A</v>
      </c>
      <c r="Y25" s="4" t="e">
        <v>#N/A</v>
      </c>
      <c r="Z25" s="4" t="e">
        <v>#N/A</v>
      </c>
      <c r="AA25" s="4" t="e">
        <v>#N/A</v>
      </c>
    </row>
    <row r="26" spans="1:27" x14ac:dyDescent="0.25">
      <c r="A26" s="4">
        <f t="shared" si="2"/>
        <v>25</v>
      </c>
      <c r="B26" s="4">
        <v>10175</v>
      </c>
      <c r="C26" s="43" t="s">
        <v>1184</v>
      </c>
      <c r="D26" s="43" t="s">
        <v>55</v>
      </c>
      <c r="E26" s="4">
        <v>3132</v>
      </c>
      <c r="F26" s="49">
        <v>12</v>
      </c>
      <c r="G26" s="51" t="str">
        <f t="shared" si="3"/>
        <v>TECNICO OPERATIVO 3132-12, F 743</v>
      </c>
      <c r="H26" s="4">
        <v>743</v>
      </c>
      <c r="I26" s="4" t="s">
        <v>1181</v>
      </c>
      <c r="J26" s="43" t="s">
        <v>50</v>
      </c>
      <c r="K26" s="43" t="s">
        <v>14</v>
      </c>
      <c r="L26" s="43" t="s">
        <v>17</v>
      </c>
      <c r="M26" s="43" t="s">
        <v>18</v>
      </c>
      <c r="N26" s="4" t="s">
        <v>25</v>
      </c>
      <c r="O26" s="43" t="s">
        <v>29</v>
      </c>
      <c r="P26" s="4">
        <v>79605648</v>
      </c>
      <c r="Q26" s="4" t="s">
        <v>56</v>
      </c>
      <c r="R26" s="4" t="s">
        <v>19</v>
      </c>
      <c r="S26" s="4" t="s">
        <v>19</v>
      </c>
      <c r="T26" s="4">
        <v>1</v>
      </c>
      <c r="U26" s="4" t="str">
        <f t="shared" si="0"/>
        <v>Lecciones aprendidas</v>
      </c>
      <c r="V26" s="4" t="str">
        <f t="shared" si="4"/>
        <v>Cápsulas de conocimiento</v>
      </c>
      <c r="W26" s="4" t="str">
        <f t="shared" si="1"/>
        <v>Individual</v>
      </c>
      <c r="X26" s="4" t="e">
        <v>#N/A</v>
      </c>
      <c r="Y26" s="4" t="e">
        <v>#N/A</v>
      </c>
      <c r="Z26" s="4" t="e">
        <v>#N/A</v>
      </c>
      <c r="AA26" s="4" t="e">
        <v>#N/A</v>
      </c>
    </row>
    <row r="27" spans="1:27" x14ac:dyDescent="0.25">
      <c r="A27" s="4">
        <f t="shared" si="2"/>
        <v>26</v>
      </c>
      <c r="B27" s="4">
        <v>10401</v>
      </c>
      <c r="C27" s="43" t="s">
        <v>1183</v>
      </c>
      <c r="D27" s="43" t="s">
        <v>31</v>
      </c>
      <c r="E27" s="4">
        <v>4210</v>
      </c>
      <c r="F27" s="49">
        <v>19</v>
      </c>
      <c r="G27" s="51" t="str">
        <f t="shared" si="3"/>
        <v>SECRETARIO EJECUTIVO 4210-19, F 294</v>
      </c>
      <c r="H27" s="4">
        <v>294</v>
      </c>
      <c r="I27" s="4" t="s">
        <v>1181</v>
      </c>
      <c r="J27" s="43" t="s">
        <v>257</v>
      </c>
      <c r="K27" s="43" t="s">
        <v>14</v>
      </c>
      <c r="L27" s="43" t="s">
        <v>15</v>
      </c>
      <c r="M27" s="43" t="s">
        <v>18</v>
      </c>
      <c r="N27" s="4" t="s">
        <v>26</v>
      </c>
      <c r="O27" s="5" t="s">
        <v>28</v>
      </c>
      <c r="P27" s="4">
        <v>0</v>
      </c>
      <c r="Q27" s="4"/>
      <c r="R27" s="4" t="s">
        <v>19</v>
      </c>
      <c r="S27" s="4" t="s">
        <v>19</v>
      </c>
      <c r="T27" s="4">
        <v>1</v>
      </c>
      <c r="U27" s="4" t="str">
        <f t="shared" si="0"/>
        <v>Lecciones aprendidas</v>
      </c>
      <c r="V27" s="4" t="str">
        <f t="shared" si="4"/>
        <v>Cápsulas de conocimiento</v>
      </c>
      <c r="W27" s="4" t="str">
        <f t="shared" si="1"/>
        <v>Individual</v>
      </c>
      <c r="X27" s="4">
        <v>183740</v>
      </c>
      <c r="Y27" s="4" t="s">
        <v>1037</v>
      </c>
      <c r="Z27" s="4" t="s">
        <v>1174</v>
      </c>
      <c r="AA27" s="42">
        <v>45394</v>
      </c>
    </row>
    <row r="28" spans="1:27" x14ac:dyDescent="0.25">
      <c r="A28" s="4">
        <f t="shared" si="2"/>
        <v>27</v>
      </c>
      <c r="B28" s="4">
        <v>11151</v>
      </c>
      <c r="C28" s="43" t="s">
        <v>1180</v>
      </c>
      <c r="D28" s="43" t="s">
        <v>38</v>
      </c>
      <c r="E28" s="4">
        <v>150</v>
      </c>
      <c r="F28" s="49">
        <v>17</v>
      </c>
      <c r="G28" s="51" t="str">
        <f t="shared" si="3"/>
        <v>SUBDIRECTOR TÉCNICO 150-17, F 745</v>
      </c>
      <c r="H28" s="4">
        <v>745</v>
      </c>
      <c r="I28" s="4" t="s">
        <v>1181</v>
      </c>
      <c r="J28" s="43" t="s">
        <v>57</v>
      </c>
      <c r="K28" s="43" t="s">
        <v>10</v>
      </c>
      <c r="L28" s="43" t="s">
        <v>11</v>
      </c>
      <c r="M28" s="43" t="s">
        <v>12</v>
      </c>
      <c r="N28" s="4" t="s">
        <v>25</v>
      </c>
      <c r="O28" s="5" t="s">
        <v>27</v>
      </c>
      <c r="P28" s="4">
        <v>10931703</v>
      </c>
      <c r="Q28" s="4" t="s">
        <v>58</v>
      </c>
      <c r="R28" s="4">
        <v>10931703</v>
      </c>
      <c r="S28" s="4" t="s">
        <v>58</v>
      </c>
      <c r="T28" s="4">
        <v>3</v>
      </c>
      <c r="U28" s="4" t="str">
        <f t="shared" si="0"/>
        <v>Saberes Institucionales</v>
      </c>
      <c r="V28" s="4" t="str">
        <f t="shared" si="4"/>
        <v>Curso O ponencia</v>
      </c>
      <c r="W28" s="4" t="str">
        <f t="shared" si="1"/>
        <v>Grupal</v>
      </c>
      <c r="X28" s="4" t="e">
        <v>#N/A</v>
      </c>
      <c r="Y28" s="4" t="e">
        <v>#N/A</v>
      </c>
      <c r="Z28" s="4" t="e">
        <v>#N/A</v>
      </c>
      <c r="AA28" s="4" t="e">
        <v>#N/A</v>
      </c>
    </row>
    <row r="29" spans="1:27" x14ac:dyDescent="0.25">
      <c r="A29" s="4">
        <f t="shared" si="2"/>
        <v>28</v>
      </c>
      <c r="B29" s="4">
        <v>11055</v>
      </c>
      <c r="C29" s="43" t="s">
        <v>1182</v>
      </c>
      <c r="D29" s="43" t="s">
        <v>13</v>
      </c>
      <c r="E29" s="4">
        <v>2028</v>
      </c>
      <c r="F29" s="49">
        <v>21</v>
      </c>
      <c r="G29" s="51" t="str">
        <f t="shared" si="3"/>
        <v>PROFESIONAL ESPECIALIZADO 2028-21, F 274</v>
      </c>
      <c r="H29" s="4">
        <v>274</v>
      </c>
      <c r="I29" s="4" t="s">
        <v>1181</v>
      </c>
      <c r="J29" s="43" t="s">
        <v>257</v>
      </c>
      <c r="K29" s="43" t="s">
        <v>14</v>
      </c>
      <c r="L29" s="43" t="s">
        <v>15</v>
      </c>
      <c r="M29" s="43" t="s">
        <v>16</v>
      </c>
      <c r="N29" s="4" t="s">
        <v>26</v>
      </c>
      <c r="O29" s="5" t="s">
        <v>28</v>
      </c>
      <c r="P29" s="4">
        <v>0</v>
      </c>
      <c r="Q29" s="4"/>
      <c r="R29" s="4">
        <v>79971832</v>
      </c>
      <c r="S29" s="4" t="s">
        <v>80</v>
      </c>
      <c r="T29" s="4">
        <v>1</v>
      </c>
      <c r="U29" s="4" t="str">
        <f t="shared" si="0"/>
        <v>Lecciones aprendidas</v>
      </c>
      <c r="V29" s="4" t="str">
        <f t="shared" si="4"/>
        <v>Cápsulas de conocimiento</v>
      </c>
      <c r="W29" s="4" t="str">
        <f t="shared" si="1"/>
        <v>Individual</v>
      </c>
      <c r="X29" s="4">
        <v>183795</v>
      </c>
      <c r="Y29" s="4" t="s">
        <v>1038</v>
      </c>
      <c r="Z29" s="4" t="s">
        <v>1174</v>
      </c>
      <c r="AA29" s="42">
        <v>45394</v>
      </c>
    </row>
    <row r="30" spans="1:27" x14ac:dyDescent="0.25">
      <c r="A30" s="4">
        <f t="shared" si="2"/>
        <v>29</v>
      </c>
      <c r="B30" s="4">
        <v>11056</v>
      </c>
      <c r="C30" s="43" t="s">
        <v>1182</v>
      </c>
      <c r="D30" s="43" t="s">
        <v>13</v>
      </c>
      <c r="E30" s="4">
        <v>2028</v>
      </c>
      <c r="F30" s="49">
        <v>17</v>
      </c>
      <c r="G30" s="51" t="str">
        <f t="shared" si="3"/>
        <v>PROFESIONAL ESPECIALIZADO 2028-17, F 282</v>
      </c>
      <c r="H30" s="4">
        <v>282</v>
      </c>
      <c r="I30" s="4" t="s">
        <v>1181</v>
      </c>
      <c r="J30" s="43" t="s">
        <v>257</v>
      </c>
      <c r="K30" s="43" t="s">
        <v>14</v>
      </c>
      <c r="L30" s="43" t="s">
        <v>15</v>
      </c>
      <c r="M30" s="43" t="s">
        <v>16</v>
      </c>
      <c r="N30" s="4" t="s">
        <v>26</v>
      </c>
      <c r="O30" s="5" t="s">
        <v>28</v>
      </c>
      <c r="P30" s="4">
        <v>0</v>
      </c>
      <c r="Q30" s="4"/>
      <c r="R30" s="4">
        <v>1049607517</v>
      </c>
      <c r="S30" s="4" t="s">
        <v>259</v>
      </c>
      <c r="T30" s="4">
        <v>1</v>
      </c>
      <c r="U30" s="4" t="str">
        <f t="shared" si="0"/>
        <v>Lecciones aprendidas</v>
      </c>
      <c r="V30" s="4" t="str">
        <f t="shared" si="4"/>
        <v>Cápsulas de conocimiento</v>
      </c>
      <c r="W30" s="4" t="str">
        <f t="shared" si="1"/>
        <v>Individual</v>
      </c>
      <c r="X30" s="4">
        <v>184174</v>
      </c>
      <c r="Y30" s="4" t="s">
        <v>1039</v>
      </c>
      <c r="Z30" s="4" t="s">
        <v>1173</v>
      </c>
      <c r="AA30" s="4" t="e">
        <v>#N/A</v>
      </c>
    </row>
    <row r="31" spans="1:27" x14ac:dyDescent="0.25">
      <c r="A31" s="4">
        <f t="shared" si="2"/>
        <v>30</v>
      </c>
      <c r="B31" s="4">
        <v>10171</v>
      </c>
      <c r="C31" s="43" t="s">
        <v>1182</v>
      </c>
      <c r="D31" s="43" t="s">
        <v>20</v>
      </c>
      <c r="E31" s="4">
        <v>2044</v>
      </c>
      <c r="F31" s="4">
        <v>6</v>
      </c>
      <c r="G31" s="51" t="str">
        <f t="shared" si="3"/>
        <v>PROFESIONAL UNIVERSITARIO 2044-6, F 753</v>
      </c>
      <c r="H31" s="4">
        <v>753</v>
      </c>
      <c r="I31" s="4" t="s">
        <v>1181</v>
      </c>
      <c r="J31" s="43" t="s">
        <v>57</v>
      </c>
      <c r="K31" s="43" t="s">
        <v>14</v>
      </c>
      <c r="L31" s="43" t="s">
        <v>17</v>
      </c>
      <c r="M31" s="43" t="s">
        <v>18</v>
      </c>
      <c r="N31" s="4" t="s">
        <v>25</v>
      </c>
      <c r="O31" s="43" t="s">
        <v>29</v>
      </c>
      <c r="P31" s="4">
        <v>79999483</v>
      </c>
      <c r="Q31" s="4" t="s">
        <v>52</v>
      </c>
      <c r="R31" s="4" t="s">
        <v>19</v>
      </c>
      <c r="S31" s="4" t="s">
        <v>19</v>
      </c>
      <c r="T31" s="4">
        <v>1</v>
      </c>
      <c r="U31" s="4" t="str">
        <f t="shared" si="0"/>
        <v>Lecciones aprendidas</v>
      </c>
      <c r="V31" s="4" t="str">
        <f t="shared" si="4"/>
        <v>Cápsulas de conocimiento</v>
      </c>
      <c r="W31" s="4" t="str">
        <f t="shared" si="1"/>
        <v>Individual</v>
      </c>
      <c r="X31" s="4" t="e">
        <v>#N/A</v>
      </c>
      <c r="Y31" s="4" t="e">
        <v>#N/A</v>
      </c>
      <c r="Z31" s="4" t="e">
        <v>#N/A</v>
      </c>
      <c r="AA31" s="4" t="e">
        <v>#N/A</v>
      </c>
    </row>
    <row r="32" spans="1:27" x14ac:dyDescent="0.25">
      <c r="A32" s="4">
        <f t="shared" si="2"/>
        <v>31</v>
      </c>
      <c r="B32" s="4">
        <v>10172</v>
      </c>
      <c r="C32" s="43" t="s">
        <v>1182</v>
      </c>
      <c r="D32" s="43" t="s">
        <v>20</v>
      </c>
      <c r="E32" s="4">
        <v>2044</v>
      </c>
      <c r="F32" s="4">
        <v>6</v>
      </c>
      <c r="G32" s="51" t="str">
        <f t="shared" si="3"/>
        <v>PROFESIONAL UNIVERSITARIO 2044-6, F 755</v>
      </c>
      <c r="H32" s="4">
        <v>755</v>
      </c>
      <c r="I32" s="4" t="s">
        <v>1181</v>
      </c>
      <c r="J32" s="43" t="s">
        <v>57</v>
      </c>
      <c r="K32" s="43" t="s">
        <v>14</v>
      </c>
      <c r="L32" s="43" t="s">
        <v>17</v>
      </c>
      <c r="M32" s="43" t="s">
        <v>18</v>
      </c>
      <c r="N32" s="4" t="s">
        <v>25</v>
      </c>
      <c r="O32" s="43" t="s">
        <v>29</v>
      </c>
      <c r="P32" s="4">
        <v>19352047</v>
      </c>
      <c r="Q32" s="4" t="s">
        <v>45</v>
      </c>
      <c r="R32" s="4" t="s">
        <v>19</v>
      </c>
      <c r="S32" s="4" t="s">
        <v>19</v>
      </c>
      <c r="T32" s="4">
        <v>1</v>
      </c>
      <c r="U32" s="4" t="str">
        <f t="shared" si="0"/>
        <v>Lecciones aprendidas</v>
      </c>
      <c r="V32" s="4" t="str">
        <f t="shared" si="4"/>
        <v>Cápsulas de conocimiento</v>
      </c>
      <c r="W32" s="4" t="str">
        <f t="shared" si="1"/>
        <v>Individual</v>
      </c>
      <c r="X32" s="4" t="e">
        <v>#N/A</v>
      </c>
      <c r="Y32" s="4" t="e">
        <v>#N/A</v>
      </c>
      <c r="Z32" s="4" t="e">
        <v>#N/A</v>
      </c>
      <c r="AA32" s="4" t="e">
        <v>#N/A</v>
      </c>
    </row>
    <row r="33" spans="1:27" x14ac:dyDescent="0.25">
      <c r="A33" s="4">
        <f t="shared" si="2"/>
        <v>32</v>
      </c>
      <c r="B33" s="4">
        <v>10174</v>
      </c>
      <c r="C33" s="43" t="s">
        <v>1184</v>
      </c>
      <c r="D33" s="43" t="s">
        <v>55</v>
      </c>
      <c r="E33" s="4">
        <v>3132</v>
      </c>
      <c r="F33" s="49">
        <v>15</v>
      </c>
      <c r="G33" s="51" t="str">
        <f t="shared" si="3"/>
        <v>TECNICO OPERATIVO 3132-15, F 758</v>
      </c>
      <c r="H33" s="4">
        <v>758</v>
      </c>
      <c r="I33" s="4" t="s">
        <v>1181</v>
      </c>
      <c r="J33" s="43" t="s">
        <v>57</v>
      </c>
      <c r="K33" s="43" t="s">
        <v>14</v>
      </c>
      <c r="L33" s="43" t="s">
        <v>11</v>
      </c>
      <c r="M33" s="43" t="s">
        <v>12</v>
      </c>
      <c r="N33" s="4" t="s">
        <v>25</v>
      </c>
      <c r="O33" s="5" t="s">
        <v>27</v>
      </c>
      <c r="P33" s="4">
        <v>79428001</v>
      </c>
      <c r="Q33" s="4" t="s">
        <v>61</v>
      </c>
      <c r="R33" s="4">
        <v>79428001</v>
      </c>
      <c r="S33" s="4" t="s">
        <v>61</v>
      </c>
      <c r="T33" s="4">
        <v>1</v>
      </c>
      <c r="U33" s="4" t="str">
        <f t="shared" si="0"/>
        <v>Lecciones aprendidas</v>
      </c>
      <c r="V33" s="4" t="str">
        <f t="shared" si="4"/>
        <v>Cápsulas de conocimiento</v>
      </c>
      <c r="W33" s="4" t="str">
        <f t="shared" si="1"/>
        <v>Individual</v>
      </c>
      <c r="X33" s="4" t="e">
        <v>#N/A</v>
      </c>
      <c r="Y33" s="4" t="e">
        <v>#N/A</v>
      </c>
      <c r="Z33" s="4" t="e">
        <v>#N/A</v>
      </c>
      <c r="AA33" s="4" t="e">
        <v>#N/A</v>
      </c>
    </row>
    <row r="34" spans="1:27" x14ac:dyDescent="0.25">
      <c r="A34" s="4">
        <f t="shared" si="2"/>
        <v>33</v>
      </c>
      <c r="B34" s="4">
        <v>11064</v>
      </c>
      <c r="C34" s="43" t="s">
        <v>1182</v>
      </c>
      <c r="D34" s="43" t="s">
        <v>20</v>
      </c>
      <c r="E34" s="4">
        <v>2044</v>
      </c>
      <c r="F34" s="4">
        <v>5</v>
      </c>
      <c r="G34" s="51" t="str">
        <f t="shared" si="3"/>
        <v>PROFESIONAL UNIVERSITARIO 2044-5, F 289</v>
      </c>
      <c r="H34" s="4">
        <v>289</v>
      </c>
      <c r="I34" s="4" t="s">
        <v>1181</v>
      </c>
      <c r="J34" s="43" t="s">
        <v>257</v>
      </c>
      <c r="K34" s="43" t="s">
        <v>14</v>
      </c>
      <c r="L34" s="43" t="s">
        <v>15</v>
      </c>
      <c r="M34" s="43" t="s">
        <v>18</v>
      </c>
      <c r="N34" s="4" t="s">
        <v>26</v>
      </c>
      <c r="O34" s="5" t="s">
        <v>28</v>
      </c>
      <c r="P34" s="4">
        <v>0</v>
      </c>
      <c r="Q34" s="4"/>
      <c r="R34" s="4" t="s">
        <v>19</v>
      </c>
      <c r="S34" s="4" t="s">
        <v>19</v>
      </c>
      <c r="T34" s="4">
        <v>1</v>
      </c>
      <c r="U34" s="4" t="str">
        <f t="shared" si="0"/>
        <v>Lecciones aprendidas</v>
      </c>
      <c r="V34" s="4" t="str">
        <f t="shared" si="4"/>
        <v>Cápsulas de conocimiento</v>
      </c>
      <c r="W34" s="4" t="str">
        <f t="shared" si="1"/>
        <v>Individual</v>
      </c>
      <c r="X34" s="4">
        <v>184100</v>
      </c>
      <c r="Y34" s="4" t="s">
        <v>1040</v>
      </c>
      <c r="Z34" s="4" t="s">
        <v>1173</v>
      </c>
      <c r="AA34" s="4" t="e">
        <v>#N/A</v>
      </c>
    </row>
    <row r="35" spans="1:27" x14ac:dyDescent="0.25">
      <c r="A35" s="4">
        <f t="shared" si="2"/>
        <v>34</v>
      </c>
      <c r="B35" s="4">
        <v>11143</v>
      </c>
      <c r="C35" s="43" t="s">
        <v>1180</v>
      </c>
      <c r="D35" s="43" t="s">
        <v>9</v>
      </c>
      <c r="E35" s="4">
        <v>100</v>
      </c>
      <c r="F35" s="49">
        <v>20</v>
      </c>
      <c r="G35" s="51" t="str">
        <f t="shared" si="3"/>
        <v>DIRECTOR TÉCNICO 100-20, F 504</v>
      </c>
      <c r="H35" s="4">
        <v>504</v>
      </c>
      <c r="I35" s="4" t="s">
        <v>1181</v>
      </c>
      <c r="J35" s="43" t="s">
        <v>70</v>
      </c>
      <c r="K35" s="43" t="s">
        <v>10</v>
      </c>
      <c r="L35" s="43" t="s">
        <v>11</v>
      </c>
      <c r="M35" s="43" t="s">
        <v>12</v>
      </c>
      <c r="N35" s="4" t="s">
        <v>25</v>
      </c>
      <c r="O35" s="4" t="s">
        <v>27</v>
      </c>
      <c r="P35" s="4">
        <v>36285986</v>
      </c>
      <c r="Q35" s="4" t="s">
        <v>71</v>
      </c>
      <c r="R35" s="4">
        <v>36285986</v>
      </c>
      <c r="S35" s="4" t="s">
        <v>71</v>
      </c>
      <c r="T35" s="4">
        <v>3</v>
      </c>
      <c r="U35" s="4" t="str">
        <f t="shared" si="0"/>
        <v>Saberes Institucionales</v>
      </c>
      <c r="V35" s="4" t="str">
        <f t="shared" si="4"/>
        <v>Curso O ponencia</v>
      </c>
      <c r="W35" s="4" t="str">
        <f t="shared" si="1"/>
        <v>Grupal</v>
      </c>
      <c r="X35" s="4" t="e">
        <v>#N/A</v>
      </c>
      <c r="Y35" s="4" t="e">
        <v>#N/A</v>
      </c>
      <c r="Z35" s="4" t="e">
        <v>#N/A</v>
      </c>
      <c r="AA35" s="4" t="e">
        <v>#N/A</v>
      </c>
    </row>
    <row r="36" spans="1:27" x14ac:dyDescent="0.25">
      <c r="A36" s="4">
        <f t="shared" si="2"/>
        <v>35</v>
      </c>
      <c r="B36" s="4">
        <v>10179</v>
      </c>
      <c r="C36" s="43" t="s">
        <v>1183</v>
      </c>
      <c r="D36" s="43" t="s">
        <v>35</v>
      </c>
      <c r="E36" s="4">
        <v>4178</v>
      </c>
      <c r="F36" s="49">
        <v>11</v>
      </c>
      <c r="G36" s="51" t="str">
        <f t="shared" si="3"/>
        <v>SECRETARIO 4178-11, F 706</v>
      </c>
      <c r="H36" s="4">
        <v>706</v>
      </c>
      <c r="I36" s="4" t="s">
        <v>1181</v>
      </c>
      <c r="J36" s="43" t="s">
        <v>32</v>
      </c>
      <c r="K36" s="43" t="s">
        <v>14</v>
      </c>
      <c r="L36" s="43" t="s">
        <v>15</v>
      </c>
      <c r="M36" s="43" t="s">
        <v>36</v>
      </c>
      <c r="N36" s="4" t="s">
        <v>26</v>
      </c>
      <c r="O36" s="5" t="s">
        <v>28</v>
      </c>
      <c r="P36" s="4">
        <v>0</v>
      </c>
      <c r="Q36" s="4"/>
      <c r="R36" s="4">
        <v>35331268</v>
      </c>
      <c r="S36" s="4" t="s">
        <v>37</v>
      </c>
      <c r="T36" s="4">
        <v>1</v>
      </c>
      <c r="U36" s="4" t="str">
        <f t="shared" si="0"/>
        <v>Lecciones aprendidas</v>
      </c>
      <c r="V36" s="4" t="str">
        <f t="shared" si="4"/>
        <v>Cápsulas de conocimiento</v>
      </c>
      <c r="W36" s="4" t="str">
        <f t="shared" si="1"/>
        <v>Individual</v>
      </c>
      <c r="X36" s="4">
        <v>184290</v>
      </c>
      <c r="Y36" s="4" t="s">
        <v>1041</v>
      </c>
      <c r="Z36" s="4" t="s">
        <v>1173</v>
      </c>
      <c r="AA36" s="4" t="e">
        <v>#N/A</v>
      </c>
    </row>
    <row r="37" spans="1:27" x14ac:dyDescent="0.25">
      <c r="A37" s="4">
        <f t="shared" si="2"/>
        <v>36</v>
      </c>
      <c r="B37" s="4">
        <v>10369</v>
      </c>
      <c r="C37" s="43" t="s">
        <v>1182</v>
      </c>
      <c r="D37" s="43" t="s">
        <v>13</v>
      </c>
      <c r="E37" s="4">
        <v>2028</v>
      </c>
      <c r="F37" s="49">
        <v>18</v>
      </c>
      <c r="G37" s="51" t="str">
        <f t="shared" si="3"/>
        <v>PROFESIONAL ESPECIALIZADO 2028-18, F 513</v>
      </c>
      <c r="H37" s="4">
        <v>513</v>
      </c>
      <c r="I37" s="4" t="s">
        <v>1181</v>
      </c>
      <c r="J37" s="43" t="s">
        <v>70</v>
      </c>
      <c r="K37" s="43" t="s">
        <v>14</v>
      </c>
      <c r="L37" s="43" t="s">
        <v>17</v>
      </c>
      <c r="M37" s="43" t="s">
        <v>16</v>
      </c>
      <c r="N37" s="4" t="s">
        <v>25</v>
      </c>
      <c r="O37" s="4" t="s">
        <v>29</v>
      </c>
      <c r="P37" s="4">
        <v>51964148</v>
      </c>
      <c r="Q37" s="4" t="s">
        <v>72</v>
      </c>
      <c r="R37" s="4">
        <v>52800674</v>
      </c>
      <c r="S37" s="4" t="s">
        <v>73</v>
      </c>
      <c r="T37" s="4">
        <v>3</v>
      </c>
      <c r="U37" s="4" t="str">
        <f t="shared" si="0"/>
        <v>Saberes Institucionales</v>
      </c>
      <c r="V37" s="4" t="str">
        <f t="shared" si="4"/>
        <v>Curso O ponencia</v>
      </c>
      <c r="W37" s="4" t="str">
        <f t="shared" si="1"/>
        <v>Grupal</v>
      </c>
      <c r="X37" s="4" t="e">
        <v>#N/A</v>
      </c>
      <c r="Y37" s="4" t="e">
        <v>#N/A</v>
      </c>
      <c r="Z37" s="4" t="e">
        <v>#N/A</v>
      </c>
      <c r="AA37" s="4" t="e">
        <v>#N/A</v>
      </c>
    </row>
    <row r="38" spans="1:27" x14ac:dyDescent="0.25">
      <c r="A38" s="4">
        <f t="shared" si="2"/>
        <v>37</v>
      </c>
      <c r="B38" s="4">
        <v>11115</v>
      </c>
      <c r="C38" s="43" t="s">
        <v>1182</v>
      </c>
      <c r="D38" s="43" t="s">
        <v>13</v>
      </c>
      <c r="E38" s="4">
        <v>2028</v>
      </c>
      <c r="F38" s="49">
        <v>17</v>
      </c>
      <c r="G38" s="51" t="str">
        <f t="shared" si="3"/>
        <v>PROFESIONAL ESPECIALIZADO 2028-17, F 698</v>
      </c>
      <c r="H38" s="4">
        <v>698</v>
      </c>
      <c r="I38" s="4" t="s">
        <v>1181</v>
      </c>
      <c r="J38" s="43" t="s">
        <v>32</v>
      </c>
      <c r="K38" s="43" t="s">
        <v>14</v>
      </c>
      <c r="L38" s="43" t="s">
        <v>15</v>
      </c>
      <c r="M38" s="43" t="s">
        <v>18</v>
      </c>
      <c r="N38" s="4" t="s">
        <v>26</v>
      </c>
      <c r="O38" s="5" t="s">
        <v>28</v>
      </c>
      <c r="P38" s="4">
        <v>0</v>
      </c>
      <c r="Q38" s="4"/>
      <c r="R38" s="4" t="s">
        <v>19</v>
      </c>
      <c r="S38" s="4" t="s">
        <v>19</v>
      </c>
      <c r="T38" s="4">
        <v>1</v>
      </c>
      <c r="U38" s="4" t="str">
        <f t="shared" si="0"/>
        <v>Lecciones aprendidas</v>
      </c>
      <c r="V38" s="4" t="str">
        <f t="shared" si="4"/>
        <v>Cápsulas de conocimiento</v>
      </c>
      <c r="W38" s="4" t="str">
        <f t="shared" si="1"/>
        <v>Individual</v>
      </c>
      <c r="X38" s="4">
        <v>184178</v>
      </c>
      <c r="Y38" s="4" t="s">
        <v>1042</v>
      </c>
      <c r="Z38" s="4" t="s">
        <v>1173</v>
      </c>
      <c r="AA38" s="4" t="e">
        <v>#N/A</v>
      </c>
    </row>
    <row r="39" spans="1:27" x14ac:dyDescent="0.25">
      <c r="A39" s="4">
        <f t="shared" si="2"/>
        <v>38</v>
      </c>
      <c r="B39" s="4">
        <v>10375</v>
      </c>
      <c r="C39" s="43" t="s">
        <v>1182</v>
      </c>
      <c r="D39" s="43" t="s">
        <v>13</v>
      </c>
      <c r="E39" s="4">
        <v>2028</v>
      </c>
      <c r="F39" s="49">
        <v>14</v>
      </c>
      <c r="G39" s="51" t="str">
        <f t="shared" si="3"/>
        <v>PROFESIONAL ESPECIALIZADO 2028-14, F 519</v>
      </c>
      <c r="H39" s="4">
        <v>519</v>
      </c>
      <c r="I39" s="4" t="s">
        <v>1181</v>
      </c>
      <c r="J39" s="43" t="s">
        <v>70</v>
      </c>
      <c r="K39" s="43" t="s">
        <v>14</v>
      </c>
      <c r="L39" s="43" t="s">
        <v>17</v>
      </c>
      <c r="M39" s="43" t="s">
        <v>36</v>
      </c>
      <c r="N39" s="4" t="s">
        <v>25</v>
      </c>
      <c r="O39" s="4" t="s">
        <v>27</v>
      </c>
      <c r="P39" s="4">
        <v>1014232489</v>
      </c>
      <c r="Q39" s="4" t="s">
        <v>75</v>
      </c>
      <c r="R39" s="4">
        <v>1022986324</v>
      </c>
      <c r="S39" s="4" t="s">
        <v>76</v>
      </c>
      <c r="T39" s="4">
        <v>2</v>
      </c>
      <c r="U39" s="4" t="str">
        <f t="shared" si="0"/>
        <v>Enseñanza aprendizaje organizacional</v>
      </c>
      <c r="V39" s="4" t="str">
        <f t="shared" si="4"/>
        <v>Taller O Circulo de saber</v>
      </c>
      <c r="W39" s="4" t="str">
        <f t="shared" si="1"/>
        <v>Grupal</v>
      </c>
      <c r="X39" s="4" t="e">
        <v>#N/A</v>
      </c>
      <c r="Y39" s="4" t="e">
        <v>#N/A</v>
      </c>
      <c r="Z39" s="4" t="e">
        <v>#N/A</v>
      </c>
      <c r="AA39" s="4" t="e">
        <v>#N/A</v>
      </c>
    </row>
    <row r="40" spans="1:27" x14ac:dyDescent="0.25">
      <c r="A40" s="4">
        <f t="shared" si="2"/>
        <v>39</v>
      </c>
      <c r="B40" s="4">
        <v>11116</v>
      </c>
      <c r="C40" s="43" t="s">
        <v>1182</v>
      </c>
      <c r="D40" s="43" t="s">
        <v>13</v>
      </c>
      <c r="E40" s="4">
        <v>2028</v>
      </c>
      <c r="F40" s="49">
        <v>21</v>
      </c>
      <c r="G40" s="51" t="str">
        <f t="shared" si="3"/>
        <v>PROFESIONAL ESPECIALIZADO 2028-21, F 696</v>
      </c>
      <c r="H40" s="4">
        <v>696</v>
      </c>
      <c r="I40" s="4" t="s">
        <v>1181</v>
      </c>
      <c r="J40" s="43" t="s">
        <v>32</v>
      </c>
      <c r="K40" s="43" t="s">
        <v>14</v>
      </c>
      <c r="L40" s="43" t="s">
        <v>15</v>
      </c>
      <c r="M40" s="43" t="s">
        <v>16</v>
      </c>
      <c r="N40" s="4" t="s">
        <v>26</v>
      </c>
      <c r="O40" s="5" t="s">
        <v>28</v>
      </c>
      <c r="P40" s="4">
        <v>0</v>
      </c>
      <c r="Q40" s="4"/>
      <c r="R40" s="4">
        <v>1061456</v>
      </c>
      <c r="S40" s="4" t="s">
        <v>30</v>
      </c>
      <c r="T40" s="4">
        <v>1</v>
      </c>
      <c r="U40" s="4" t="str">
        <f t="shared" si="0"/>
        <v>Lecciones aprendidas</v>
      </c>
      <c r="V40" s="4" t="str">
        <f t="shared" si="4"/>
        <v>Cápsulas de conocimiento</v>
      </c>
      <c r="W40" s="4" t="str">
        <f t="shared" si="1"/>
        <v>Individual</v>
      </c>
      <c r="X40" s="4">
        <v>184157</v>
      </c>
      <c r="Y40" s="4" t="s">
        <v>1043</v>
      </c>
      <c r="Z40" s="4" t="s">
        <v>1173</v>
      </c>
      <c r="AA40" s="4" t="e">
        <v>#N/A</v>
      </c>
    </row>
    <row r="41" spans="1:27" x14ac:dyDescent="0.25">
      <c r="A41" s="4">
        <f t="shared" si="2"/>
        <v>40</v>
      </c>
      <c r="B41" s="4">
        <v>11144</v>
      </c>
      <c r="C41" s="43" t="s">
        <v>1180</v>
      </c>
      <c r="D41" s="43" t="s">
        <v>38</v>
      </c>
      <c r="E41" s="4">
        <v>150</v>
      </c>
      <c r="F41" s="49">
        <v>17</v>
      </c>
      <c r="G41" s="51" t="str">
        <f t="shared" si="3"/>
        <v>SUBDIRECTOR TÉCNICO 150-17, F 524</v>
      </c>
      <c r="H41" s="4">
        <v>524</v>
      </c>
      <c r="I41" s="4" t="s">
        <v>1181</v>
      </c>
      <c r="J41" s="43" t="s">
        <v>78</v>
      </c>
      <c r="K41" s="43" t="s">
        <v>10</v>
      </c>
      <c r="L41" s="43" t="s">
        <v>11</v>
      </c>
      <c r="M41" s="43" t="s">
        <v>12</v>
      </c>
      <c r="N41" s="4" t="s">
        <v>25</v>
      </c>
      <c r="O41" s="4" t="s">
        <v>27</v>
      </c>
      <c r="P41" s="4">
        <v>80543159</v>
      </c>
      <c r="Q41" s="4" t="s">
        <v>79</v>
      </c>
      <c r="R41" s="4">
        <v>80543159</v>
      </c>
      <c r="S41" s="4" t="s">
        <v>79</v>
      </c>
      <c r="T41" s="4">
        <v>3</v>
      </c>
      <c r="U41" s="4" t="str">
        <f t="shared" si="0"/>
        <v>Saberes Institucionales</v>
      </c>
      <c r="V41" s="4" t="str">
        <f t="shared" si="4"/>
        <v>Curso O ponencia</v>
      </c>
      <c r="W41" s="4" t="str">
        <f t="shared" si="1"/>
        <v>Grupal</v>
      </c>
      <c r="X41" s="4" t="e">
        <v>#N/A</v>
      </c>
      <c r="Y41" s="4" t="e">
        <v>#N/A</v>
      </c>
      <c r="Z41" s="4" t="e">
        <v>#N/A</v>
      </c>
      <c r="AA41" s="4" t="e">
        <v>#N/A</v>
      </c>
    </row>
    <row r="42" spans="1:27" x14ac:dyDescent="0.25">
      <c r="A42" s="4">
        <f t="shared" si="2"/>
        <v>41</v>
      </c>
      <c r="B42" s="4">
        <v>10370</v>
      </c>
      <c r="C42" s="43" t="s">
        <v>1182</v>
      </c>
      <c r="D42" s="43" t="s">
        <v>13</v>
      </c>
      <c r="E42" s="4">
        <v>2028</v>
      </c>
      <c r="F42" s="49">
        <v>18</v>
      </c>
      <c r="G42" s="51" t="str">
        <f t="shared" si="3"/>
        <v>PROFESIONAL ESPECIALIZADO 2028-18, F 528</v>
      </c>
      <c r="H42" s="4">
        <v>528</v>
      </c>
      <c r="I42" s="4" t="s">
        <v>1181</v>
      </c>
      <c r="J42" s="43" t="s">
        <v>78</v>
      </c>
      <c r="K42" s="43" t="s">
        <v>14</v>
      </c>
      <c r="L42" s="43" t="s">
        <v>17</v>
      </c>
      <c r="M42" s="43" t="s">
        <v>18</v>
      </c>
      <c r="N42" s="4" t="s">
        <v>25</v>
      </c>
      <c r="O42" s="4" t="s">
        <v>29</v>
      </c>
      <c r="P42" s="4">
        <v>79971832</v>
      </c>
      <c r="Q42" s="4" t="s">
        <v>80</v>
      </c>
      <c r="R42" s="4" t="s">
        <v>19</v>
      </c>
      <c r="S42" s="4" t="s">
        <v>19</v>
      </c>
      <c r="T42" s="4">
        <v>2</v>
      </c>
      <c r="U42" s="4" t="str">
        <f t="shared" si="0"/>
        <v>Enseñanza aprendizaje organizacional</v>
      </c>
      <c r="V42" s="4" t="str">
        <f t="shared" si="4"/>
        <v>Taller O Circulo de saber</v>
      </c>
      <c r="W42" s="4" t="str">
        <f t="shared" si="1"/>
        <v>Grupal</v>
      </c>
      <c r="X42" s="4" t="e">
        <v>#N/A</v>
      </c>
      <c r="Y42" s="4" t="e">
        <v>#N/A</v>
      </c>
      <c r="Z42" s="4" t="e">
        <v>#N/A</v>
      </c>
      <c r="AA42" s="4" t="e">
        <v>#N/A</v>
      </c>
    </row>
    <row r="43" spans="1:27" x14ac:dyDescent="0.25">
      <c r="A43" s="4">
        <f t="shared" si="2"/>
        <v>42</v>
      </c>
      <c r="B43" s="4">
        <v>10372</v>
      </c>
      <c r="C43" s="43" t="s">
        <v>1182</v>
      </c>
      <c r="D43" s="43" t="s">
        <v>13</v>
      </c>
      <c r="E43" s="4">
        <v>2028</v>
      </c>
      <c r="F43" s="49">
        <v>17</v>
      </c>
      <c r="G43" s="51" t="str">
        <f t="shared" si="3"/>
        <v>PROFESIONAL ESPECIALIZADO 2028-17, F 534</v>
      </c>
      <c r="H43" s="4">
        <v>534</v>
      </c>
      <c r="I43" s="4" t="s">
        <v>1181</v>
      </c>
      <c r="J43" s="43" t="s">
        <v>78</v>
      </c>
      <c r="K43" s="43" t="s">
        <v>14</v>
      </c>
      <c r="L43" s="43" t="s">
        <v>17</v>
      </c>
      <c r="M43" s="43" t="s">
        <v>16</v>
      </c>
      <c r="N43" s="4" t="s">
        <v>25</v>
      </c>
      <c r="O43" s="4" t="s">
        <v>29</v>
      </c>
      <c r="P43" s="4">
        <v>79671652</v>
      </c>
      <c r="Q43" s="4" t="s">
        <v>40</v>
      </c>
      <c r="R43" s="4">
        <v>51785582</v>
      </c>
      <c r="S43" s="4" t="s">
        <v>81</v>
      </c>
      <c r="T43" s="4">
        <v>3</v>
      </c>
      <c r="U43" s="4" t="str">
        <f t="shared" si="0"/>
        <v>Saberes Institucionales</v>
      </c>
      <c r="V43" s="4" t="str">
        <f t="shared" si="4"/>
        <v>Curso O ponencia</v>
      </c>
      <c r="W43" s="4" t="str">
        <f t="shared" si="1"/>
        <v>Grupal</v>
      </c>
      <c r="X43" s="4" t="e">
        <v>#N/A</v>
      </c>
      <c r="Y43" s="4" t="e">
        <v>#N/A</v>
      </c>
      <c r="Z43" s="4" t="e">
        <v>#N/A</v>
      </c>
      <c r="AA43" s="4" t="e">
        <v>#N/A</v>
      </c>
    </row>
    <row r="44" spans="1:27" x14ac:dyDescent="0.25">
      <c r="A44" s="4">
        <f t="shared" si="2"/>
        <v>43</v>
      </c>
      <c r="B44" s="4">
        <v>11122</v>
      </c>
      <c r="C44" s="43" t="s">
        <v>1182</v>
      </c>
      <c r="D44" s="43" t="s">
        <v>13</v>
      </c>
      <c r="E44" s="4">
        <v>2028</v>
      </c>
      <c r="F44" s="49">
        <v>13</v>
      </c>
      <c r="G44" s="51" t="str">
        <f t="shared" si="3"/>
        <v>PROFESIONAL ESPECIALIZADO 2028-13, F 701</v>
      </c>
      <c r="H44" s="4">
        <v>701</v>
      </c>
      <c r="I44" s="4" t="s">
        <v>1181</v>
      </c>
      <c r="J44" s="43" t="s">
        <v>32</v>
      </c>
      <c r="K44" s="43" t="s">
        <v>14</v>
      </c>
      <c r="L44" s="43" t="s">
        <v>15</v>
      </c>
      <c r="M44" s="43" t="s">
        <v>18</v>
      </c>
      <c r="N44" s="4" t="s">
        <v>26</v>
      </c>
      <c r="O44" s="5" t="s">
        <v>28</v>
      </c>
      <c r="P44" s="4">
        <v>0</v>
      </c>
      <c r="Q44" s="4"/>
      <c r="R44" s="4" t="s">
        <v>19</v>
      </c>
      <c r="S44" s="4" t="s">
        <v>19</v>
      </c>
      <c r="T44" s="4">
        <v>1</v>
      </c>
      <c r="U44" s="4" t="str">
        <f t="shared" si="0"/>
        <v>Lecciones aprendidas</v>
      </c>
      <c r="V44" s="4" t="str">
        <f t="shared" si="4"/>
        <v>Cápsulas de conocimiento</v>
      </c>
      <c r="W44" s="4" t="str">
        <f t="shared" si="1"/>
        <v>Individual</v>
      </c>
      <c r="X44" s="4">
        <v>183756</v>
      </c>
      <c r="Y44" s="4" t="s">
        <v>1044</v>
      </c>
      <c r="Z44" s="4" t="s">
        <v>1174</v>
      </c>
      <c r="AA44" s="42">
        <v>45394</v>
      </c>
    </row>
    <row r="45" spans="1:27" x14ac:dyDescent="0.25">
      <c r="A45" s="4">
        <f t="shared" si="2"/>
        <v>44</v>
      </c>
      <c r="B45" s="4">
        <v>10420</v>
      </c>
      <c r="C45" s="43" t="s">
        <v>1182</v>
      </c>
      <c r="D45" s="43" t="s">
        <v>13</v>
      </c>
      <c r="E45" s="4">
        <v>2028</v>
      </c>
      <c r="F45" s="49">
        <v>13</v>
      </c>
      <c r="G45" s="51" t="str">
        <f t="shared" si="3"/>
        <v>PROFESIONAL ESPECIALIZADO 2028-13, F 594</v>
      </c>
      <c r="H45" s="4">
        <v>594</v>
      </c>
      <c r="I45" s="4" t="s">
        <v>1185</v>
      </c>
      <c r="J45" s="43" t="s">
        <v>315</v>
      </c>
      <c r="K45" s="43" t="s">
        <v>14</v>
      </c>
      <c r="L45" s="43" t="s">
        <v>15</v>
      </c>
      <c r="M45" s="43" t="s">
        <v>36</v>
      </c>
      <c r="N45" s="4" t="s">
        <v>26</v>
      </c>
      <c r="O45" s="5" t="s">
        <v>28</v>
      </c>
      <c r="P45" s="4">
        <v>0</v>
      </c>
      <c r="Q45" s="4"/>
      <c r="R45" s="4">
        <v>3736674</v>
      </c>
      <c r="S45" s="4" t="s">
        <v>317</v>
      </c>
      <c r="T45" s="4">
        <v>1</v>
      </c>
      <c r="U45" s="4" t="str">
        <f t="shared" si="0"/>
        <v>Lecciones aprendidas</v>
      </c>
      <c r="V45" s="4" t="str">
        <f t="shared" si="4"/>
        <v>Cápsulas de conocimiento</v>
      </c>
      <c r="W45" s="4" t="str">
        <f t="shared" si="1"/>
        <v>Individual</v>
      </c>
      <c r="X45" s="4">
        <v>184110</v>
      </c>
      <c r="Y45" s="4" t="s">
        <v>1045</v>
      </c>
      <c r="Z45" s="4" t="s">
        <v>1173</v>
      </c>
      <c r="AA45" s="4" t="e">
        <v>#N/A</v>
      </c>
    </row>
    <row r="46" spans="1:27" x14ac:dyDescent="0.25">
      <c r="A46" s="4">
        <f t="shared" si="2"/>
        <v>45</v>
      </c>
      <c r="B46" s="4">
        <v>10421</v>
      </c>
      <c r="C46" s="43" t="s">
        <v>1182</v>
      </c>
      <c r="D46" s="43" t="s">
        <v>13</v>
      </c>
      <c r="E46" s="4">
        <v>2028</v>
      </c>
      <c r="F46" s="49">
        <v>12</v>
      </c>
      <c r="G46" s="51" t="str">
        <f t="shared" si="3"/>
        <v>PROFESIONAL ESPECIALIZADO 2028-12, F 599</v>
      </c>
      <c r="H46" s="4">
        <v>599</v>
      </c>
      <c r="I46" s="4" t="s">
        <v>1185</v>
      </c>
      <c r="J46" s="43" t="s">
        <v>315</v>
      </c>
      <c r="K46" s="43" t="s">
        <v>14</v>
      </c>
      <c r="L46" s="43" t="s">
        <v>15</v>
      </c>
      <c r="M46" s="43" t="s">
        <v>36</v>
      </c>
      <c r="N46" s="4" t="s">
        <v>26</v>
      </c>
      <c r="O46" s="5" t="s">
        <v>28</v>
      </c>
      <c r="P46" s="4">
        <v>0</v>
      </c>
      <c r="Q46" s="4"/>
      <c r="R46" s="4">
        <v>40332741</v>
      </c>
      <c r="S46" s="4" t="s">
        <v>318</v>
      </c>
      <c r="T46" s="4">
        <v>2</v>
      </c>
      <c r="U46" s="4" t="str">
        <f t="shared" si="0"/>
        <v>Enseñanza aprendizaje organizacional</v>
      </c>
      <c r="V46" s="4" t="str">
        <f t="shared" si="4"/>
        <v>Taller O Circulo de saber</v>
      </c>
      <c r="W46" s="4" t="str">
        <f t="shared" si="1"/>
        <v>Grupal</v>
      </c>
      <c r="X46" s="4">
        <v>184132</v>
      </c>
      <c r="Y46" s="4" t="s">
        <v>1046</v>
      </c>
      <c r="Z46" s="4" t="s">
        <v>1173</v>
      </c>
      <c r="AA46" s="4" t="e">
        <v>#N/A</v>
      </c>
    </row>
    <row r="47" spans="1:27" x14ac:dyDescent="0.25">
      <c r="A47" s="4">
        <f t="shared" si="2"/>
        <v>46</v>
      </c>
      <c r="B47" s="4">
        <v>10381</v>
      </c>
      <c r="C47" s="43" t="s">
        <v>1182</v>
      </c>
      <c r="D47" s="43" t="s">
        <v>13</v>
      </c>
      <c r="E47" s="4">
        <v>2028</v>
      </c>
      <c r="F47" s="49">
        <v>12</v>
      </c>
      <c r="G47" s="51" t="str">
        <f t="shared" si="3"/>
        <v>PROFESIONAL ESPECIALIZADO 2028-12, F 540</v>
      </c>
      <c r="H47" s="4">
        <v>540</v>
      </c>
      <c r="I47" s="4" t="s">
        <v>1181</v>
      </c>
      <c r="J47" s="43" t="s">
        <v>78</v>
      </c>
      <c r="K47" s="43" t="s">
        <v>14</v>
      </c>
      <c r="L47" s="43" t="s">
        <v>15</v>
      </c>
      <c r="M47" s="43" t="s">
        <v>36</v>
      </c>
      <c r="N47" s="4" t="s">
        <v>25</v>
      </c>
      <c r="O47" s="4" t="s">
        <v>27</v>
      </c>
      <c r="P47" s="4">
        <v>0</v>
      </c>
      <c r="Q47" s="4"/>
      <c r="R47" s="4">
        <v>1032470137</v>
      </c>
      <c r="S47" s="4" t="s">
        <v>85</v>
      </c>
      <c r="T47" s="4">
        <v>3</v>
      </c>
      <c r="U47" s="4" t="str">
        <f t="shared" si="0"/>
        <v>Saberes Institucionales</v>
      </c>
      <c r="V47" s="4" t="str">
        <f t="shared" si="4"/>
        <v>Curso O ponencia</v>
      </c>
      <c r="W47" s="4" t="str">
        <f t="shared" si="1"/>
        <v>Grupal</v>
      </c>
      <c r="X47" s="4" t="e">
        <v>#N/A</v>
      </c>
      <c r="Y47" s="4" t="e">
        <v>#N/A</v>
      </c>
      <c r="Z47" s="4" t="e">
        <v>#N/A</v>
      </c>
      <c r="AA47" s="4" t="e">
        <v>#N/A</v>
      </c>
    </row>
    <row r="48" spans="1:27" x14ac:dyDescent="0.25">
      <c r="A48" s="4">
        <f t="shared" si="2"/>
        <v>47</v>
      </c>
      <c r="B48" s="4">
        <v>10385</v>
      </c>
      <c r="C48" s="43" t="s">
        <v>1182</v>
      </c>
      <c r="D48" s="43" t="s">
        <v>20</v>
      </c>
      <c r="E48" s="4">
        <v>2044</v>
      </c>
      <c r="F48" s="49">
        <v>10</v>
      </c>
      <c r="G48" s="51" t="str">
        <f t="shared" si="3"/>
        <v>PROFESIONAL UNIVERSITARIO 2044-10, F 543</v>
      </c>
      <c r="H48" s="4">
        <v>543</v>
      </c>
      <c r="I48" s="4" t="s">
        <v>1181</v>
      </c>
      <c r="J48" s="43" t="s">
        <v>78</v>
      </c>
      <c r="K48" s="43" t="s">
        <v>14</v>
      </c>
      <c r="L48" s="43" t="s">
        <v>17</v>
      </c>
      <c r="M48" s="43" t="s">
        <v>16</v>
      </c>
      <c r="N48" s="4" t="s">
        <v>25</v>
      </c>
      <c r="O48" s="4" t="s">
        <v>29</v>
      </c>
      <c r="P48" s="4">
        <v>1023877764</v>
      </c>
      <c r="Q48" s="4" t="s">
        <v>84</v>
      </c>
      <c r="R48" s="4">
        <v>1087994117</v>
      </c>
      <c r="S48" s="4" t="s">
        <v>86</v>
      </c>
      <c r="T48" s="4">
        <v>3</v>
      </c>
      <c r="U48" s="4" t="str">
        <f t="shared" si="0"/>
        <v>Saberes Institucionales</v>
      </c>
      <c r="V48" s="4" t="str">
        <f t="shared" si="4"/>
        <v>Curso O ponencia</v>
      </c>
      <c r="W48" s="4" t="str">
        <f t="shared" si="1"/>
        <v>Grupal</v>
      </c>
      <c r="X48" s="4" t="e">
        <v>#N/A</v>
      </c>
      <c r="Y48" s="4" t="e">
        <v>#N/A</v>
      </c>
      <c r="Z48" s="4" t="e">
        <v>#N/A</v>
      </c>
      <c r="AA48" s="4" t="e">
        <v>#N/A</v>
      </c>
    </row>
    <row r="49" spans="1:27" x14ac:dyDescent="0.25">
      <c r="A49" s="4">
        <f t="shared" si="2"/>
        <v>48</v>
      </c>
      <c r="B49" s="4">
        <v>10386</v>
      </c>
      <c r="C49" s="43" t="s">
        <v>1182</v>
      </c>
      <c r="D49" s="43" t="s">
        <v>20</v>
      </c>
      <c r="E49" s="4">
        <v>2044</v>
      </c>
      <c r="F49" s="49">
        <v>10</v>
      </c>
      <c r="G49" s="51" t="str">
        <f t="shared" si="3"/>
        <v>PROFESIONAL UNIVERSITARIO 2044-10, F 543</v>
      </c>
      <c r="H49" s="4">
        <v>543</v>
      </c>
      <c r="I49" s="4" t="s">
        <v>1181</v>
      </c>
      <c r="J49" s="43" t="s">
        <v>78</v>
      </c>
      <c r="K49" s="43" t="s">
        <v>14</v>
      </c>
      <c r="L49" s="43" t="s">
        <v>15</v>
      </c>
      <c r="M49" s="43" t="s">
        <v>18</v>
      </c>
      <c r="N49" s="4" t="s">
        <v>25</v>
      </c>
      <c r="O49" s="4" t="s">
        <v>27</v>
      </c>
      <c r="P49" s="4">
        <v>0</v>
      </c>
      <c r="Q49" s="4"/>
      <c r="R49" s="4" t="s">
        <v>19</v>
      </c>
      <c r="S49" s="4" t="s">
        <v>19</v>
      </c>
      <c r="T49" s="4">
        <v>1</v>
      </c>
      <c r="U49" s="4" t="str">
        <f t="shared" si="0"/>
        <v>Lecciones aprendidas</v>
      </c>
      <c r="V49" s="4" t="str">
        <f t="shared" si="4"/>
        <v>Cápsulas de conocimiento</v>
      </c>
      <c r="W49" s="4" t="str">
        <f t="shared" si="1"/>
        <v>Individual</v>
      </c>
      <c r="X49" s="4" t="e">
        <v>#N/A</v>
      </c>
      <c r="Y49" s="4" t="e">
        <v>#N/A</v>
      </c>
      <c r="Z49" s="4" t="e">
        <v>#N/A</v>
      </c>
      <c r="AA49" s="4" t="e">
        <v>#N/A</v>
      </c>
    </row>
    <row r="50" spans="1:27" x14ac:dyDescent="0.25">
      <c r="A50" s="4">
        <f t="shared" si="2"/>
        <v>49</v>
      </c>
      <c r="B50" s="4">
        <v>10388</v>
      </c>
      <c r="C50" s="43" t="s">
        <v>1182</v>
      </c>
      <c r="D50" s="43" t="s">
        <v>20</v>
      </c>
      <c r="E50" s="4">
        <v>2044</v>
      </c>
      <c r="F50" s="49">
        <v>10</v>
      </c>
      <c r="G50" s="51" t="str">
        <f t="shared" si="3"/>
        <v>PROFESIONAL UNIVERSITARIO 2044-10, F 543</v>
      </c>
      <c r="H50" s="4">
        <v>543</v>
      </c>
      <c r="I50" s="4" t="s">
        <v>1181</v>
      </c>
      <c r="J50" s="43" t="s">
        <v>78</v>
      </c>
      <c r="K50" s="43" t="s">
        <v>14</v>
      </c>
      <c r="L50" s="43" t="s">
        <v>17</v>
      </c>
      <c r="M50" s="43" t="s">
        <v>16</v>
      </c>
      <c r="N50" s="4" t="s">
        <v>25</v>
      </c>
      <c r="O50" s="4" t="s">
        <v>29</v>
      </c>
      <c r="P50" s="4">
        <v>52800674</v>
      </c>
      <c r="Q50" s="4" t="s">
        <v>73</v>
      </c>
      <c r="R50" s="4">
        <v>32699773</v>
      </c>
      <c r="S50" s="4" t="s">
        <v>87</v>
      </c>
      <c r="T50" s="4">
        <v>3</v>
      </c>
      <c r="U50" s="4" t="str">
        <f t="shared" si="0"/>
        <v>Saberes Institucionales</v>
      </c>
      <c r="V50" s="4" t="str">
        <f t="shared" si="4"/>
        <v>Curso O ponencia</v>
      </c>
      <c r="W50" s="4" t="str">
        <f t="shared" si="1"/>
        <v>Grupal</v>
      </c>
      <c r="X50" s="4" t="e">
        <v>#N/A</v>
      </c>
      <c r="Y50" s="4" t="e">
        <v>#N/A</v>
      </c>
      <c r="Z50" s="4" t="e">
        <v>#N/A</v>
      </c>
      <c r="AA50" s="4" t="e">
        <v>#N/A</v>
      </c>
    </row>
    <row r="51" spans="1:27" x14ac:dyDescent="0.25">
      <c r="A51" s="4">
        <f t="shared" si="2"/>
        <v>50</v>
      </c>
      <c r="B51" s="4">
        <v>10389</v>
      </c>
      <c r="C51" s="43" t="s">
        <v>1182</v>
      </c>
      <c r="D51" s="43" t="s">
        <v>20</v>
      </c>
      <c r="E51" s="4">
        <v>2044</v>
      </c>
      <c r="F51" s="49">
        <v>8</v>
      </c>
      <c r="G51" s="51" t="str">
        <f t="shared" si="3"/>
        <v>PROFESIONAL UNIVERSITARIO 2044-8, F 546</v>
      </c>
      <c r="H51" s="4">
        <v>546</v>
      </c>
      <c r="I51" s="4" t="s">
        <v>1181</v>
      </c>
      <c r="J51" s="43" t="s">
        <v>78</v>
      </c>
      <c r="K51" s="43" t="s">
        <v>14</v>
      </c>
      <c r="L51" s="43" t="s">
        <v>17</v>
      </c>
      <c r="M51" s="43" t="s">
        <v>18</v>
      </c>
      <c r="N51" s="4" t="s">
        <v>25</v>
      </c>
      <c r="O51" s="4" t="s">
        <v>29</v>
      </c>
      <c r="P51" s="4">
        <v>1015394815</v>
      </c>
      <c r="Q51" s="4" t="s">
        <v>88</v>
      </c>
      <c r="R51" s="4" t="s">
        <v>19</v>
      </c>
      <c r="S51" s="4" t="s">
        <v>19</v>
      </c>
      <c r="T51" s="4">
        <v>3</v>
      </c>
      <c r="U51" s="4" t="str">
        <f t="shared" si="0"/>
        <v>Saberes Institucionales</v>
      </c>
      <c r="V51" s="4" t="str">
        <f t="shared" si="4"/>
        <v>Curso O ponencia</v>
      </c>
      <c r="W51" s="4" t="str">
        <f t="shared" si="1"/>
        <v>Grupal</v>
      </c>
      <c r="X51" s="4" t="e">
        <v>#N/A</v>
      </c>
      <c r="Y51" s="4" t="e">
        <v>#N/A</v>
      </c>
      <c r="Z51" s="4" t="e">
        <v>#N/A</v>
      </c>
      <c r="AA51" s="4" t="e">
        <v>#N/A</v>
      </c>
    </row>
    <row r="52" spans="1:27" x14ac:dyDescent="0.25">
      <c r="A52" s="4">
        <f t="shared" si="2"/>
        <v>51</v>
      </c>
      <c r="B52" s="4">
        <v>10425</v>
      </c>
      <c r="C52" s="43" t="s">
        <v>1182</v>
      </c>
      <c r="D52" s="43" t="s">
        <v>20</v>
      </c>
      <c r="E52" s="4">
        <v>2044</v>
      </c>
      <c r="F52" s="4">
        <v>6</v>
      </c>
      <c r="G52" s="51" t="str">
        <f t="shared" si="3"/>
        <v>PROFESIONAL UNIVERSITARIO 2044-6, F 614</v>
      </c>
      <c r="H52" s="4">
        <v>614</v>
      </c>
      <c r="I52" s="4" t="s">
        <v>1185</v>
      </c>
      <c r="J52" s="43" t="s">
        <v>315</v>
      </c>
      <c r="K52" s="43" t="s">
        <v>14</v>
      </c>
      <c r="L52" s="43" t="s">
        <v>15</v>
      </c>
      <c r="M52" s="43" t="s">
        <v>18</v>
      </c>
      <c r="N52" s="4" t="s">
        <v>26</v>
      </c>
      <c r="O52" s="5" t="s">
        <v>28</v>
      </c>
      <c r="P52" s="4">
        <v>0</v>
      </c>
      <c r="Q52" s="4"/>
      <c r="R52" s="4" t="s">
        <v>19</v>
      </c>
      <c r="S52" s="4" t="s">
        <v>19</v>
      </c>
      <c r="T52" s="4">
        <v>2</v>
      </c>
      <c r="U52" s="4" t="str">
        <f t="shared" si="0"/>
        <v>Enseñanza aprendizaje organizacional</v>
      </c>
      <c r="V52" s="4" t="str">
        <f t="shared" si="4"/>
        <v>Taller O Circulo de saber</v>
      </c>
      <c r="W52" s="4" t="str">
        <f t="shared" si="1"/>
        <v>Grupal</v>
      </c>
      <c r="X52" s="4">
        <v>185251</v>
      </c>
      <c r="Y52" s="4" t="s">
        <v>1047</v>
      </c>
      <c r="Z52" s="4" t="s">
        <v>1173</v>
      </c>
      <c r="AA52" s="4" t="e">
        <v>#N/A</v>
      </c>
    </row>
    <row r="53" spans="1:27" x14ac:dyDescent="0.25">
      <c r="A53" s="4">
        <f t="shared" si="2"/>
        <v>52</v>
      </c>
      <c r="B53" s="4">
        <v>10394</v>
      </c>
      <c r="C53" s="43" t="s">
        <v>1182</v>
      </c>
      <c r="D53" s="43" t="s">
        <v>20</v>
      </c>
      <c r="E53" s="4">
        <v>2044</v>
      </c>
      <c r="F53" s="49">
        <v>5</v>
      </c>
      <c r="G53" s="51" t="str">
        <f t="shared" si="3"/>
        <v>PROFESIONAL UNIVERSITARIO 2044-5, F 549</v>
      </c>
      <c r="H53" s="4">
        <v>549</v>
      </c>
      <c r="I53" s="4" t="s">
        <v>1181</v>
      </c>
      <c r="J53" s="43" t="s">
        <v>78</v>
      </c>
      <c r="K53" s="43" t="s">
        <v>14</v>
      </c>
      <c r="L53" s="43" t="s">
        <v>17</v>
      </c>
      <c r="M53" s="43" t="s">
        <v>18</v>
      </c>
      <c r="N53" s="4" t="s">
        <v>25</v>
      </c>
      <c r="O53" s="4" t="s">
        <v>29</v>
      </c>
      <c r="P53" s="4">
        <v>52103204</v>
      </c>
      <c r="Q53" s="4" t="s">
        <v>89</v>
      </c>
      <c r="R53" s="4" t="s">
        <v>19</v>
      </c>
      <c r="S53" s="4" t="s">
        <v>19</v>
      </c>
      <c r="T53" s="4">
        <v>3</v>
      </c>
      <c r="U53" s="4" t="str">
        <f t="shared" si="0"/>
        <v>Saberes Institucionales</v>
      </c>
      <c r="V53" s="4" t="str">
        <f t="shared" si="4"/>
        <v>Curso O ponencia</v>
      </c>
      <c r="W53" s="4" t="str">
        <f t="shared" si="1"/>
        <v>Grupal</v>
      </c>
      <c r="X53" s="4" t="e">
        <v>#N/A</v>
      </c>
      <c r="Y53" s="4" t="e">
        <v>#N/A</v>
      </c>
      <c r="Z53" s="4" t="e">
        <v>#N/A</v>
      </c>
      <c r="AA53" s="4" t="e">
        <v>#N/A</v>
      </c>
    </row>
    <row r="54" spans="1:27" x14ac:dyDescent="0.25">
      <c r="A54" s="4">
        <f t="shared" si="2"/>
        <v>53</v>
      </c>
      <c r="B54" s="4">
        <v>10674</v>
      </c>
      <c r="C54" s="43" t="s">
        <v>1184</v>
      </c>
      <c r="D54" s="43" t="s">
        <v>55</v>
      </c>
      <c r="E54" s="4">
        <v>3132</v>
      </c>
      <c r="F54" s="49">
        <v>9</v>
      </c>
      <c r="G54" s="51" t="str">
        <f t="shared" si="3"/>
        <v>TECNICO OPERATIVO 3132-9, F 552</v>
      </c>
      <c r="H54" s="4">
        <v>552</v>
      </c>
      <c r="I54" s="4" t="s">
        <v>1181</v>
      </c>
      <c r="J54" s="43" t="s">
        <v>78</v>
      </c>
      <c r="K54" s="43" t="s">
        <v>14</v>
      </c>
      <c r="L54" s="43" t="s">
        <v>17</v>
      </c>
      <c r="M54" s="43" t="s">
        <v>18</v>
      </c>
      <c r="N54" s="4" t="s">
        <v>25</v>
      </c>
      <c r="O54" s="4" t="s">
        <v>29</v>
      </c>
      <c r="P54" s="4">
        <v>24626063</v>
      </c>
      <c r="Q54" s="4" t="s">
        <v>90</v>
      </c>
      <c r="R54" s="4" t="s">
        <v>19</v>
      </c>
      <c r="S54" s="4" t="s">
        <v>19</v>
      </c>
      <c r="T54" s="4">
        <v>3</v>
      </c>
      <c r="U54" s="4" t="str">
        <f t="shared" si="0"/>
        <v>Saberes Institucionales</v>
      </c>
      <c r="V54" s="4" t="str">
        <f t="shared" si="4"/>
        <v>Curso O ponencia</v>
      </c>
      <c r="W54" s="4" t="str">
        <f t="shared" si="1"/>
        <v>Grupal</v>
      </c>
      <c r="X54" s="4" t="e">
        <v>#N/A</v>
      </c>
      <c r="Y54" s="4" t="e">
        <v>#N/A</v>
      </c>
      <c r="Z54" s="4" t="e">
        <v>#N/A</v>
      </c>
      <c r="AA54" s="4" t="e">
        <v>#N/A</v>
      </c>
    </row>
    <row r="55" spans="1:27" x14ac:dyDescent="0.25">
      <c r="A55" s="4">
        <f t="shared" si="2"/>
        <v>54</v>
      </c>
      <c r="B55" s="4">
        <v>10427</v>
      </c>
      <c r="C55" s="43" t="s">
        <v>1182</v>
      </c>
      <c r="D55" s="43" t="s">
        <v>20</v>
      </c>
      <c r="E55" s="4">
        <v>2044</v>
      </c>
      <c r="F55" s="4">
        <v>6</v>
      </c>
      <c r="G55" s="51" t="str">
        <f t="shared" si="3"/>
        <v>PROFESIONAL UNIVERSITARIO 2044-6, F 611</v>
      </c>
      <c r="H55" s="4">
        <v>611</v>
      </c>
      <c r="I55" s="4" t="s">
        <v>1185</v>
      </c>
      <c r="J55" s="43" t="s">
        <v>315</v>
      </c>
      <c r="K55" s="43" t="s">
        <v>14</v>
      </c>
      <c r="L55" s="43" t="s">
        <v>15</v>
      </c>
      <c r="M55" s="43" t="s">
        <v>36</v>
      </c>
      <c r="N55" s="4" t="s">
        <v>26</v>
      </c>
      <c r="O55" s="5" t="s">
        <v>28</v>
      </c>
      <c r="P55" s="4">
        <v>0</v>
      </c>
      <c r="Q55" s="4"/>
      <c r="R55" s="4">
        <v>49766184</v>
      </c>
      <c r="S55" s="4" t="s">
        <v>320</v>
      </c>
      <c r="T55" s="4">
        <v>1</v>
      </c>
      <c r="U55" s="4" t="str">
        <f t="shared" si="0"/>
        <v>Lecciones aprendidas</v>
      </c>
      <c r="V55" s="4" t="str">
        <f t="shared" si="4"/>
        <v>Cápsulas de conocimiento</v>
      </c>
      <c r="W55" s="4" t="str">
        <f t="shared" si="1"/>
        <v>Individual</v>
      </c>
      <c r="X55" s="4">
        <v>184146</v>
      </c>
      <c r="Y55" s="4" t="s">
        <v>1048</v>
      </c>
      <c r="Z55" s="4" t="s">
        <v>1173</v>
      </c>
      <c r="AA55" s="4" t="e">
        <v>#N/A</v>
      </c>
    </row>
    <row r="56" spans="1:27" x14ac:dyDescent="0.25">
      <c r="A56" s="4">
        <f t="shared" si="2"/>
        <v>55</v>
      </c>
      <c r="B56" s="4">
        <v>10436</v>
      </c>
      <c r="C56" s="43" t="s">
        <v>1184</v>
      </c>
      <c r="D56" s="43" t="s">
        <v>55</v>
      </c>
      <c r="E56" s="4">
        <v>3132</v>
      </c>
      <c r="F56" s="4">
        <v>9</v>
      </c>
      <c r="G56" s="51" t="str">
        <f t="shared" si="3"/>
        <v>TECNICO OPERATIVO 3132-9, F 662</v>
      </c>
      <c r="H56" s="4">
        <v>662</v>
      </c>
      <c r="I56" s="4" t="s">
        <v>1185</v>
      </c>
      <c r="J56" s="43" t="s">
        <v>315</v>
      </c>
      <c r="K56" s="43" t="s">
        <v>14</v>
      </c>
      <c r="L56" s="43" t="s">
        <v>15</v>
      </c>
      <c r="M56" s="43" t="s">
        <v>36</v>
      </c>
      <c r="N56" s="4" t="s">
        <v>26</v>
      </c>
      <c r="O56" s="5" t="s">
        <v>28</v>
      </c>
      <c r="P56" s="4">
        <v>0</v>
      </c>
      <c r="Q56" s="4"/>
      <c r="R56" s="4">
        <v>1042439377</v>
      </c>
      <c r="S56" s="4" t="s">
        <v>325</v>
      </c>
      <c r="T56" s="4">
        <v>2</v>
      </c>
      <c r="U56" s="4" t="str">
        <f t="shared" si="0"/>
        <v>Enseñanza aprendizaje organizacional</v>
      </c>
      <c r="V56" s="4" t="str">
        <f t="shared" si="4"/>
        <v>Taller O Circulo de saber</v>
      </c>
      <c r="W56" s="4" t="str">
        <f t="shared" si="1"/>
        <v>Grupal</v>
      </c>
      <c r="X56" s="4">
        <v>184030</v>
      </c>
      <c r="Y56" s="4" t="s">
        <v>1049</v>
      </c>
      <c r="Z56" s="4" t="s">
        <v>1173</v>
      </c>
      <c r="AA56" s="4" t="e">
        <v>#N/A</v>
      </c>
    </row>
    <row r="57" spans="1:27" x14ac:dyDescent="0.25">
      <c r="A57" s="4">
        <f t="shared" si="2"/>
        <v>56</v>
      </c>
      <c r="B57" s="4">
        <v>10367</v>
      </c>
      <c r="C57" s="43" t="s">
        <v>1180</v>
      </c>
      <c r="D57" s="43" t="s">
        <v>38</v>
      </c>
      <c r="E57" s="4">
        <v>150</v>
      </c>
      <c r="F57" s="49">
        <v>17</v>
      </c>
      <c r="G57" s="51" t="str">
        <f t="shared" si="3"/>
        <v>SUBDIRECTOR TÉCNICO 150-17, F 558</v>
      </c>
      <c r="H57" s="4">
        <v>558</v>
      </c>
      <c r="I57" s="4" t="s">
        <v>1181</v>
      </c>
      <c r="J57" s="43" t="s">
        <v>93</v>
      </c>
      <c r="K57" s="43" t="s">
        <v>10</v>
      </c>
      <c r="L57" s="43" t="s">
        <v>11</v>
      </c>
      <c r="M57" s="43" t="s">
        <v>94</v>
      </c>
      <c r="N57" s="4" t="s">
        <v>25</v>
      </c>
      <c r="O57" s="4" t="s">
        <v>27</v>
      </c>
      <c r="P57" s="4">
        <v>72209632</v>
      </c>
      <c r="Q57" s="4" t="s">
        <v>95</v>
      </c>
      <c r="R57" s="4">
        <v>72209632</v>
      </c>
      <c r="S57" s="4" t="s">
        <v>95</v>
      </c>
      <c r="T57" s="4">
        <v>3</v>
      </c>
      <c r="U57" s="4" t="str">
        <f t="shared" si="0"/>
        <v>Saberes Institucionales</v>
      </c>
      <c r="V57" s="4" t="str">
        <f t="shared" si="4"/>
        <v>Curso O ponencia</v>
      </c>
      <c r="W57" s="4" t="str">
        <f t="shared" si="1"/>
        <v>Grupal</v>
      </c>
      <c r="X57" s="4" t="e">
        <v>#N/A</v>
      </c>
      <c r="Y57" s="4" t="e">
        <v>#N/A</v>
      </c>
      <c r="Z57" s="4" t="e">
        <v>#N/A</v>
      </c>
      <c r="AA57" s="4" t="e">
        <v>#N/A</v>
      </c>
    </row>
    <row r="58" spans="1:27" x14ac:dyDescent="0.25">
      <c r="A58" s="4">
        <f t="shared" si="2"/>
        <v>57</v>
      </c>
      <c r="B58" s="4">
        <v>10371</v>
      </c>
      <c r="C58" s="43" t="s">
        <v>1182</v>
      </c>
      <c r="D58" s="43" t="s">
        <v>13</v>
      </c>
      <c r="E58" s="4">
        <v>2028</v>
      </c>
      <c r="F58" s="49">
        <v>17</v>
      </c>
      <c r="G58" s="51" t="str">
        <f t="shared" si="3"/>
        <v>PROFESIONAL ESPECIALIZADO 2028-17, F 566</v>
      </c>
      <c r="H58" s="4">
        <v>566</v>
      </c>
      <c r="I58" s="4" t="s">
        <v>1181</v>
      </c>
      <c r="J58" s="43" t="s">
        <v>93</v>
      </c>
      <c r="K58" s="43" t="s">
        <v>14</v>
      </c>
      <c r="L58" s="43" t="s">
        <v>17</v>
      </c>
      <c r="M58" s="43" t="s">
        <v>16</v>
      </c>
      <c r="N58" s="4" t="s">
        <v>25</v>
      </c>
      <c r="O58" s="4" t="s">
        <v>27</v>
      </c>
      <c r="P58" s="4">
        <v>79262100</v>
      </c>
      <c r="Q58" s="4" t="s">
        <v>96</v>
      </c>
      <c r="R58" s="4">
        <v>1143334597</v>
      </c>
      <c r="S58" s="4" t="s">
        <v>97</v>
      </c>
      <c r="T58" s="4">
        <v>2</v>
      </c>
      <c r="U58" s="4" t="str">
        <f t="shared" si="0"/>
        <v>Enseñanza aprendizaje organizacional</v>
      </c>
      <c r="V58" s="4" t="str">
        <f t="shared" si="4"/>
        <v>Taller O Circulo de saber</v>
      </c>
      <c r="W58" s="4" t="str">
        <f t="shared" si="1"/>
        <v>Grupal</v>
      </c>
      <c r="X58" s="4" t="e">
        <v>#N/A</v>
      </c>
      <c r="Y58" s="4" t="e">
        <v>#N/A</v>
      </c>
      <c r="Z58" s="4" t="e">
        <v>#N/A</v>
      </c>
      <c r="AA58" s="4" t="e">
        <v>#N/A</v>
      </c>
    </row>
    <row r="59" spans="1:27" x14ac:dyDescent="0.25">
      <c r="A59" s="4">
        <f t="shared" si="2"/>
        <v>58</v>
      </c>
      <c r="B59" s="4">
        <v>10439</v>
      </c>
      <c r="C59" s="43" t="s">
        <v>1183</v>
      </c>
      <c r="D59" s="43" t="s">
        <v>21</v>
      </c>
      <c r="E59" s="4">
        <v>4044</v>
      </c>
      <c r="F59" s="49">
        <v>23</v>
      </c>
      <c r="G59" s="51" t="str">
        <f t="shared" si="3"/>
        <v>AUXILIAR ADMINISTRATIVO 4044-23, F 671</v>
      </c>
      <c r="H59" s="4">
        <v>671</v>
      </c>
      <c r="I59" s="4" t="s">
        <v>1185</v>
      </c>
      <c r="J59" s="43" t="s">
        <v>315</v>
      </c>
      <c r="K59" s="43" t="s">
        <v>14</v>
      </c>
      <c r="L59" s="43" t="s">
        <v>15</v>
      </c>
      <c r="M59" s="43" t="s">
        <v>16</v>
      </c>
      <c r="N59" s="4" t="s">
        <v>26</v>
      </c>
      <c r="O59" s="5" t="s">
        <v>28</v>
      </c>
      <c r="P59" s="4">
        <v>0</v>
      </c>
      <c r="Q59" s="4"/>
      <c r="R59" s="4">
        <v>72133302</v>
      </c>
      <c r="S59" s="4" t="s">
        <v>330</v>
      </c>
      <c r="T59" s="4">
        <v>3</v>
      </c>
      <c r="U59" s="4" t="str">
        <f t="shared" ref="U59:U122" si="5">IF(T59=1,"Lecciones aprendidas",IF(T59=2,"Enseñanza aprendizaje organizacional",IF(T59=3,"Saberes Institucionales")))</f>
        <v>Saberes Institucionales</v>
      </c>
      <c r="V59" s="4" t="str">
        <f t="shared" si="4"/>
        <v>Curso O ponencia</v>
      </c>
      <c r="W59" s="4" t="str">
        <f t="shared" ref="W59:W122" si="6">IF(T59=1,"Individual",IF(T59=2,"Grupal",IF(T59=3,"Grupal")))</f>
        <v>Grupal</v>
      </c>
      <c r="X59" s="4">
        <v>183724</v>
      </c>
      <c r="Y59" s="4" t="s">
        <v>1050</v>
      </c>
      <c r="Z59" s="4" t="s">
        <v>1174</v>
      </c>
      <c r="AA59" s="42">
        <v>45394</v>
      </c>
    </row>
    <row r="60" spans="1:27" x14ac:dyDescent="0.25">
      <c r="A60" s="4">
        <f t="shared" si="2"/>
        <v>59</v>
      </c>
      <c r="B60" s="4">
        <v>10373</v>
      </c>
      <c r="C60" s="43" t="s">
        <v>1182</v>
      </c>
      <c r="D60" s="43" t="s">
        <v>13</v>
      </c>
      <c r="E60" s="4">
        <v>2028</v>
      </c>
      <c r="F60" s="49">
        <v>14</v>
      </c>
      <c r="G60" s="51" t="str">
        <f t="shared" si="3"/>
        <v>PROFESIONAL ESPECIALIZADO 2028-14, F 569</v>
      </c>
      <c r="H60" s="4">
        <v>569</v>
      </c>
      <c r="I60" s="4" t="s">
        <v>1181</v>
      </c>
      <c r="J60" s="43" t="s">
        <v>93</v>
      </c>
      <c r="K60" s="43" t="s">
        <v>14</v>
      </c>
      <c r="L60" s="43" t="s">
        <v>15</v>
      </c>
      <c r="M60" s="43" t="s">
        <v>16</v>
      </c>
      <c r="N60" s="4" t="s">
        <v>25</v>
      </c>
      <c r="O60" s="4" t="s">
        <v>27</v>
      </c>
      <c r="P60" s="4">
        <v>0</v>
      </c>
      <c r="Q60" s="4"/>
      <c r="R60" s="4">
        <v>52813911</v>
      </c>
      <c r="S60" s="4" t="s">
        <v>99</v>
      </c>
      <c r="T60" s="4">
        <v>2</v>
      </c>
      <c r="U60" s="4" t="str">
        <f t="shared" si="5"/>
        <v>Enseñanza aprendizaje organizacional</v>
      </c>
      <c r="V60" s="4" t="str">
        <f t="shared" si="4"/>
        <v>Taller O Circulo de saber</v>
      </c>
      <c r="W60" s="4" t="str">
        <f t="shared" si="6"/>
        <v>Grupal</v>
      </c>
      <c r="X60" s="4" t="e">
        <v>#N/A</v>
      </c>
      <c r="Y60" s="4" t="e">
        <v>#N/A</v>
      </c>
      <c r="Z60" s="4" t="e">
        <v>#N/A</v>
      </c>
      <c r="AA60" s="4" t="e">
        <v>#N/A</v>
      </c>
    </row>
    <row r="61" spans="1:27" x14ac:dyDescent="0.25">
      <c r="A61" s="4">
        <f t="shared" si="2"/>
        <v>60</v>
      </c>
      <c r="B61" s="4">
        <v>10377</v>
      </c>
      <c r="C61" s="43" t="s">
        <v>1182</v>
      </c>
      <c r="D61" s="43" t="s">
        <v>13</v>
      </c>
      <c r="E61" s="4">
        <v>2028</v>
      </c>
      <c r="F61" s="49">
        <v>12</v>
      </c>
      <c r="G61" s="51" t="str">
        <f t="shared" si="3"/>
        <v>PROFESIONAL ESPECIALIZADO 2028-12, F 573</v>
      </c>
      <c r="H61" s="4">
        <v>573</v>
      </c>
      <c r="I61" s="4" t="s">
        <v>1181</v>
      </c>
      <c r="J61" s="43" t="s">
        <v>93</v>
      </c>
      <c r="K61" s="43" t="s">
        <v>14</v>
      </c>
      <c r="L61" s="43" t="s">
        <v>11</v>
      </c>
      <c r="M61" s="43" t="s">
        <v>12</v>
      </c>
      <c r="N61" s="4" t="s">
        <v>25</v>
      </c>
      <c r="O61" s="4" t="s">
        <v>27</v>
      </c>
      <c r="P61" s="4">
        <v>12552530</v>
      </c>
      <c r="Q61" s="4" t="s">
        <v>100</v>
      </c>
      <c r="R61" s="4">
        <v>12552530</v>
      </c>
      <c r="S61" s="4" t="s">
        <v>100</v>
      </c>
      <c r="T61" s="4">
        <v>2</v>
      </c>
      <c r="U61" s="4" t="str">
        <f t="shared" si="5"/>
        <v>Enseñanza aprendizaje organizacional</v>
      </c>
      <c r="V61" s="4" t="str">
        <f t="shared" si="4"/>
        <v>Taller O Circulo de saber</v>
      </c>
      <c r="W61" s="4" t="str">
        <f t="shared" si="6"/>
        <v>Grupal</v>
      </c>
      <c r="X61" s="4" t="e">
        <v>#N/A</v>
      </c>
      <c r="Y61" s="4" t="e">
        <v>#N/A</v>
      </c>
      <c r="Z61" s="4" t="e">
        <v>#N/A</v>
      </c>
      <c r="AA61" s="4" t="e">
        <v>#N/A</v>
      </c>
    </row>
    <row r="62" spans="1:27" x14ac:dyDescent="0.25">
      <c r="A62" s="4">
        <f t="shared" si="2"/>
        <v>61</v>
      </c>
      <c r="B62" s="4">
        <v>10378</v>
      </c>
      <c r="C62" s="43" t="s">
        <v>1182</v>
      </c>
      <c r="D62" s="43" t="s">
        <v>13</v>
      </c>
      <c r="E62" s="4">
        <v>2028</v>
      </c>
      <c r="F62" s="49">
        <v>12</v>
      </c>
      <c r="G62" s="51" t="str">
        <f t="shared" si="3"/>
        <v>PROFESIONAL ESPECIALIZADO 2028-12, F 573</v>
      </c>
      <c r="H62" s="4">
        <v>573</v>
      </c>
      <c r="I62" s="4" t="s">
        <v>1181</v>
      </c>
      <c r="J62" s="43" t="s">
        <v>93</v>
      </c>
      <c r="K62" s="43" t="s">
        <v>14</v>
      </c>
      <c r="L62" s="43" t="s">
        <v>17</v>
      </c>
      <c r="M62" s="43" t="s">
        <v>36</v>
      </c>
      <c r="N62" s="4" t="s">
        <v>25</v>
      </c>
      <c r="O62" s="4" t="s">
        <v>29</v>
      </c>
      <c r="P62" s="4">
        <v>19498042</v>
      </c>
      <c r="Q62" s="4" t="s">
        <v>101</v>
      </c>
      <c r="R62" s="4">
        <v>1000363175</v>
      </c>
      <c r="S62" s="4" t="s">
        <v>102</v>
      </c>
      <c r="T62" s="4">
        <v>3</v>
      </c>
      <c r="U62" s="4" t="str">
        <f t="shared" si="5"/>
        <v>Saberes Institucionales</v>
      </c>
      <c r="V62" s="4" t="str">
        <f t="shared" si="4"/>
        <v>Curso O ponencia</v>
      </c>
      <c r="W62" s="4" t="str">
        <f t="shared" si="6"/>
        <v>Grupal</v>
      </c>
      <c r="X62" s="4" t="e">
        <v>#N/A</v>
      </c>
      <c r="Y62" s="4" t="e">
        <v>#N/A</v>
      </c>
      <c r="Z62" s="4" t="e">
        <v>#N/A</v>
      </c>
      <c r="AA62" s="4" t="e">
        <v>#N/A</v>
      </c>
    </row>
    <row r="63" spans="1:27" x14ac:dyDescent="0.25">
      <c r="A63" s="4">
        <f t="shared" si="2"/>
        <v>62</v>
      </c>
      <c r="B63" s="4">
        <v>10382</v>
      </c>
      <c r="C63" s="43" t="s">
        <v>1182</v>
      </c>
      <c r="D63" s="43" t="s">
        <v>13</v>
      </c>
      <c r="E63" s="4">
        <v>2028</v>
      </c>
      <c r="F63" s="49">
        <v>12</v>
      </c>
      <c r="G63" s="51" t="str">
        <f t="shared" si="3"/>
        <v>PROFESIONAL ESPECIALIZADO 2028-12, F 573</v>
      </c>
      <c r="H63" s="4">
        <v>573</v>
      </c>
      <c r="I63" s="4" t="s">
        <v>1181</v>
      </c>
      <c r="J63" s="43" t="s">
        <v>93</v>
      </c>
      <c r="K63" s="43" t="s">
        <v>14</v>
      </c>
      <c r="L63" s="43" t="s">
        <v>17</v>
      </c>
      <c r="M63" s="43" t="s">
        <v>36</v>
      </c>
      <c r="N63" s="4" t="s">
        <v>25</v>
      </c>
      <c r="O63" s="4" t="s">
        <v>29</v>
      </c>
      <c r="P63" s="4">
        <v>1015422345</v>
      </c>
      <c r="Q63" s="4" t="s">
        <v>74</v>
      </c>
      <c r="R63" s="4">
        <v>1030546949</v>
      </c>
      <c r="S63" s="4" t="s">
        <v>103</v>
      </c>
      <c r="T63" s="4">
        <v>3</v>
      </c>
      <c r="U63" s="4" t="str">
        <f t="shared" si="5"/>
        <v>Saberes Institucionales</v>
      </c>
      <c r="V63" s="4" t="str">
        <f t="shared" si="4"/>
        <v>Curso O ponencia</v>
      </c>
      <c r="W63" s="4" t="str">
        <f t="shared" si="6"/>
        <v>Grupal</v>
      </c>
      <c r="X63" s="4" t="e">
        <v>#N/A</v>
      </c>
      <c r="Y63" s="4" t="e">
        <v>#N/A</v>
      </c>
      <c r="Z63" s="4" t="e">
        <v>#N/A</v>
      </c>
      <c r="AA63" s="4" t="e">
        <v>#N/A</v>
      </c>
    </row>
    <row r="64" spans="1:27" x14ac:dyDescent="0.25">
      <c r="A64" s="4">
        <f t="shared" si="2"/>
        <v>63</v>
      </c>
      <c r="B64" s="4">
        <v>10383</v>
      </c>
      <c r="C64" s="43" t="s">
        <v>1182</v>
      </c>
      <c r="D64" s="43" t="s">
        <v>13</v>
      </c>
      <c r="E64" s="4">
        <v>2028</v>
      </c>
      <c r="F64" s="49">
        <v>12</v>
      </c>
      <c r="G64" s="51" t="str">
        <f t="shared" si="3"/>
        <v>PROFESIONAL ESPECIALIZADO 2028-12, F 573</v>
      </c>
      <c r="H64" s="4">
        <v>573</v>
      </c>
      <c r="I64" s="4" t="s">
        <v>1181</v>
      </c>
      <c r="J64" s="43" t="s">
        <v>93</v>
      </c>
      <c r="K64" s="43" t="s">
        <v>14</v>
      </c>
      <c r="L64" s="43" t="s">
        <v>15</v>
      </c>
      <c r="M64" s="43" t="s">
        <v>36</v>
      </c>
      <c r="N64" s="4" t="s">
        <v>25</v>
      </c>
      <c r="O64" s="4" t="s">
        <v>27</v>
      </c>
      <c r="P64" s="4">
        <v>0</v>
      </c>
      <c r="Q64" s="4"/>
      <c r="R64" s="4">
        <v>1014251775</v>
      </c>
      <c r="S64" s="4" t="s">
        <v>104</v>
      </c>
      <c r="T64" s="4">
        <v>3</v>
      </c>
      <c r="U64" s="4" t="str">
        <f t="shared" si="5"/>
        <v>Saberes Institucionales</v>
      </c>
      <c r="V64" s="4" t="str">
        <f t="shared" si="4"/>
        <v>Curso O ponencia</v>
      </c>
      <c r="W64" s="4" t="str">
        <f t="shared" si="6"/>
        <v>Grupal</v>
      </c>
      <c r="X64" s="4" t="e">
        <v>#N/A</v>
      </c>
      <c r="Y64" s="4" t="e">
        <v>#N/A</v>
      </c>
      <c r="Z64" s="4" t="e">
        <v>#N/A</v>
      </c>
      <c r="AA64" s="4" t="e">
        <v>#N/A</v>
      </c>
    </row>
    <row r="65" spans="1:27" x14ac:dyDescent="0.25">
      <c r="A65" s="4">
        <f t="shared" si="2"/>
        <v>64</v>
      </c>
      <c r="B65" s="4">
        <v>10441</v>
      </c>
      <c r="C65" s="43" t="s">
        <v>1183</v>
      </c>
      <c r="D65" s="43" t="s">
        <v>21</v>
      </c>
      <c r="E65" s="4">
        <v>4044</v>
      </c>
      <c r="F65" s="49">
        <v>12</v>
      </c>
      <c r="G65" s="51" t="str">
        <f t="shared" si="3"/>
        <v>AUXILIAR ADMINISTRATIVO 4044-12, F 673</v>
      </c>
      <c r="H65" s="4">
        <v>673</v>
      </c>
      <c r="I65" s="4" t="s">
        <v>1185</v>
      </c>
      <c r="J65" s="43" t="s">
        <v>315</v>
      </c>
      <c r="K65" s="43" t="s">
        <v>14</v>
      </c>
      <c r="L65" s="43" t="s">
        <v>15</v>
      </c>
      <c r="M65" s="43" t="s">
        <v>36</v>
      </c>
      <c r="N65" s="4" t="s">
        <v>26</v>
      </c>
      <c r="O65" s="5" t="s">
        <v>28</v>
      </c>
      <c r="P65" s="4">
        <v>0</v>
      </c>
      <c r="Q65" s="4"/>
      <c r="R65" s="4">
        <v>8801290</v>
      </c>
      <c r="S65" s="4" t="s">
        <v>332</v>
      </c>
      <c r="T65" s="4">
        <v>3</v>
      </c>
      <c r="U65" s="4" t="str">
        <f t="shared" si="5"/>
        <v>Saberes Institucionales</v>
      </c>
      <c r="V65" s="4" t="str">
        <f t="shared" si="4"/>
        <v>Curso O ponencia</v>
      </c>
      <c r="W65" s="4" t="str">
        <f t="shared" si="6"/>
        <v>Grupal</v>
      </c>
      <c r="X65" s="4">
        <v>185292</v>
      </c>
      <c r="Y65" s="4" t="s">
        <v>1051</v>
      </c>
      <c r="Z65" s="4" t="s">
        <v>1173</v>
      </c>
      <c r="AA65" s="4" t="e">
        <v>#N/A</v>
      </c>
    </row>
    <row r="66" spans="1:27" x14ac:dyDescent="0.25">
      <c r="A66" s="4">
        <f t="shared" si="2"/>
        <v>65</v>
      </c>
      <c r="B66" s="4">
        <v>10392</v>
      </c>
      <c r="C66" s="43" t="s">
        <v>1182</v>
      </c>
      <c r="D66" s="43" t="s">
        <v>20</v>
      </c>
      <c r="E66" s="4">
        <v>2044</v>
      </c>
      <c r="F66" s="49">
        <v>6</v>
      </c>
      <c r="G66" s="51" t="str">
        <f t="shared" si="3"/>
        <v>PROFESIONAL UNIVERSITARIO 2044-6, F 580</v>
      </c>
      <c r="H66" s="4">
        <v>580</v>
      </c>
      <c r="I66" s="4" t="s">
        <v>1181</v>
      </c>
      <c r="J66" s="43" t="s">
        <v>93</v>
      </c>
      <c r="K66" s="43" t="s">
        <v>14</v>
      </c>
      <c r="L66" s="43" t="s">
        <v>17</v>
      </c>
      <c r="M66" s="43" t="s">
        <v>18</v>
      </c>
      <c r="N66" s="4" t="s">
        <v>25</v>
      </c>
      <c r="O66" s="4" t="s">
        <v>29</v>
      </c>
      <c r="P66" s="4">
        <v>1093744862</v>
      </c>
      <c r="Q66" s="4" t="s">
        <v>105</v>
      </c>
      <c r="R66" s="4" t="s">
        <v>19</v>
      </c>
      <c r="S66" s="4" t="s">
        <v>19</v>
      </c>
      <c r="T66" s="4">
        <v>3</v>
      </c>
      <c r="U66" s="4" t="str">
        <f t="shared" si="5"/>
        <v>Saberes Institucionales</v>
      </c>
      <c r="V66" s="4" t="str">
        <f t="shared" si="4"/>
        <v>Curso O ponencia</v>
      </c>
      <c r="W66" s="4" t="str">
        <f t="shared" si="6"/>
        <v>Grupal</v>
      </c>
      <c r="X66" s="4" t="e">
        <v>#N/A</v>
      </c>
      <c r="Y66" s="4" t="e">
        <v>#N/A</v>
      </c>
      <c r="Z66" s="4" t="e">
        <v>#N/A</v>
      </c>
      <c r="AA66" s="4" t="e">
        <v>#N/A</v>
      </c>
    </row>
    <row r="67" spans="1:27" x14ac:dyDescent="0.25">
      <c r="A67" s="4">
        <f t="shared" ref="A67:A130" si="7">IF(B67&lt;&gt;"",ROW()-ROW(B$1),"")</f>
        <v>66</v>
      </c>
      <c r="B67" s="4">
        <v>10266</v>
      </c>
      <c r="C67" s="43" t="s">
        <v>1184</v>
      </c>
      <c r="D67" s="43" t="s">
        <v>55</v>
      </c>
      <c r="E67" s="4">
        <v>3132</v>
      </c>
      <c r="F67" s="49">
        <v>12</v>
      </c>
      <c r="G67" s="51" t="str">
        <f t="shared" ref="G67:G130" si="8">CONCATENATE(D67," ",E67,"-",F67,", F ",H67)</f>
        <v>TECNICO OPERATIVO 3132-12, F 583</v>
      </c>
      <c r="H67" s="4">
        <v>583</v>
      </c>
      <c r="I67" s="4" t="s">
        <v>1181</v>
      </c>
      <c r="J67" s="43" t="s">
        <v>93</v>
      </c>
      <c r="K67" s="43" t="s">
        <v>14</v>
      </c>
      <c r="L67" s="43" t="s">
        <v>17</v>
      </c>
      <c r="M67" s="43" t="s">
        <v>16</v>
      </c>
      <c r="N67" s="4" t="s">
        <v>25</v>
      </c>
      <c r="O67" s="4" t="s">
        <v>29</v>
      </c>
      <c r="P67" s="4">
        <v>32699773</v>
      </c>
      <c r="Q67" s="4" t="s">
        <v>87</v>
      </c>
      <c r="R67" s="4">
        <v>24626063</v>
      </c>
      <c r="S67" s="4" t="s">
        <v>90</v>
      </c>
      <c r="T67" s="4">
        <v>3</v>
      </c>
      <c r="U67" s="4" t="str">
        <f t="shared" si="5"/>
        <v>Saberes Institucionales</v>
      </c>
      <c r="V67" s="4" t="str">
        <f t="shared" ref="V67:V130" si="9">IF(T67=1,"Cápsulas de conocimiento",IF(T67=2,"Taller O Circulo de saber",IF(T67=3,"Curso O ponencia")))</f>
        <v>Curso O ponencia</v>
      </c>
      <c r="W67" s="4" t="str">
        <f t="shared" si="6"/>
        <v>Grupal</v>
      </c>
      <c r="X67" s="4" t="e">
        <v>#N/A</v>
      </c>
      <c r="Y67" s="4" t="e">
        <v>#N/A</v>
      </c>
      <c r="Z67" s="4" t="e">
        <v>#N/A</v>
      </c>
      <c r="AA67" s="4" t="e">
        <v>#N/A</v>
      </c>
    </row>
    <row r="68" spans="1:27" x14ac:dyDescent="0.25">
      <c r="A68" s="4">
        <f t="shared" si="7"/>
        <v>67</v>
      </c>
      <c r="B68" s="4">
        <v>10443</v>
      </c>
      <c r="C68" s="43" t="s">
        <v>1183</v>
      </c>
      <c r="D68" s="43" t="s">
        <v>21</v>
      </c>
      <c r="E68" s="4">
        <v>4044</v>
      </c>
      <c r="F68" s="49">
        <v>12</v>
      </c>
      <c r="G68" s="51" t="str">
        <f t="shared" si="8"/>
        <v>AUXILIAR ADMINISTRATIVO 4044-12, F 673</v>
      </c>
      <c r="H68" s="4">
        <v>673</v>
      </c>
      <c r="I68" s="4" t="s">
        <v>1185</v>
      </c>
      <c r="J68" s="43" t="s">
        <v>315</v>
      </c>
      <c r="K68" s="43" t="s">
        <v>14</v>
      </c>
      <c r="L68" s="43" t="s">
        <v>15</v>
      </c>
      <c r="M68" s="43" t="s">
        <v>36</v>
      </c>
      <c r="N68" s="4" t="s">
        <v>26</v>
      </c>
      <c r="O68" s="5" t="s">
        <v>28</v>
      </c>
      <c r="P68" s="4">
        <v>0</v>
      </c>
      <c r="Q68" s="4"/>
      <c r="R68" s="4">
        <v>72232931</v>
      </c>
      <c r="S68" s="4" t="s">
        <v>333</v>
      </c>
      <c r="T68" s="4">
        <v>1</v>
      </c>
      <c r="U68" s="4" t="str">
        <f t="shared" si="5"/>
        <v>Lecciones aprendidas</v>
      </c>
      <c r="V68" s="4" t="str">
        <f t="shared" si="9"/>
        <v>Cápsulas de conocimiento</v>
      </c>
      <c r="W68" s="4" t="str">
        <f t="shared" si="6"/>
        <v>Individual</v>
      </c>
      <c r="X68" s="4">
        <v>185292</v>
      </c>
      <c r="Y68" s="4" t="s">
        <v>1051</v>
      </c>
      <c r="Z68" s="4" t="s">
        <v>1173</v>
      </c>
      <c r="AA68" s="4" t="e">
        <v>#N/A</v>
      </c>
    </row>
    <row r="69" spans="1:27" x14ac:dyDescent="0.25">
      <c r="A69" s="4">
        <f t="shared" si="7"/>
        <v>68</v>
      </c>
      <c r="B69" s="4">
        <v>10204</v>
      </c>
      <c r="C69" s="43" t="s">
        <v>1183</v>
      </c>
      <c r="D69" s="43" t="s">
        <v>35</v>
      </c>
      <c r="E69" s="4">
        <v>4178</v>
      </c>
      <c r="F69" s="49">
        <v>11</v>
      </c>
      <c r="G69" s="51" t="str">
        <f t="shared" si="8"/>
        <v>SECRETARIO 4178-11, F 588</v>
      </c>
      <c r="H69" s="4">
        <v>588</v>
      </c>
      <c r="I69" s="4" t="s">
        <v>1181</v>
      </c>
      <c r="J69" s="43" t="s">
        <v>93</v>
      </c>
      <c r="K69" s="43" t="s">
        <v>14</v>
      </c>
      <c r="L69" s="43" t="s">
        <v>17</v>
      </c>
      <c r="M69" s="43" t="s">
        <v>18</v>
      </c>
      <c r="N69" s="4" t="s">
        <v>25</v>
      </c>
      <c r="O69" s="4" t="s">
        <v>29</v>
      </c>
      <c r="P69" s="4">
        <v>37925711</v>
      </c>
      <c r="Q69" s="4" t="s">
        <v>107</v>
      </c>
      <c r="R69" s="4" t="s">
        <v>19</v>
      </c>
      <c r="S69" s="4" t="s">
        <v>19</v>
      </c>
      <c r="T69" s="4">
        <v>2</v>
      </c>
      <c r="U69" s="4" t="str">
        <f t="shared" si="5"/>
        <v>Enseñanza aprendizaje organizacional</v>
      </c>
      <c r="V69" s="4" t="str">
        <f t="shared" si="9"/>
        <v>Taller O Circulo de saber</v>
      </c>
      <c r="W69" s="4" t="str">
        <f t="shared" si="6"/>
        <v>Grupal</v>
      </c>
      <c r="X69" s="4" t="e">
        <v>#N/A</v>
      </c>
      <c r="Y69" s="4" t="e">
        <v>#N/A</v>
      </c>
      <c r="Z69" s="4" t="e">
        <v>#N/A</v>
      </c>
      <c r="AA69" s="4" t="e">
        <v>#N/A</v>
      </c>
    </row>
    <row r="70" spans="1:27" x14ac:dyDescent="0.25">
      <c r="A70" s="4">
        <f t="shared" si="7"/>
        <v>69</v>
      </c>
      <c r="B70" s="4">
        <v>10209</v>
      </c>
      <c r="C70" s="43" t="s">
        <v>1180</v>
      </c>
      <c r="D70" s="43" t="s">
        <v>9</v>
      </c>
      <c r="E70" s="4">
        <v>100</v>
      </c>
      <c r="F70" s="49">
        <v>20</v>
      </c>
      <c r="G70" s="51" t="str">
        <f t="shared" si="8"/>
        <v>DIRECTOR TÉCNICO 100-20, F 296</v>
      </c>
      <c r="H70" s="4">
        <v>296</v>
      </c>
      <c r="I70" s="4" t="s">
        <v>1181</v>
      </c>
      <c r="J70" s="43" t="s">
        <v>108</v>
      </c>
      <c r="K70" s="43" t="s">
        <v>10</v>
      </c>
      <c r="L70" s="43" t="s">
        <v>11</v>
      </c>
      <c r="M70" s="43" t="s">
        <v>12</v>
      </c>
      <c r="N70" s="4" t="s">
        <v>25</v>
      </c>
      <c r="O70" s="4" t="s">
        <v>27</v>
      </c>
      <c r="P70" s="4">
        <v>79986940</v>
      </c>
      <c r="Q70" s="4" t="s">
        <v>109</v>
      </c>
      <c r="R70" s="4">
        <v>79986940</v>
      </c>
      <c r="S70" s="4" t="s">
        <v>109</v>
      </c>
      <c r="T70" s="4">
        <v>3</v>
      </c>
      <c r="U70" s="4" t="str">
        <f t="shared" si="5"/>
        <v>Saberes Institucionales</v>
      </c>
      <c r="V70" s="4" t="str">
        <f t="shared" si="9"/>
        <v>Curso O ponencia</v>
      </c>
      <c r="W70" s="4" t="str">
        <f t="shared" si="6"/>
        <v>Grupal</v>
      </c>
      <c r="X70" s="4" t="e">
        <v>#N/A</v>
      </c>
      <c r="Y70" s="4" t="e">
        <v>#N/A</v>
      </c>
      <c r="Z70" s="4" t="e">
        <v>#N/A</v>
      </c>
      <c r="AA70" s="4" t="e">
        <v>#N/A</v>
      </c>
    </row>
    <row r="71" spans="1:27" x14ac:dyDescent="0.25">
      <c r="A71" s="4">
        <f t="shared" si="7"/>
        <v>70</v>
      </c>
      <c r="B71" s="4">
        <v>10451</v>
      </c>
      <c r="C71" s="43" t="s">
        <v>1183</v>
      </c>
      <c r="D71" s="43" t="s">
        <v>339</v>
      </c>
      <c r="E71" s="4">
        <v>4103</v>
      </c>
      <c r="F71" s="49">
        <v>11</v>
      </c>
      <c r="G71" s="51" t="str">
        <f t="shared" si="8"/>
        <v>CONDUCTOR MECANICO 4103-11, F 691</v>
      </c>
      <c r="H71" s="4">
        <v>691</v>
      </c>
      <c r="I71" s="4" t="s">
        <v>1185</v>
      </c>
      <c r="J71" s="43" t="s">
        <v>315</v>
      </c>
      <c r="K71" s="43" t="s">
        <v>14</v>
      </c>
      <c r="L71" s="43" t="s">
        <v>15</v>
      </c>
      <c r="M71" s="43" t="s">
        <v>36</v>
      </c>
      <c r="N71" s="4" t="s">
        <v>26</v>
      </c>
      <c r="O71" s="5" t="s">
        <v>28</v>
      </c>
      <c r="P71" s="4">
        <v>0</v>
      </c>
      <c r="Q71" s="4"/>
      <c r="R71" s="4">
        <v>8753659</v>
      </c>
      <c r="S71" s="4" t="s">
        <v>342</v>
      </c>
      <c r="T71" s="4">
        <v>1</v>
      </c>
      <c r="U71" s="4" t="str">
        <f t="shared" si="5"/>
        <v>Lecciones aprendidas</v>
      </c>
      <c r="V71" s="4" t="str">
        <f t="shared" si="9"/>
        <v>Cápsulas de conocimiento</v>
      </c>
      <c r="W71" s="4" t="str">
        <f t="shared" si="6"/>
        <v>Individual</v>
      </c>
      <c r="X71" s="4">
        <v>185427</v>
      </c>
      <c r="Y71" s="4" t="s">
        <v>1052</v>
      </c>
      <c r="Z71" s="4" t="s">
        <v>1173</v>
      </c>
      <c r="AA71" s="4" t="e">
        <v>#N/A</v>
      </c>
    </row>
    <row r="72" spans="1:27" x14ac:dyDescent="0.25">
      <c r="A72" s="4">
        <f t="shared" si="7"/>
        <v>71</v>
      </c>
      <c r="B72" s="4">
        <v>11059</v>
      </c>
      <c r="C72" s="43" t="s">
        <v>1182</v>
      </c>
      <c r="D72" s="43" t="s">
        <v>20</v>
      </c>
      <c r="E72" s="4">
        <v>2044</v>
      </c>
      <c r="F72" s="4">
        <v>1</v>
      </c>
      <c r="G72" s="51" t="str">
        <f t="shared" si="8"/>
        <v>PROFESIONAL UNIVERSITARIO 2044-1, F 624</v>
      </c>
      <c r="H72" s="4">
        <v>624</v>
      </c>
      <c r="I72" s="4" t="s">
        <v>1185</v>
      </c>
      <c r="J72" s="43" t="s">
        <v>315</v>
      </c>
      <c r="K72" s="43" t="s">
        <v>14</v>
      </c>
      <c r="L72" s="43" t="s">
        <v>15</v>
      </c>
      <c r="M72" s="43" t="s">
        <v>36</v>
      </c>
      <c r="N72" s="4" t="s">
        <v>26</v>
      </c>
      <c r="O72" s="5" t="s">
        <v>28</v>
      </c>
      <c r="P72" s="4">
        <v>0</v>
      </c>
      <c r="Q72" s="4"/>
      <c r="R72" s="4">
        <v>1047359981</v>
      </c>
      <c r="S72" s="4" t="s">
        <v>321</v>
      </c>
      <c r="T72" s="4">
        <v>1</v>
      </c>
      <c r="U72" s="4" t="str">
        <f t="shared" si="5"/>
        <v>Lecciones aprendidas</v>
      </c>
      <c r="V72" s="4" t="str">
        <f t="shared" si="9"/>
        <v>Cápsulas de conocimiento</v>
      </c>
      <c r="W72" s="4" t="str">
        <f t="shared" si="6"/>
        <v>Individual</v>
      </c>
      <c r="X72" s="4">
        <v>184297</v>
      </c>
      <c r="Y72" s="4" t="s">
        <v>1053</v>
      </c>
      <c r="Z72" s="4" t="s">
        <v>1173</v>
      </c>
      <c r="AA72" s="4" t="e">
        <v>#N/A</v>
      </c>
    </row>
    <row r="73" spans="1:27" x14ac:dyDescent="0.25">
      <c r="A73" s="4">
        <f t="shared" si="7"/>
        <v>72</v>
      </c>
      <c r="B73" s="4">
        <v>10459</v>
      </c>
      <c r="C73" s="43" t="s">
        <v>1182</v>
      </c>
      <c r="D73" s="43" t="s">
        <v>20</v>
      </c>
      <c r="E73" s="4">
        <v>2044</v>
      </c>
      <c r="F73" s="4">
        <v>6</v>
      </c>
      <c r="G73" s="51" t="str">
        <f t="shared" si="8"/>
        <v>PROFESIONAL UNIVERSITARIO 2044-6, F 619</v>
      </c>
      <c r="H73" s="4">
        <v>619</v>
      </c>
      <c r="I73" s="4" t="s">
        <v>1185</v>
      </c>
      <c r="J73" s="43" t="s">
        <v>346</v>
      </c>
      <c r="K73" s="43" t="s">
        <v>14</v>
      </c>
      <c r="L73" s="43" t="s">
        <v>15</v>
      </c>
      <c r="M73" s="43" t="s">
        <v>36</v>
      </c>
      <c r="N73" s="4" t="s">
        <v>26</v>
      </c>
      <c r="O73" s="5" t="s">
        <v>28</v>
      </c>
      <c r="P73" s="4">
        <v>0</v>
      </c>
      <c r="Q73" s="4"/>
      <c r="R73" s="4">
        <v>9294180</v>
      </c>
      <c r="S73" s="4" t="s">
        <v>366</v>
      </c>
      <c r="T73" s="4">
        <v>3</v>
      </c>
      <c r="U73" s="4" t="str">
        <f t="shared" si="5"/>
        <v>Saberes Institucionales</v>
      </c>
      <c r="V73" s="4" t="str">
        <f t="shared" si="9"/>
        <v>Curso O ponencia</v>
      </c>
      <c r="W73" s="4" t="str">
        <f t="shared" si="6"/>
        <v>Grupal</v>
      </c>
      <c r="X73" s="4">
        <v>184313</v>
      </c>
      <c r="Y73" s="4" t="s">
        <v>1054</v>
      </c>
      <c r="Z73" s="4" t="s">
        <v>1173</v>
      </c>
      <c r="AA73" s="4" t="e">
        <v>#N/A</v>
      </c>
    </row>
    <row r="74" spans="1:27" x14ac:dyDescent="0.25">
      <c r="A74" s="4">
        <f t="shared" si="7"/>
        <v>73</v>
      </c>
      <c r="B74" s="4">
        <v>10461</v>
      </c>
      <c r="C74" s="43" t="s">
        <v>1182</v>
      </c>
      <c r="D74" s="43" t="s">
        <v>20</v>
      </c>
      <c r="E74" s="4">
        <v>2044</v>
      </c>
      <c r="F74" s="4">
        <v>6</v>
      </c>
      <c r="G74" s="51" t="str">
        <f t="shared" si="8"/>
        <v>PROFESIONAL UNIVERSITARIO 2044-6, F 611</v>
      </c>
      <c r="H74" s="4">
        <v>611</v>
      </c>
      <c r="I74" s="4" t="s">
        <v>1185</v>
      </c>
      <c r="J74" s="43" t="s">
        <v>346</v>
      </c>
      <c r="K74" s="43" t="s">
        <v>14</v>
      </c>
      <c r="L74" s="43" t="s">
        <v>15</v>
      </c>
      <c r="M74" s="43" t="s">
        <v>18</v>
      </c>
      <c r="N74" s="4" t="s">
        <v>26</v>
      </c>
      <c r="O74" s="5" t="s">
        <v>28</v>
      </c>
      <c r="P74" s="4">
        <v>0</v>
      </c>
      <c r="Q74" s="4"/>
      <c r="R74" s="4" t="s">
        <v>19</v>
      </c>
      <c r="S74" s="4" t="s">
        <v>19</v>
      </c>
      <c r="T74" s="4">
        <v>3</v>
      </c>
      <c r="U74" s="4" t="str">
        <f t="shared" si="5"/>
        <v>Saberes Institucionales</v>
      </c>
      <c r="V74" s="4" t="str">
        <f t="shared" si="9"/>
        <v>Curso O ponencia</v>
      </c>
      <c r="W74" s="4" t="str">
        <f t="shared" si="6"/>
        <v>Grupal</v>
      </c>
      <c r="X74" s="4">
        <v>184146</v>
      </c>
      <c r="Y74" s="4" t="s">
        <v>1048</v>
      </c>
      <c r="Z74" s="4" t="s">
        <v>1173</v>
      </c>
      <c r="AA74" s="4" t="e">
        <v>#N/A</v>
      </c>
    </row>
    <row r="75" spans="1:27" x14ac:dyDescent="0.25">
      <c r="A75" s="4">
        <f t="shared" si="7"/>
        <v>74</v>
      </c>
      <c r="B75" s="4">
        <v>10465</v>
      </c>
      <c r="C75" s="43" t="s">
        <v>1184</v>
      </c>
      <c r="D75" s="43" t="s">
        <v>326</v>
      </c>
      <c r="E75" s="4">
        <v>3110</v>
      </c>
      <c r="F75" s="4">
        <v>9</v>
      </c>
      <c r="G75" s="51" t="str">
        <f t="shared" si="8"/>
        <v>OFICIAL DE CATASTRO 3110-9, F 664</v>
      </c>
      <c r="H75" s="4">
        <v>664</v>
      </c>
      <c r="I75" s="4" t="s">
        <v>1185</v>
      </c>
      <c r="J75" s="43" t="s">
        <v>346</v>
      </c>
      <c r="K75" s="43" t="s">
        <v>14</v>
      </c>
      <c r="L75" s="43" t="s">
        <v>15</v>
      </c>
      <c r="M75" s="43" t="s">
        <v>36</v>
      </c>
      <c r="N75" s="4" t="s">
        <v>26</v>
      </c>
      <c r="O75" s="5" t="s">
        <v>28</v>
      </c>
      <c r="P75" s="4">
        <v>0</v>
      </c>
      <c r="Q75" s="4"/>
      <c r="R75" s="4">
        <v>9091842</v>
      </c>
      <c r="S75" s="4" t="s">
        <v>358</v>
      </c>
      <c r="T75" s="4">
        <v>3</v>
      </c>
      <c r="U75" s="4" t="str">
        <f t="shared" si="5"/>
        <v>Saberes Institucionales</v>
      </c>
      <c r="V75" s="4" t="str">
        <f t="shared" si="9"/>
        <v>Curso O ponencia</v>
      </c>
      <c r="W75" s="4" t="str">
        <f t="shared" si="6"/>
        <v>Grupal</v>
      </c>
      <c r="X75" s="4">
        <v>184221</v>
      </c>
      <c r="Y75" s="4" t="s">
        <v>1055</v>
      </c>
      <c r="Z75" s="4" t="s">
        <v>1173</v>
      </c>
      <c r="AA75" s="4" t="e">
        <v>#N/A</v>
      </c>
    </row>
    <row r="76" spans="1:27" x14ac:dyDescent="0.25">
      <c r="A76" s="4">
        <f t="shared" si="7"/>
        <v>75</v>
      </c>
      <c r="B76" s="4">
        <v>10256</v>
      </c>
      <c r="C76" s="43" t="s">
        <v>1184</v>
      </c>
      <c r="D76" s="43" t="s">
        <v>113</v>
      </c>
      <c r="E76" s="4">
        <v>3124</v>
      </c>
      <c r="F76" s="49">
        <v>12</v>
      </c>
      <c r="G76" s="51" t="str">
        <f t="shared" si="8"/>
        <v>TECNICO ADMINISTRATIVO 3124-12, F 307</v>
      </c>
      <c r="H76" s="4">
        <v>307</v>
      </c>
      <c r="I76" s="4" t="s">
        <v>1181</v>
      </c>
      <c r="J76" s="43" t="s">
        <v>108</v>
      </c>
      <c r="K76" s="43" t="s">
        <v>14</v>
      </c>
      <c r="L76" s="43" t="s">
        <v>11</v>
      </c>
      <c r="M76" s="43" t="s">
        <v>12</v>
      </c>
      <c r="N76" s="4" t="s">
        <v>25</v>
      </c>
      <c r="O76" s="4" t="s">
        <v>27</v>
      </c>
      <c r="P76" s="4">
        <v>14318192</v>
      </c>
      <c r="Q76" s="4" t="s">
        <v>114</v>
      </c>
      <c r="R76" s="4">
        <v>14318192</v>
      </c>
      <c r="S76" s="4" t="s">
        <v>114</v>
      </c>
      <c r="T76" s="4">
        <v>2</v>
      </c>
      <c r="U76" s="4" t="str">
        <f t="shared" si="5"/>
        <v>Enseñanza aprendizaje organizacional</v>
      </c>
      <c r="V76" s="4" t="str">
        <f t="shared" si="9"/>
        <v>Taller O Circulo de saber</v>
      </c>
      <c r="W76" s="4" t="str">
        <f t="shared" si="6"/>
        <v>Grupal</v>
      </c>
      <c r="X76" s="4" t="e">
        <v>#N/A</v>
      </c>
      <c r="Y76" s="4" t="e">
        <v>#N/A</v>
      </c>
      <c r="Z76" s="4" t="e">
        <v>#N/A</v>
      </c>
      <c r="AA76" s="4" t="e">
        <v>#N/A</v>
      </c>
    </row>
    <row r="77" spans="1:27" x14ac:dyDescent="0.25">
      <c r="A77" s="4">
        <f t="shared" si="7"/>
        <v>76</v>
      </c>
      <c r="B77" s="4">
        <v>10470</v>
      </c>
      <c r="C77" s="43" t="s">
        <v>1183</v>
      </c>
      <c r="D77" s="43" t="s">
        <v>21</v>
      </c>
      <c r="E77" s="4">
        <v>4044</v>
      </c>
      <c r="F77" s="49">
        <v>23</v>
      </c>
      <c r="G77" s="51" t="str">
        <f t="shared" si="8"/>
        <v>AUXILIAR ADMINISTRATIVO 4044-23, F 671</v>
      </c>
      <c r="H77" s="4">
        <v>671</v>
      </c>
      <c r="I77" s="4" t="s">
        <v>1185</v>
      </c>
      <c r="J77" s="43" t="s">
        <v>346</v>
      </c>
      <c r="K77" s="43" t="s">
        <v>14</v>
      </c>
      <c r="L77" s="43" t="s">
        <v>15</v>
      </c>
      <c r="M77" s="43" t="s">
        <v>36</v>
      </c>
      <c r="N77" s="4" t="s">
        <v>26</v>
      </c>
      <c r="O77" s="5" t="s">
        <v>28</v>
      </c>
      <c r="P77" s="4">
        <v>0</v>
      </c>
      <c r="Q77" s="4"/>
      <c r="R77" s="4">
        <v>33102644</v>
      </c>
      <c r="S77" s="4" t="s">
        <v>359</v>
      </c>
      <c r="T77" s="4">
        <v>3</v>
      </c>
      <c r="U77" s="4" t="str">
        <f t="shared" si="5"/>
        <v>Saberes Institucionales</v>
      </c>
      <c r="V77" s="4" t="str">
        <f t="shared" si="9"/>
        <v>Curso O ponencia</v>
      </c>
      <c r="W77" s="4" t="str">
        <f t="shared" si="6"/>
        <v>Grupal</v>
      </c>
      <c r="X77" s="4">
        <v>184279</v>
      </c>
      <c r="Y77" s="4" t="s">
        <v>1050</v>
      </c>
      <c r="Z77" s="4" t="s">
        <v>1173</v>
      </c>
      <c r="AA77" s="4" t="e">
        <v>#N/A</v>
      </c>
    </row>
    <row r="78" spans="1:27" x14ac:dyDescent="0.25">
      <c r="A78" s="4">
        <f t="shared" si="7"/>
        <v>77</v>
      </c>
      <c r="B78" s="4">
        <v>11146</v>
      </c>
      <c r="C78" s="43" t="s">
        <v>1180</v>
      </c>
      <c r="D78" s="43" t="s">
        <v>38</v>
      </c>
      <c r="E78" s="4">
        <v>150</v>
      </c>
      <c r="F78" s="49">
        <v>17</v>
      </c>
      <c r="G78" s="51" t="str">
        <f t="shared" si="8"/>
        <v>SUBDIRECTOR TÉCNICO 150-17, F 312</v>
      </c>
      <c r="H78" s="4">
        <v>312</v>
      </c>
      <c r="I78" s="4" t="s">
        <v>1181</v>
      </c>
      <c r="J78" s="43" t="s">
        <v>116</v>
      </c>
      <c r="K78" s="43" t="s">
        <v>10</v>
      </c>
      <c r="L78" s="43" t="s">
        <v>11</v>
      </c>
      <c r="M78" s="43" t="s">
        <v>94</v>
      </c>
      <c r="N78" s="4" t="s">
        <v>25</v>
      </c>
      <c r="O78" s="4" t="s">
        <v>27</v>
      </c>
      <c r="P78" s="4">
        <v>80010633</v>
      </c>
      <c r="Q78" s="4" t="s">
        <v>117</v>
      </c>
      <c r="R78" s="4">
        <v>80010633</v>
      </c>
      <c r="S78" s="4" t="s">
        <v>117</v>
      </c>
      <c r="T78" s="4">
        <v>3</v>
      </c>
      <c r="U78" s="4" t="str">
        <f t="shared" si="5"/>
        <v>Saberes Institucionales</v>
      </c>
      <c r="V78" s="4" t="str">
        <f t="shared" si="9"/>
        <v>Curso O ponencia</v>
      </c>
      <c r="W78" s="4" t="str">
        <f t="shared" si="6"/>
        <v>Grupal</v>
      </c>
      <c r="X78" s="4" t="e">
        <v>#N/A</v>
      </c>
      <c r="Y78" s="4" t="e">
        <v>#N/A</v>
      </c>
      <c r="Z78" s="4" t="e">
        <v>#N/A</v>
      </c>
      <c r="AA78" s="4" t="e">
        <v>#N/A</v>
      </c>
    </row>
    <row r="79" spans="1:27" x14ac:dyDescent="0.25">
      <c r="A79" s="4">
        <f t="shared" si="7"/>
        <v>78</v>
      </c>
      <c r="B79" s="4">
        <v>10471</v>
      </c>
      <c r="C79" s="43" t="s">
        <v>1183</v>
      </c>
      <c r="D79" s="43" t="s">
        <v>21</v>
      </c>
      <c r="E79" s="4">
        <v>4044</v>
      </c>
      <c r="F79" s="49">
        <v>23</v>
      </c>
      <c r="G79" s="51" t="str">
        <f t="shared" si="8"/>
        <v>AUXILIAR ADMINISTRATIVO 4044-23, F 671</v>
      </c>
      <c r="H79" s="4">
        <v>671</v>
      </c>
      <c r="I79" s="4" t="s">
        <v>1185</v>
      </c>
      <c r="J79" s="43" t="s">
        <v>346</v>
      </c>
      <c r="K79" s="43" t="s">
        <v>14</v>
      </c>
      <c r="L79" s="43" t="s">
        <v>15</v>
      </c>
      <c r="M79" s="43" t="s">
        <v>36</v>
      </c>
      <c r="N79" s="4" t="s">
        <v>26</v>
      </c>
      <c r="O79" s="5" t="s">
        <v>28</v>
      </c>
      <c r="P79" s="4">
        <v>0</v>
      </c>
      <c r="Q79" s="4"/>
      <c r="R79" s="4">
        <v>73125837</v>
      </c>
      <c r="S79" s="4" t="s">
        <v>360</v>
      </c>
      <c r="T79" s="4">
        <v>3</v>
      </c>
      <c r="U79" s="4" t="str">
        <f t="shared" si="5"/>
        <v>Saberes Institucionales</v>
      </c>
      <c r="V79" s="4" t="str">
        <f t="shared" si="9"/>
        <v>Curso O ponencia</v>
      </c>
      <c r="W79" s="4" t="str">
        <f t="shared" si="6"/>
        <v>Grupal</v>
      </c>
      <c r="X79" s="4">
        <v>184279</v>
      </c>
      <c r="Y79" s="4" t="s">
        <v>1050</v>
      </c>
      <c r="Z79" s="4" t="s">
        <v>1173</v>
      </c>
      <c r="AA79" s="4" t="e">
        <v>#N/A</v>
      </c>
    </row>
    <row r="80" spans="1:27" x14ac:dyDescent="0.25">
      <c r="A80" s="4">
        <f t="shared" si="7"/>
        <v>79</v>
      </c>
      <c r="B80" s="4">
        <v>10473</v>
      </c>
      <c r="C80" s="43" t="s">
        <v>1183</v>
      </c>
      <c r="D80" s="43" t="s">
        <v>21</v>
      </c>
      <c r="E80" s="4">
        <v>4044</v>
      </c>
      <c r="F80" s="49">
        <v>12</v>
      </c>
      <c r="G80" s="51" t="str">
        <f t="shared" si="8"/>
        <v>AUXILIAR ADMINISTRATIVO 4044-12, F 673</v>
      </c>
      <c r="H80" s="4">
        <v>673</v>
      </c>
      <c r="I80" s="4" t="s">
        <v>1185</v>
      </c>
      <c r="J80" s="43" t="s">
        <v>346</v>
      </c>
      <c r="K80" s="43" t="s">
        <v>14</v>
      </c>
      <c r="L80" s="43" t="s">
        <v>15</v>
      </c>
      <c r="M80" s="43" t="s">
        <v>36</v>
      </c>
      <c r="N80" s="4" t="s">
        <v>26</v>
      </c>
      <c r="O80" s="5" t="s">
        <v>28</v>
      </c>
      <c r="P80" s="4">
        <v>0</v>
      </c>
      <c r="Q80" s="4"/>
      <c r="R80" s="4">
        <v>1050954061</v>
      </c>
      <c r="S80" s="4" t="s">
        <v>362</v>
      </c>
      <c r="T80" s="4">
        <v>2</v>
      </c>
      <c r="U80" s="4" t="str">
        <f t="shared" si="5"/>
        <v>Enseñanza aprendizaje organizacional</v>
      </c>
      <c r="V80" s="4" t="str">
        <f t="shared" si="9"/>
        <v>Taller O Circulo de saber</v>
      </c>
      <c r="W80" s="4" t="str">
        <f t="shared" si="6"/>
        <v>Grupal</v>
      </c>
      <c r="X80" s="4">
        <v>185292</v>
      </c>
      <c r="Y80" s="4" t="s">
        <v>1051</v>
      </c>
      <c r="Z80" s="4" t="s">
        <v>1173</v>
      </c>
      <c r="AA80" s="4" t="e">
        <v>#N/A</v>
      </c>
    </row>
    <row r="81" spans="1:27" x14ac:dyDescent="0.25">
      <c r="A81" s="4">
        <f t="shared" si="7"/>
        <v>80</v>
      </c>
      <c r="B81" s="4">
        <v>10212</v>
      </c>
      <c r="C81" s="43" t="s">
        <v>1182</v>
      </c>
      <c r="D81" s="43" t="s">
        <v>13</v>
      </c>
      <c r="E81" s="4">
        <v>2028</v>
      </c>
      <c r="F81" s="49">
        <v>18</v>
      </c>
      <c r="G81" s="51" t="str">
        <f t="shared" si="8"/>
        <v>PROFESIONAL ESPECIALIZADO 2028-18, F 318</v>
      </c>
      <c r="H81" s="4">
        <v>318</v>
      </c>
      <c r="I81" s="4" t="s">
        <v>1181</v>
      </c>
      <c r="J81" s="43" t="s">
        <v>116</v>
      </c>
      <c r="K81" s="43" t="s">
        <v>14</v>
      </c>
      <c r="L81" s="43" t="s">
        <v>17</v>
      </c>
      <c r="M81" s="43" t="s">
        <v>16</v>
      </c>
      <c r="N81" s="4" t="s">
        <v>25</v>
      </c>
      <c r="O81" s="43" t="s">
        <v>29</v>
      </c>
      <c r="P81" s="4">
        <v>79048731</v>
      </c>
      <c r="Q81" s="4" t="s">
        <v>118</v>
      </c>
      <c r="R81" s="4">
        <v>28657302</v>
      </c>
      <c r="S81" s="4" t="s">
        <v>119</v>
      </c>
      <c r="T81" s="4">
        <v>3</v>
      </c>
      <c r="U81" s="4" t="str">
        <f t="shared" si="5"/>
        <v>Saberes Institucionales</v>
      </c>
      <c r="V81" s="4" t="str">
        <f t="shared" si="9"/>
        <v>Curso O ponencia</v>
      </c>
      <c r="W81" s="4" t="str">
        <f t="shared" si="6"/>
        <v>Grupal</v>
      </c>
      <c r="X81" s="4" t="e">
        <v>#N/A</v>
      </c>
      <c r="Y81" s="4" t="e">
        <v>#N/A</v>
      </c>
      <c r="Z81" s="4" t="e">
        <v>#N/A</v>
      </c>
      <c r="AA81" s="4" t="e">
        <v>#N/A</v>
      </c>
    </row>
    <row r="82" spans="1:27" x14ac:dyDescent="0.25">
      <c r="A82" s="4">
        <f t="shared" si="7"/>
        <v>81</v>
      </c>
      <c r="B82" s="4">
        <v>10474</v>
      </c>
      <c r="C82" s="43" t="s">
        <v>1183</v>
      </c>
      <c r="D82" s="43" t="s">
        <v>21</v>
      </c>
      <c r="E82" s="4">
        <v>4044</v>
      </c>
      <c r="F82" s="49">
        <v>11</v>
      </c>
      <c r="G82" s="51" t="str">
        <f t="shared" si="8"/>
        <v>AUXILIAR ADMINISTRATIVO 4044-11, F 675</v>
      </c>
      <c r="H82" s="4">
        <v>675</v>
      </c>
      <c r="I82" s="4" t="s">
        <v>1185</v>
      </c>
      <c r="J82" s="43" t="s">
        <v>346</v>
      </c>
      <c r="K82" s="43" t="s">
        <v>14</v>
      </c>
      <c r="L82" s="43" t="s">
        <v>15</v>
      </c>
      <c r="M82" s="43" t="s">
        <v>36</v>
      </c>
      <c r="N82" s="4" t="s">
        <v>26</v>
      </c>
      <c r="O82" s="5" t="s">
        <v>28</v>
      </c>
      <c r="P82" s="4">
        <v>0</v>
      </c>
      <c r="Q82" s="4"/>
      <c r="R82" s="4">
        <v>1047388203</v>
      </c>
      <c r="S82" s="4" t="s">
        <v>363</v>
      </c>
      <c r="T82" s="4">
        <v>3</v>
      </c>
      <c r="U82" s="4" t="str">
        <f t="shared" si="5"/>
        <v>Saberes Institucionales</v>
      </c>
      <c r="V82" s="4" t="str">
        <f t="shared" si="9"/>
        <v>Curso O ponencia</v>
      </c>
      <c r="W82" s="4" t="str">
        <f t="shared" si="6"/>
        <v>Grupal</v>
      </c>
      <c r="X82" s="4">
        <v>184284</v>
      </c>
      <c r="Y82" s="4" t="s">
        <v>1056</v>
      </c>
      <c r="Z82" s="4" t="s">
        <v>1173</v>
      </c>
      <c r="AA82" s="4" t="e">
        <v>#N/A</v>
      </c>
    </row>
    <row r="83" spans="1:27" x14ac:dyDescent="0.25">
      <c r="A83" s="4">
        <f t="shared" si="7"/>
        <v>82</v>
      </c>
      <c r="B83" s="4">
        <v>10476</v>
      </c>
      <c r="C83" s="43" t="s">
        <v>1183</v>
      </c>
      <c r="D83" s="43" t="s">
        <v>339</v>
      </c>
      <c r="E83" s="4">
        <v>4103</v>
      </c>
      <c r="F83" s="49">
        <v>11</v>
      </c>
      <c r="G83" s="51" t="str">
        <f t="shared" si="8"/>
        <v>CONDUCTOR MECANICO 4103-11, F 691</v>
      </c>
      <c r="H83" s="4">
        <v>691</v>
      </c>
      <c r="I83" s="4" t="s">
        <v>1185</v>
      </c>
      <c r="J83" s="43" t="s">
        <v>346</v>
      </c>
      <c r="K83" s="43" t="s">
        <v>14</v>
      </c>
      <c r="L83" s="43" t="s">
        <v>15</v>
      </c>
      <c r="M83" s="43" t="s">
        <v>36</v>
      </c>
      <c r="N83" s="4" t="s">
        <v>26</v>
      </c>
      <c r="O83" s="5" t="s">
        <v>28</v>
      </c>
      <c r="P83" s="4">
        <v>0</v>
      </c>
      <c r="Q83" s="4"/>
      <c r="R83" s="4">
        <v>9284338</v>
      </c>
      <c r="S83" s="4" t="s">
        <v>364</v>
      </c>
      <c r="T83" s="4">
        <v>3</v>
      </c>
      <c r="U83" s="4" t="str">
        <f t="shared" si="5"/>
        <v>Saberes Institucionales</v>
      </c>
      <c r="V83" s="4" t="str">
        <f t="shared" si="9"/>
        <v>Curso O ponencia</v>
      </c>
      <c r="W83" s="4" t="str">
        <f t="shared" si="6"/>
        <v>Grupal</v>
      </c>
      <c r="X83" s="4">
        <v>185427</v>
      </c>
      <c r="Y83" s="4" t="s">
        <v>1052</v>
      </c>
      <c r="Z83" s="4" t="s">
        <v>1173</v>
      </c>
      <c r="AA83" s="4" t="e">
        <v>#N/A</v>
      </c>
    </row>
    <row r="84" spans="1:27" x14ac:dyDescent="0.25">
      <c r="A84" s="4">
        <f t="shared" si="7"/>
        <v>83</v>
      </c>
      <c r="B84" s="4">
        <v>10219</v>
      </c>
      <c r="C84" s="43" t="s">
        <v>1182</v>
      </c>
      <c r="D84" s="43" t="s">
        <v>13</v>
      </c>
      <c r="E84" s="4">
        <v>2028</v>
      </c>
      <c r="F84" s="49">
        <v>17</v>
      </c>
      <c r="G84" s="51" t="str">
        <f t="shared" si="8"/>
        <v>PROFESIONAL ESPECIALIZADO 2028-17, F 321</v>
      </c>
      <c r="H84" s="4">
        <v>321</v>
      </c>
      <c r="I84" s="4" t="s">
        <v>1181</v>
      </c>
      <c r="J84" s="43" t="s">
        <v>116</v>
      </c>
      <c r="K84" s="43" t="s">
        <v>14</v>
      </c>
      <c r="L84" s="43" t="s">
        <v>17</v>
      </c>
      <c r="M84" s="43" t="s">
        <v>16</v>
      </c>
      <c r="N84" s="4" t="s">
        <v>25</v>
      </c>
      <c r="O84" s="43" t="s">
        <v>29</v>
      </c>
      <c r="P84" s="4">
        <v>79408310</v>
      </c>
      <c r="Q84" s="4" t="s">
        <v>122</v>
      </c>
      <c r="R84" s="4">
        <v>36750224</v>
      </c>
      <c r="S84" s="4" t="s">
        <v>123</v>
      </c>
      <c r="T84" s="4">
        <v>1</v>
      </c>
      <c r="U84" s="4" t="str">
        <f t="shared" si="5"/>
        <v>Lecciones aprendidas</v>
      </c>
      <c r="V84" s="4" t="str">
        <f t="shared" si="9"/>
        <v>Cápsulas de conocimiento</v>
      </c>
      <c r="W84" s="4" t="str">
        <f t="shared" si="6"/>
        <v>Individual</v>
      </c>
      <c r="X84" s="4" t="e">
        <v>#N/A</v>
      </c>
      <c r="Y84" s="4" t="e">
        <v>#N/A</v>
      </c>
      <c r="Z84" s="4" t="e">
        <v>#N/A</v>
      </c>
      <c r="AA84" s="4" t="e">
        <v>#N/A</v>
      </c>
    </row>
    <row r="85" spans="1:27" x14ac:dyDescent="0.25">
      <c r="A85" s="4">
        <f t="shared" si="7"/>
        <v>84</v>
      </c>
      <c r="B85" s="4">
        <v>10477</v>
      </c>
      <c r="C85" s="43" t="s">
        <v>1183</v>
      </c>
      <c r="D85" s="43" t="s">
        <v>35</v>
      </c>
      <c r="E85" s="4">
        <v>4178</v>
      </c>
      <c r="F85" s="49">
        <v>11</v>
      </c>
      <c r="G85" s="51" t="str">
        <f t="shared" si="8"/>
        <v>SECRETARIO 4178-11, F 685</v>
      </c>
      <c r="H85" s="4">
        <v>685</v>
      </c>
      <c r="I85" s="4" t="s">
        <v>1185</v>
      </c>
      <c r="J85" s="43" t="s">
        <v>346</v>
      </c>
      <c r="K85" s="43" t="s">
        <v>14</v>
      </c>
      <c r="L85" s="43" t="s">
        <v>15</v>
      </c>
      <c r="M85" s="43" t="s">
        <v>36</v>
      </c>
      <c r="N85" s="4" t="s">
        <v>26</v>
      </c>
      <c r="O85" s="5" t="s">
        <v>28</v>
      </c>
      <c r="P85" s="4">
        <v>0</v>
      </c>
      <c r="Q85" s="4"/>
      <c r="R85" s="4">
        <v>33335546</v>
      </c>
      <c r="S85" s="4" t="s">
        <v>365</v>
      </c>
      <c r="T85" s="4">
        <v>3</v>
      </c>
      <c r="U85" s="4" t="str">
        <f t="shared" si="5"/>
        <v>Saberes Institucionales</v>
      </c>
      <c r="V85" s="4" t="str">
        <f t="shared" si="9"/>
        <v>Curso O ponencia</v>
      </c>
      <c r="W85" s="4" t="str">
        <f t="shared" si="6"/>
        <v>Grupal</v>
      </c>
      <c r="X85" s="4">
        <v>184290</v>
      </c>
      <c r="Y85" s="4" t="s">
        <v>1041</v>
      </c>
      <c r="Z85" s="4" t="s">
        <v>1173</v>
      </c>
      <c r="AA85" s="4" t="e">
        <v>#N/A</v>
      </c>
    </row>
    <row r="86" spans="1:27" x14ac:dyDescent="0.25">
      <c r="A86" s="4">
        <f t="shared" si="7"/>
        <v>85</v>
      </c>
      <c r="B86" s="4">
        <v>10222</v>
      </c>
      <c r="C86" s="43" t="s">
        <v>1182</v>
      </c>
      <c r="D86" s="43" t="s">
        <v>13</v>
      </c>
      <c r="E86" s="4">
        <v>2028</v>
      </c>
      <c r="F86" s="49">
        <v>14</v>
      </c>
      <c r="G86" s="51" t="str">
        <f t="shared" si="8"/>
        <v>PROFESIONAL ESPECIALIZADO 2028-14, F 325</v>
      </c>
      <c r="H86" s="4">
        <v>325</v>
      </c>
      <c r="I86" s="4" t="s">
        <v>1181</v>
      </c>
      <c r="J86" s="43" t="s">
        <v>116</v>
      </c>
      <c r="K86" s="43" t="s">
        <v>14</v>
      </c>
      <c r="L86" s="43" t="s">
        <v>17</v>
      </c>
      <c r="M86" s="43" t="s">
        <v>16</v>
      </c>
      <c r="N86" s="4" t="s">
        <v>25</v>
      </c>
      <c r="O86" s="43" t="s">
        <v>29</v>
      </c>
      <c r="P86" s="4">
        <v>79349771</v>
      </c>
      <c r="Q86" s="4" t="s">
        <v>125</v>
      </c>
      <c r="R86" s="4">
        <v>1032390245</v>
      </c>
      <c r="S86" s="4" t="s">
        <v>126</v>
      </c>
      <c r="T86" s="4">
        <v>1</v>
      </c>
      <c r="U86" s="4" t="str">
        <f t="shared" si="5"/>
        <v>Lecciones aprendidas</v>
      </c>
      <c r="V86" s="4" t="str">
        <f t="shared" si="9"/>
        <v>Cápsulas de conocimiento</v>
      </c>
      <c r="W86" s="4" t="str">
        <f t="shared" si="6"/>
        <v>Individual</v>
      </c>
      <c r="X86" s="4" t="e">
        <v>#N/A</v>
      </c>
      <c r="Y86" s="4" t="e">
        <v>#N/A</v>
      </c>
      <c r="Z86" s="4" t="e">
        <v>#N/A</v>
      </c>
      <c r="AA86" s="4" t="e">
        <v>#N/A</v>
      </c>
    </row>
    <row r="87" spans="1:27" x14ac:dyDescent="0.25">
      <c r="A87" s="4">
        <f t="shared" si="7"/>
        <v>86</v>
      </c>
      <c r="B87" s="4">
        <v>11067</v>
      </c>
      <c r="C87" s="43" t="s">
        <v>1182</v>
      </c>
      <c r="D87" s="43" t="s">
        <v>20</v>
      </c>
      <c r="E87" s="4">
        <v>2044</v>
      </c>
      <c r="F87" s="4">
        <v>1</v>
      </c>
      <c r="G87" s="51" t="str">
        <f t="shared" si="8"/>
        <v>PROFESIONAL UNIVERSITARIO 2044-1, F 624</v>
      </c>
      <c r="H87" s="4">
        <v>624</v>
      </c>
      <c r="I87" s="4" t="s">
        <v>1185</v>
      </c>
      <c r="J87" s="43" t="s">
        <v>346</v>
      </c>
      <c r="K87" s="43" t="s">
        <v>14</v>
      </c>
      <c r="L87" s="43" t="s">
        <v>15</v>
      </c>
      <c r="M87" s="43" t="s">
        <v>36</v>
      </c>
      <c r="N87" s="4" t="s">
        <v>26</v>
      </c>
      <c r="O87" s="5" t="s">
        <v>28</v>
      </c>
      <c r="P87" s="4">
        <v>0</v>
      </c>
      <c r="Q87" s="4"/>
      <c r="R87" s="4">
        <v>1001898776</v>
      </c>
      <c r="S87" s="4" t="s">
        <v>351</v>
      </c>
      <c r="T87" s="4">
        <v>3</v>
      </c>
      <c r="U87" s="4" t="str">
        <f t="shared" si="5"/>
        <v>Saberes Institucionales</v>
      </c>
      <c r="V87" s="4" t="str">
        <f t="shared" si="9"/>
        <v>Curso O ponencia</v>
      </c>
      <c r="W87" s="4" t="str">
        <f t="shared" si="6"/>
        <v>Grupal</v>
      </c>
      <c r="X87" s="4">
        <v>184297</v>
      </c>
      <c r="Y87" s="4" t="s">
        <v>1053</v>
      </c>
      <c r="Z87" s="4" t="s">
        <v>1173</v>
      </c>
      <c r="AA87" s="4" t="e">
        <v>#N/A</v>
      </c>
    </row>
    <row r="88" spans="1:27" x14ac:dyDescent="0.25">
      <c r="A88" s="4">
        <f t="shared" si="7"/>
        <v>87</v>
      </c>
      <c r="B88" s="4">
        <v>10224</v>
      </c>
      <c r="C88" s="43" t="s">
        <v>1182</v>
      </c>
      <c r="D88" s="43" t="s">
        <v>13</v>
      </c>
      <c r="E88" s="4">
        <v>2028</v>
      </c>
      <c r="F88" s="49">
        <v>14</v>
      </c>
      <c r="G88" s="51" t="str">
        <f t="shared" si="8"/>
        <v>PROFESIONAL ESPECIALIZADO 2028-14, F 325</v>
      </c>
      <c r="H88" s="4">
        <v>325</v>
      </c>
      <c r="I88" s="4" t="s">
        <v>1181</v>
      </c>
      <c r="J88" s="43" t="s">
        <v>116</v>
      </c>
      <c r="K88" s="43" t="s">
        <v>14</v>
      </c>
      <c r="L88" s="43" t="s">
        <v>17</v>
      </c>
      <c r="M88" s="43" t="s">
        <v>16</v>
      </c>
      <c r="N88" s="4" t="s">
        <v>25</v>
      </c>
      <c r="O88" s="43" t="s">
        <v>29</v>
      </c>
      <c r="P88" s="4">
        <v>53091132</v>
      </c>
      <c r="Q88" s="4" t="s">
        <v>128</v>
      </c>
      <c r="R88" s="4">
        <v>52052393</v>
      </c>
      <c r="S88" s="4" t="s">
        <v>129</v>
      </c>
      <c r="T88" s="4">
        <v>1</v>
      </c>
      <c r="U88" s="4" t="str">
        <f t="shared" si="5"/>
        <v>Lecciones aprendidas</v>
      </c>
      <c r="V88" s="4" t="str">
        <f t="shared" si="9"/>
        <v>Cápsulas de conocimiento</v>
      </c>
      <c r="W88" s="4" t="str">
        <f t="shared" si="6"/>
        <v>Individual</v>
      </c>
      <c r="X88" s="4" t="e">
        <v>#N/A</v>
      </c>
      <c r="Y88" s="4" t="e">
        <v>#N/A</v>
      </c>
      <c r="Z88" s="4" t="e">
        <v>#N/A</v>
      </c>
      <c r="AA88" s="4" t="e">
        <v>#N/A</v>
      </c>
    </row>
    <row r="89" spans="1:27" x14ac:dyDescent="0.25">
      <c r="A89" s="4">
        <f t="shared" si="7"/>
        <v>88</v>
      </c>
      <c r="B89" s="4">
        <v>10227</v>
      </c>
      <c r="C89" s="43" t="s">
        <v>1182</v>
      </c>
      <c r="D89" s="43" t="s">
        <v>13</v>
      </c>
      <c r="E89" s="4">
        <v>2028</v>
      </c>
      <c r="F89" s="49">
        <v>14</v>
      </c>
      <c r="G89" s="51" t="str">
        <f t="shared" si="8"/>
        <v>PROFESIONAL ESPECIALIZADO 2028-14, F 325</v>
      </c>
      <c r="H89" s="4">
        <v>325</v>
      </c>
      <c r="I89" s="4" t="s">
        <v>1181</v>
      </c>
      <c r="J89" s="43" t="s">
        <v>116</v>
      </c>
      <c r="K89" s="43" t="s">
        <v>14</v>
      </c>
      <c r="L89" s="43" t="s">
        <v>17</v>
      </c>
      <c r="M89" s="43" t="s">
        <v>18</v>
      </c>
      <c r="N89" s="4" t="s">
        <v>25</v>
      </c>
      <c r="O89" s="43" t="s">
        <v>29</v>
      </c>
      <c r="P89" s="4">
        <v>79342508</v>
      </c>
      <c r="Q89" s="4" t="s">
        <v>121</v>
      </c>
      <c r="R89" s="4" t="s">
        <v>19</v>
      </c>
      <c r="S89" s="4" t="s">
        <v>19</v>
      </c>
      <c r="T89" s="4">
        <v>2</v>
      </c>
      <c r="U89" s="4" t="str">
        <f t="shared" si="5"/>
        <v>Enseñanza aprendizaje organizacional</v>
      </c>
      <c r="V89" s="4" t="str">
        <f t="shared" si="9"/>
        <v>Taller O Circulo de saber</v>
      </c>
      <c r="W89" s="4" t="str">
        <f t="shared" si="6"/>
        <v>Grupal</v>
      </c>
      <c r="X89" s="4" t="e">
        <v>#N/A</v>
      </c>
      <c r="Y89" s="4" t="e">
        <v>#N/A</v>
      </c>
      <c r="Z89" s="4" t="e">
        <v>#N/A</v>
      </c>
      <c r="AA89" s="4" t="e">
        <v>#N/A</v>
      </c>
    </row>
    <row r="90" spans="1:27" x14ac:dyDescent="0.25">
      <c r="A90" s="4">
        <f t="shared" si="7"/>
        <v>89</v>
      </c>
      <c r="B90" s="4">
        <v>10228</v>
      </c>
      <c r="C90" s="43" t="s">
        <v>1182</v>
      </c>
      <c r="D90" s="43" t="s">
        <v>13</v>
      </c>
      <c r="E90" s="4">
        <v>2028</v>
      </c>
      <c r="F90" s="49">
        <v>14</v>
      </c>
      <c r="G90" s="51" t="str">
        <f t="shared" si="8"/>
        <v>PROFESIONAL ESPECIALIZADO 2028-14, F 325</v>
      </c>
      <c r="H90" s="4">
        <v>325</v>
      </c>
      <c r="I90" s="4" t="s">
        <v>1181</v>
      </c>
      <c r="J90" s="43" t="s">
        <v>116</v>
      </c>
      <c r="K90" s="43" t="s">
        <v>14</v>
      </c>
      <c r="L90" s="43" t="s">
        <v>17</v>
      </c>
      <c r="M90" s="43" t="s">
        <v>16</v>
      </c>
      <c r="N90" s="4" t="s">
        <v>25</v>
      </c>
      <c r="O90" s="4" t="s">
        <v>29</v>
      </c>
      <c r="P90" s="4">
        <v>52104886</v>
      </c>
      <c r="Q90" s="4" t="s">
        <v>130</v>
      </c>
      <c r="R90" s="4">
        <v>1030532645</v>
      </c>
      <c r="S90" s="4" t="s">
        <v>131</v>
      </c>
      <c r="T90" s="4">
        <v>2</v>
      </c>
      <c r="U90" s="4" t="str">
        <f t="shared" si="5"/>
        <v>Enseñanza aprendizaje organizacional</v>
      </c>
      <c r="V90" s="4" t="str">
        <f t="shared" si="9"/>
        <v>Taller O Circulo de saber</v>
      </c>
      <c r="W90" s="4" t="str">
        <f t="shared" si="6"/>
        <v>Grupal</v>
      </c>
      <c r="X90" s="4" t="e">
        <v>#N/A</v>
      </c>
      <c r="Y90" s="4" t="e">
        <v>#N/A</v>
      </c>
      <c r="Z90" s="4" t="e">
        <v>#N/A</v>
      </c>
      <c r="AA90" s="4" t="e">
        <v>#N/A</v>
      </c>
    </row>
    <row r="91" spans="1:27" x14ac:dyDescent="0.25">
      <c r="A91" s="4">
        <f t="shared" si="7"/>
        <v>90</v>
      </c>
      <c r="B91" s="4">
        <v>10479</v>
      </c>
      <c r="C91" s="43" t="s">
        <v>1182</v>
      </c>
      <c r="D91" s="43" t="s">
        <v>13</v>
      </c>
      <c r="E91" s="4">
        <v>2028</v>
      </c>
      <c r="F91" s="49">
        <v>13</v>
      </c>
      <c r="G91" s="51" t="str">
        <f t="shared" si="8"/>
        <v>PROFESIONAL ESPECIALIZADO 2028-13, F 594</v>
      </c>
      <c r="H91" s="4">
        <v>594</v>
      </c>
      <c r="I91" s="4" t="s">
        <v>1185</v>
      </c>
      <c r="J91" s="43" t="s">
        <v>368</v>
      </c>
      <c r="K91" s="43" t="s">
        <v>14</v>
      </c>
      <c r="L91" s="43" t="s">
        <v>15</v>
      </c>
      <c r="M91" s="43" t="s">
        <v>36</v>
      </c>
      <c r="N91" s="4" t="s">
        <v>26</v>
      </c>
      <c r="O91" s="5" t="s">
        <v>28</v>
      </c>
      <c r="P91" s="4">
        <v>0</v>
      </c>
      <c r="Q91" s="4"/>
      <c r="R91" s="4">
        <v>1055228114</v>
      </c>
      <c r="S91" s="4" t="s">
        <v>370</v>
      </c>
      <c r="T91" s="4">
        <v>3</v>
      </c>
      <c r="U91" s="4" t="str">
        <f t="shared" si="5"/>
        <v>Saberes Institucionales</v>
      </c>
      <c r="V91" s="4" t="str">
        <f t="shared" si="9"/>
        <v>Curso O ponencia</v>
      </c>
      <c r="W91" s="4" t="str">
        <f t="shared" si="6"/>
        <v>Grupal</v>
      </c>
      <c r="X91" s="4">
        <v>184110</v>
      </c>
      <c r="Y91" s="4" t="s">
        <v>1045</v>
      </c>
      <c r="Z91" s="4" t="s">
        <v>1173</v>
      </c>
      <c r="AA91" s="4" t="e">
        <v>#N/A</v>
      </c>
    </row>
    <row r="92" spans="1:27" x14ac:dyDescent="0.25">
      <c r="A92" s="4">
        <f t="shared" si="7"/>
        <v>91</v>
      </c>
      <c r="B92" s="4">
        <v>10480</v>
      </c>
      <c r="C92" s="43" t="s">
        <v>1182</v>
      </c>
      <c r="D92" s="43" t="s">
        <v>13</v>
      </c>
      <c r="E92" s="4">
        <v>2028</v>
      </c>
      <c r="F92" s="49">
        <v>12</v>
      </c>
      <c r="G92" s="51" t="str">
        <f t="shared" si="8"/>
        <v>PROFESIONAL ESPECIALIZADO 2028-12, F 599</v>
      </c>
      <c r="H92" s="4">
        <v>599</v>
      </c>
      <c r="I92" s="4" t="s">
        <v>1185</v>
      </c>
      <c r="J92" s="43" t="s">
        <v>368</v>
      </c>
      <c r="K92" s="43" t="s">
        <v>14</v>
      </c>
      <c r="L92" s="43" t="s">
        <v>15</v>
      </c>
      <c r="M92" s="43" t="s">
        <v>16</v>
      </c>
      <c r="N92" s="4" t="s">
        <v>26</v>
      </c>
      <c r="O92" s="5" t="s">
        <v>28</v>
      </c>
      <c r="P92" s="4">
        <v>0</v>
      </c>
      <c r="Q92" s="4"/>
      <c r="R92" s="4">
        <v>40028759</v>
      </c>
      <c r="S92" s="4" t="s">
        <v>371</v>
      </c>
      <c r="T92" s="4">
        <v>3</v>
      </c>
      <c r="U92" s="4" t="str">
        <f t="shared" si="5"/>
        <v>Saberes Institucionales</v>
      </c>
      <c r="V92" s="4" t="str">
        <f t="shared" si="9"/>
        <v>Curso O ponencia</v>
      </c>
      <c r="W92" s="4" t="str">
        <f t="shared" si="6"/>
        <v>Grupal</v>
      </c>
      <c r="X92" s="4">
        <v>185227</v>
      </c>
      <c r="Y92" s="4" t="s">
        <v>1046</v>
      </c>
      <c r="Z92" s="4" t="s">
        <v>1174</v>
      </c>
      <c r="AA92" s="42">
        <v>45394</v>
      </c>
    </row>
    <row r="93" spans="1:27" x14ac:dyDescent="0.25">
      <c r="A93" s="4">
        <f t="shared" si="7"/>
        <v>92</v>
      </c>
      <c r="B93" s="4">
        <v>10481</v>
      </c>
      <c r="C93" s="43" t="s">
        <v>1182</v>
      </c>
      <c r="D93" s="43" t="s">
        <v>20</v>
      </c>
      <c r="E93" s="4">
        <v>2044</v>
      </c>
      <c r="F93" s="4">
        <v>8</v>
      </c>
      <c r="G93" s="51" t="str">
        <f t="shared" si="8"/>
        <v>PROFESIONAL UNIVERSITARIO 2044-8, F 608</v>
      </c>
      <c r="H93" s="4">
        <v>608</v>
      </c>
      <c r="I93" s="4" t="s">
        <v>1185</v>
      </c>
      <c r="J93" s="43" t="s">
        <v>368</v>
      </c>
      <c r="K93" s="43" t="s">
        <v>14</v>
      </c>
      <c r="L93" s="43" t="s">
        <v>15</v>
      </c>
      <c r="M93" s="43" t="s">
        <v>16</v>
      </c>
      <c r="N93" s="4" t="s">
        <v>26</v>
      </c>
      <c r="O93" s="5" t="s">
        <v>28</v>
      </c>
      <c r="P93" s="4">
        <v>0</v>
      </c>
      <c r="Q93" s="4"/>
      <c r="R93" s="4">
        <v>1049632823</v>
      </c>
      <c r="S93" s="4" t="s">
        <v>372</v>
      </c>
      <c r="T93" s="4">
        <v>3</v>
      </c>
      <c r="U93" s="4" t="str">
        <f t="shared" si="5"/>
        <v>Saberes Institucionales</v>
      </c>
      <c r="V93" s="4" t="str">
        <f t="shared" si="9"/>
        <v>Curso O ponencia</v>
      </c>
      <c r="W93" s="4" t="str">
        <f t="shared" si="6"/>
        <v>Grupal</v>
      </c>
      <c r="X93" s="4">
        <v>185214</v>
      </c>
      <c r="Y93" s="4" t="s">
        <v>1057</v>
      </c>
      <c r="Z93" s="4" t="s">
        <v>1173</v>
      </c>
      <c r="AA93" s="4" t="e">
        <v>#N/A</v>
      </c>
    </row>
    <row r="94" spans="1:27" x14ac:dyDescent="0.25">
      <c r="A94" s="4">
        <f t="shared" si="7"/>
        <v>93</v>
      </c>
      <c r="B94" s="4">
        <v>10232</v>
      </c>
      <c r="C94" s="43" t="s">
        <v>1182</v>
      </c>
      <c r="D94" s="43" t="s">
        <v>13</v>
      </c>
      <c r="E94" s="4">
        <v>2028</v>
      </c>
      <c r="F94" s="49">
        <v>12</v>
      </c>
      <c r="G94" s="51" t="str">
        <f t="shared" si="8"/>
        <v>PROFESIONAL ESPECIALIZADO 2028-12, F 331</v>
      </c>
      <c r="H94" s="4">
        <v>331</v>
      </c>
      <c r="I94" s="4" t="s">
        <v>1181</v>
      </c>
      <c r="J94" s="43" t="s">
        <v>116</v>
      </c>
      <c r="K94" s="43" t="s">
        <v>14</v>
      </c>
      <c r="L94" s="43" t="s">
        <v>17</v>
      </c>
      <c r="M94" s="43" t="s">
        <v>16</v>
      </c>
      <c r="N94" s="4" t="s">
        <v>25</v>
      </c>
      <c r="O94" s="4" t="s">
        <v>29</v>
      </c>
      <c r="P94" s="4">
        <v>28657302</v>
      </c>
      <c r="Q94" s="4" t="s">
        <v>119</v>
      </c>
      <c r="R94" s="4">
        <v>91248288</v>
      </c>
      <c r="S94" s="4" t="s">
        <v>134</v>
      </c>
      <c r="T94" s="4">
        <v>1</v>
      </c>
      <c r="U94" s="4" t="str">
        <f t="shared" si="5"/>
        <v>Lecciones aprendidas</v>
      </c>
      <c r="V94" s="4" t="str">
        <f t="shared" si="9"/>
        <v>Cápsulas de conocimiento</v>
      </c>
      <c r="W94" s="4" t="str">
        <f t="shared" si="6"/>
        <v>Individual</v>
      </c>
      <c r="X94" s="4" t="e">
        <v>#N/A</v>
      </c>
      <c r="Y94" s="4" t="e">
        <v>#N/A</v>
      </c>
      <c r="Z94" s="4" t="e">
        <v>#N/A</v>
      </c>
      <c r="AA94" s="4" t="e">
        <v>#N/A</v>
      </c>
    </row>
    <row r="95" spans="1:27" x14ac:dyDescent="0.25">
      <c r="A95" s="4">
        <f t="shared" si="7"/>
        <v>94</v>
      </c>
      <c r="B95" s="4">
        <v>10234</v>
      </c>
      <c r="C95" s="43" t="s">
        <v>1182</v>
      </c>
      <c r="D95" s="43" t="s">
        <v>13</v>
      </c>
      <c r="E95" s="4">
        <v>2028</v>
      </c>
      <c r="F95" s="49">
        <v>12</v>
      </c>
      <c r="G95" s="51" t="str">
        <f t="shared" si="8"/>
        <v>PROFESIONAL ESPECIALIZADO 2028-12, F 331</v>
      </c>
      <c r="H95" s="4">
        <v>331</v>
      </c>
      <c r="I95" s="4" t="s">
        <v>1181</v>
      </c>
      <c r="J95" s="43" t="s">
        <v>116</v>
      </c>
      <c r="K95" s="43" t="s">
        <v>14</v>
      </c>
      <c r="L95" s="43" t="s">
        <v>17</v>
      </c>
      <c r="M95" s="43" t="s">
        <v>16</v>
      </c>
      <c r="N95" s="4" t="s">
        <v>25</v>
      </c>
      <c r="O95" s="4" t="s">
        <v>29</v>
      </c>
      <c r="P95" s="4">
        <v>36750224</v>
      </c>
      <c r="Q95" s="4" t="s">
        <v>123</v>
      </c>
      <c r="R95" s="4">
        <v>1014195874</v>
      </c>
      <c r="S95" s="4" t="s">
        <v>135</v>
      </c>
      <c r="T95" s="4">
        <v>1</v>
      </c>
      <c r="U95" s="4" t="str">
        <f t="shared" si="5"/>
        <v>Lecciones aprendidas</v>
      </c>
      <c r="V95" s="4" t="str">
        <f t="shared" si="9"/>
        <v>Cápsulas de conocimiento</v>
      </c>
      <c r="W95" s="4" t="str">
        <f t="shared" si="6"/>
        <v>Individual</v>
      </c>
      <c r="X95" s="4" t="e">
        <v>#N/A</v>
      </c>
      <c r="Y95" s="4" t="e">
        <v>#N/A</v>
      </c>
      <c r="Z95" s="4" t="e">
        <v>#N/A</v>
      </c>
      <c r="AA95" s="4" t="e">
        <v>#N/A</v>
      </c>
    </row>
    <row r="96" spans="1:27" x14ac:dyDescent="0.25">
      <c r="A96" s="4">
        <f t="shared" si="7"/>
        <v>95</v>
      </c>
      <c r="B96" s="4">
        <v>10482</v>
      </c>
      <c r="C96" s="43" t="s">
        <v>1182</v>
      </c>
      <c r="D96" s="43" t="s">
        <v>20</v>
      </c>
      <c r="E96" s="4">
        <v>2044</v>
      </c>
      <c r="F96" s="4">
        <v>8</v>
      </c>
      <c r="G96" s="51" t="str">
        <f t="shared" si="8"/>
        <v>PROFESIONAL UNIVERSITARIO 2044-8, F 608</v>
      </c>
      <c r="H96" s="4">
        <v>608</v>
      </c>
      <c r="I96" s="4" t="s">
        <v>1185</v>
      </c>
      <c r="J96" s="43" t="s">
        <v>368</v>
      </c>
      <c r="K96" s="43" t="s">
        <v>14</v>
      </c>
      <c r="L96" s="43" t="s">
        <v>15</v>
      </c>
      <c r="M96" s="43" t="s">
        <v>18</v>
      </c>
      <c r="N96" s="4" t="s">
        <v>26</v>
      </c>
      <c r="O96" s="5" t="s">
        <v>28</v>
      </c>
      <c r="P96" s="4">
        <v>0</v>
      </c>
      <c r="Q96" s="4"/>
      <c r="R96" s="4" t="s">
        <v>19</v>
      </c>
      <c r="S96" s="4" t="s">
        <v>19</v>
      </c>
      <c r="T96" s="4">
        <v>3</v>
      </c>
      <c r="U96" s="4" t="str">
        <f t="shared" si="5"/>
        <v>Saberes Institucionales</v>
      </c>
      <c r="V96" s="4" t="str">
        <f t="shared" si="9"/>
        <v>Curso O ponencia</v>
      </c>
      <c r="W96" s="4" t="str">
        <f t="shared" si="6"/>
        <v>Grupal</v>
      </c>
      <c r="X96" s="4">
        <v>185214</v>
      </c>
      <c r="Y96" s="4" t="s">
        <v>1057</v>
      </c>
      <c r="Z96" s="4" t="s">
        <v>1173</v>
      </c>
      <c r="AA96" s="4" t="e">
        <v>#N/A</v>
      </c>
    </row>
    <row r="97" spans="1:27" x14ac:dyDescent="0.25">
      <c r="A97" s="4">
        <f t="shared" si="7"/>
        <v>96</v>
      </c>
      <c r="B97" s="4">
        <v>10489</v>
      </c>
      <c r="C97" s="43" t="s">
        <v>1184</v>
      </c>
      <c r="D97" s="43" t="s">
        <v>326</v>
      </c>
      <c r="E97" s="4">
        <v>3110</v>
      </c>
      <c r="F97" s="4">
        <v>9</v>
      </c>
      <c r="G97" s="51" t="str">
        <f t="shared" si="8"/>
        <v>OFICIAL DE CATASTRO 3110-9, F 664</v>
      </c>
      <c r="H97" s="4">
        <v>664</v>
      </c>
      <c r="I97" s="4" t="s">
        <v>1185</v>
      </c>
      <c r="J97" s="43" t="s">
        <v>368</v>
      </c>
      <c r="K97" s="43" t="s">
        <v>14</v>
      </c>
      <c r="L97" s="43" t="s">
        <v>15</v>
      </c>
      <c r="M97" s="43" t="s">
        <v>36</v>
      </c>
      <c r="N97" s="4" t="s">
        <v>26</v>
      </c>
      <c r="O97" s="5" t="s">
        <v>28</v>
      </c>
      <c r="P97" s="4">
        <v>0</v>
      </c>
      <c r="Q97" s="4"/>
      <c r="R97" s="4">
        <v>24081392</v>
      </c>
      <c r="S97" s="4" t="s">
        <v>380</v>
      </c>
      <c r="T97" s="4">
        <v>3</v>
      </c>
      <c r="U97" s="4" t="str">
        <f t="shared" si="5"/>
        <v>Saberes Institucionales</v>
      </c>
      <c r="V97" s="4" t="str">
        <f t="shared" si="9"/>
        <v>Curso O ponencia</v>
      </c>
      <c r="W97" s="4" t="str">
        <f t="shared" si="6"/>
        <v>Grupal</v>
      </c>
      <c r="X97" s="4">
        <v>184221</v>
      </c>
      <c r="Y97" s="4" t="s">
        <v>1055</v>
      </c>
      <c r="Z97" s="4" t="s">
        <v>1173</v>
      </c>
      <c r="AA97" s="4" t="e">
        <v>#N/A</v>
      </c>
    </row>
    <row r="98" spans="1:27" x14ac:dyDescent="0.25">
      <c r="A98" s="4">
        <f t="shared" si="7"/>
        <v>97</v>
      </c>
      <c r="B98" s="4">
        <v>10496</v>
      </c>
      <c r="C98" s="43" t="s">
        <v>1184</v>
      </c>
      <c r="D98" s="43" t="s">
        <v>326</v>
      </c>
      <c r="E98" s="4">
        <v>3110</v>
      </c>
      <c r="F98" s="4">
        <v>9</v>
      </c>
      <c r="G98" s="51" t="str">
        <f t="shared" si="8"/>
        <v>OFICIAL DE CATASTRO 3110-9, F 664</v>
      </c>
      <c r="H98" s="4">
        <v>664</v>
      </c>
      <c r="I98" s="4" t="s">
        <v>1185</v>
      </c>
      <c r="J98" s="43" t="s">
        <v>368</v>
      </c>
      <c r="K98" s="43" t="s">
        <v>14</v>
      </c>
      <c r="L98" s="43" t="s">
        <v>15</v>
      </c>
      <c r="M98" s="43" t="s">
        <v>36</v>
      </c>
      <c r="N98" s="4" t="s">
        <v>26</v>
      </c>
      <c r="O98" s="5" t="s">
        <v>28</v>
      </c>
      <c r="P98" s="4">
        <v>0</v>
      </c>
      <c r="Q98" s="4"/>
      <c r="R98" s="4">
        <v>33702457</v>
      </c>
      <c r="S98" s="4" t="s">
        <v>385</v>
      </c>
      <c r="T98" s="4">
        <v>3</v>
      </c>
      <c r="U98" s="4" t="str">
        <f t="shared" si="5"/>
        <v>Saberes Institucionales</v>
      </c>
      <c r="V98" s="4" t="str">
        <f t="shared" si="9"/>
        <v>Curso O ponencia</v>
      </c>
      <c r="W98" s="4" t="str">
        <f t="shared" si="6"/>
        <v>Grupal</v>
      </c>
      <c r="X98" s="4">
        <v>184221</v>
      </c>
      <c r="Y98" s="4" t="s">
        <v>1055</v>
      </c>
      <c r="Z98" s="4" t="s">
        <v>1173</v>
      </c>
      <c r="AA98" s="4" t="e">
        <v>#N/A</v>
      </c>
    </row>
    <row r="99" spans="1:27" x14ac:dyDescent="0.25">
      <c r="A99" s="4">
        <f t="shared" si="7"/>
        <v>98</v>
      </c>
      <c r="B99" s="4">
        <v>10498</v>
      </c>
      <c r="C99" s="43" t="s">
        <v>1184</v>
      </c>
      <c r="D99" s="43" t="s">
        <v>326</v>
      </c>
      <c r="E99" s="4">
        <v>3110</v>
      </c>
      <c r="F99" s="4">
        <v>9</v>
      </c>
      <c r="G99" s="51" t="str">
        <f t="shared" si="8"/>
        <v>OFICIAL DE CATASTRO 3110-9, F 664</v>
      </c>
      <c r="H99" s="4">
        <v>664</v>
      </c>
      <c r="I99" s="4" t="s">
        <v>1185</v>
      </c>
      <c r="J99" s="43" t="s">
        <v>368</v>
      </c>
      <c r="K99" s="43" t="s">
        <v>14</v>
      </c>
      <c r="L99" s="43" t="s">
        <v>15</v>
      </c>
      <c r="M99" s="43" t="s">
        <v>18</v>
      </c>
      <c r="N99" s="4" t="s">
        <v>26</v>
      </c>
      <c r="O99" s="5" t="s">
        <v>28</v>
      </c>
      <c r="P99" s="4">
        <v>0</v>
      </c>
      <c r="Q99" s="4"/>
      <c r="R99" s="4" t="s">
        <v>19</v>
      </c>
      <c r="S99" s="4" t="s">
        <v>19</v>
      </c>
      <c r="T99" s="4">
        <v>3</v>
      </c>
      <c r="U99" s="4" t="str">
        <f t="shared" si="5"/>
        <v>Saberes Institucionales</v>
      </c>
      <c r="V99" s="4" t="str">
        <f t="shared" si="9"/>
        <v>Curso O ponencia</v>
      </c>
      <c r="W99" s="4" t="str">
        <f t="shared" si="6"/>
        <v>Grupal</v>
      </c>
      <c r="X99" s="4">
        <v>184221</v>
      </c>
      <c r="Y99" s="4" t="s">
        <v>1055</v>
      </c>
      <c r="Z99" s="4" t="s">
        <v>1173</v>
      </c>
      <c r="AA99" s="4" t="e">
        <v>#N/A</v>
      </c>
    </row>
    <row r="100" spans="1:27" x14ac:dyDescent="0.25">
      <c r="A100" s="4">
        <f t="shared" si="7"/>
        <v>99</v>
      </c>
      <c r="B100" s="4">
        <v>10500</v>
      </c>
      <c r="C100" s="43" t="s">
        <v>1184</v>
      </c>
      <c r="D100" s="43" t="s">
        <v>163</v>
      </c>
      <c r="E100" s="4">
        <v>3100</v>
      </c>
      <c r="F100" s="49">
        <v>12</v>
      </c>
      <c r="G100" s="51" t="str">
        <f t="shared" si="8"/>
        <v>TECNICO 3100-12, F 638</v>
      </c>
      <c r="H100" s="4">
        <v>638</v>
      </c>
      <c r="I100" s="4" t="s">
        <v>1185</v>
      </c>
      <c r="J100" s="43" t="s">
        <v>368</v>
      </c>
      <c r="K100" s="43" t="s">
        <v>14</v>
      </c>
      <c r="L100" s="43" t="s">
        <v>15</v>
      </c>
      <c r="M100" s="43" t="s">
        <v>16</v>
      </c>
      <c r="N100" s="4" t="s">
        <v>26</v>
      </c>
      <c r="O100" s="5" t="s">
        <v>28</v>
      </c>
      <c r="P100" s="4">
        <v>0</v>
      </c>
      <c r="Q100" s="4"/>
      <c r="R100" s="4">
        <v>46450995</v>
      </c>
      <c r="S100" s="4" t="s">
        <v>376</v>
      </c>
      <c r="T100" s="4">
        <v>3</v>
      </c>
      <c r="U100" s="4" t="str">
        <f t="shared" si="5"/>
        <v>Saberes Institucionales</v>
      </c>
      <c r="V100" s="4" t="str">
        <f t="shared" si="9"/>
        <v>Curso O ponencia</v>
      </c>
      <c r="W100" s="4" t="str">
        <f t="shared" si="6"/>
        <v>Grupal</v>
      </c>
      <c r="X100" s="4">
        <v>184023</v>
      </c>
      <c r="Y100" s="4" t="s">
        <v>1058</v>
      </c>
      <c r="Z100" s="4" t="s">
        <v>1174</v>
      </c>
      <c r="AA100" s="4" t="e">
        <v>#N/A</v>
      </c>
    </row>
    <row r="101" spans="1:27" x14ac:dyDescent="0.25">
      <c r="A101" s="4">
        <f t="shared" si="7"/>
        <v>100</v>
      </c>
      <c r="B101" s="4">
        <v>10238</v>
      </c>
      <c r="C101" s="43" t="s">
        <v>1182</v>
      </c>
      <c r="D101" s="43" t="s">
        <v>20</v>
      </c>
      <c r="E101" s="4">
        <v>2044</v>
      </c>
      <c r="F101" s="4">
        <v>6</v>
      </c>
      <c r="G101" s="51" t="str">
        <f t="shared" si="8"/>
        <v>PROFESIONAL UNIVERSITARIO 2044-6, F 337</v>
      </c>
      <c r="H101" s="4">
        <v>337</v>
      </c>
      <c r="I101" s="4" t="s">
        <v>1181</v>
      </c>
      <c r="J101" s="43" t="s">
        <v>116</v>
      </c>
      <c r="K101" s="43" t="s">
        <v>14</v>
      </c>
      <c r="L101" s="43" t="s">
        <v>17</v>
      </c>
      <c r="M101" s="43" t="s">
        <v>18</v>
      </c>
      <c r="N101" s="4" t="s">
        <v>25</v>
      </c>
      <c r="O101" s="4" t="s">
        <v>29</v>
      </c>
      <c r="P101" s="4">
        <v>1032390245</v>
      </c>
      <c r="Q101" s="4" t="s">
        <v>126</v>
      </c>
      <c r="R101" s="4" t="s">
        <v>19</v>
      </c>
      <c r="S101" s="4" t="s">
        <v>19</v>
      </c>
      <c r="T101" s="4">
        <v>2</v>
      </c>
      <c r="U101" s="4" t="str">
        <f t="shared" si="5"/>
        <v>Enseñanza aprendizaje organizacional</v>
      </c>
      <c r="V101" s="4" t="str">
        <f t="shared" si="9"/>
        <v>Taller O Circulo de saber</v>
      </c>
      <c r="W101" s="4" t="str">
        <f t="shared" si="6"/>
        <v>Grupal</v>
      </c>
      <c r="X101" s="4" t="e">
        <v>#N/A</v>
      </c>
      <c r="Y101" s="4" t="e">
        <v>#N/A</v>
      </c>
      <c r="Z101" s="4" t="e">
        <v>#N/A</v>
      </c>
      <c r="AA101" s="4" t="e">
        <v>#N/A</v>
      </c>
    </row>
    <row r="102" spans="1:27" x14ac:dyDescent="0.25">
      <c r="A102" s="4">
        <f t="shared" si="7"/>
        <v>101</v>
      </c>
      <c r="B102" s="4">
        <v>10241</v>
      </c>
      <c r="C102" s="43" t="s">
        <v>1182</v>
      </c>
      <c r="D102" s="43" t="s">
        <v>20</v>
      </c>
      <c r="E102" s="4">
        <v>2044</v>
      </c>
      <c r="F102" s="4">
        <v>6</v>
      </c>
      <c r="G102" s="51" t="str">
        <f t="shared" si="8"/>
        <v>PROFESIONAL UNIVERSITARIO 2044-6, F 337</v>
      </c>
      <c r="H102" s="4">
        <v>337</v>
      </c>
      <c r="I102" s="4" t="s">
        <v>1181</v>
      </c>
      <c r="J102" s="43" t="s">
        <v>116</v>
      </c>
      <c r="K102" s="43" t="s">
        <v>14</v>
      </c>
      <c r="L102" s="43" t="s">
        <v>17</v>
      </c>
      <c r="M102" s="43" t="s">
        <v>18</v>
      </c>
      <c r="N102" s="4" t="s">
        <v>25</v>
      </c>
      <c r="O102" s="43" t="s">
        <v>29</v>
      </c>
      <c r="P102" s="4">
        <v>52694809</v>
      </c>
      <c r="Q102" s="4" t="s">
        <v>120</v>
      </c>
      <c r="R102" s="4">
        <v>1013615564</v>
      </c>
      <c r="S102" s="4" t="s">
        <v>140</v>
      </c>
      <c r="T102" s="4">
        <v>1</v>
      </c>
      <c r="U102" s="4" t="str">
        <f t="shared" si="5"/>
        <v>Lecciones aprendidas</v>
      </c>
      <c r="V102" s="4" t="str">
        <f t="shared" si="9"/>
        <v>Cápsulas de conocimiento</v>
      </c>
      <c r="W102" s="4" t="str">
        <f t="shared" si="6"/>
        <v>Individual</v>
      </c>
      <c r="X102" s="4" t="e">
        <v>#N/A</v>
      </c>
      <c r="Y102" s="4" t="e">
        <v>#N/A</v>
      </c>
      <c r="Z102" s="4" t="e">
        <v>#N/A</v>
      </c>
      <c r="AA102" s="4" t="e">
        <v>#N/A</v>
      </c>
    </row>
    <row r="103" spans="1:27" x14ac:dyDescent="0.25">
      <c r="A103" s="4">
        <f t="shared" si="7"/>
        <v>102</v>
      </c>
      <c r="B103" s="4">
        <v>10242</v>
      </c>
      <c r="C103" s="43" t="s">
        <v>1182</v>
      </c>
      <c r="D103" s="43" t="s">
        <v>20</v>
      </c>
      <c r="E103" s="4">
        <v>2044</v>
      </c>
      <c r="F103" s="4">
        <v>6</v>
      </c>
      <c r="G103" s="51" t="str">
        <f t="shared" si="8"/>
        <v>PROFESIONAL UNIVERSITARIO 2044-6, F 337</v>
      </c>
      <c r="H103" s="4">
        <v>337</v>
      </c>
      <c r="I103" s="4" t="s">
        <v>1181</v>
      </c>
      <c r="J103" s="43" t="s">
        <v>116</v>
      </c>
      <c r="K103" s="43" t="s">
        <v>14</v>
      </c>
      <c r="L103" s="43" t="s">
        <v>17</v>
      </c>
      <c r="M103" s="43" t="s">
        <v>16</v>
      </c>
      <c r="N103" s="4" t="s">
        <v>25</v>
      </c>
      <c r="O103" s="4" t="s">
        <v>29</v>
      </c>
      <c r="P103" s="4">
        <v>1030532645</v>
      </c>
      <c r="Q103" s="4" t="s">
        <v>131</v>
      </c>
      <c r="R103" s="4">
        <v>1069725816</v>
      </c>
      <c r="S103" s="4" t="s">
        <v>141</v>
      </c>
      <c r="T103" s="4">
        <v>3</v>
      </c>
      <c r="U103" s="4" t="str">
        <f t="shared" si="5"/>
        <v>Saberes Institucionales</v>
      </c>
      <c r="V103" s="4" t="str">
        <f t="shared" si="9"/>
        <v>Curso O ponencia</v>
      </c>
      <c r="W103" s="4" t="str">
        <f t="shared" si="6"/>
        <v>Grupal</v>
      </c>
      <c r="X103" s="4" t="e">
        <v>#N/A</v>
      </c>
      <c r="Y103" s="4" t="e">
        <v>#N/A</v>
      </c>
      <c r="Z103" s="4" t="e">
        <v>#N/A</v>
      </c>
      <c r="AA103" s="4" t="e">
        <v>#N/A</v>
      </c>
    </row>
    <row r="104" spans="1:27" x14ac:dyDescent="0.25">
      <c r="A104" s="4">
        <f t="shared" si="7"/>
        <v>103</v>
      </c>
      <c r="B104" s="4">
        <v>10503</v>
      </c>
      <c r="C104" s="43" t="s">
        <v>1184</v>
      </c>
      <c r="D104" s="43" t="s">
        <v>55</v>
      </c>
      <c r="E104" s="4">
        <v>3132</v>
      </c>
      <c r="F104" s="4">
        <v>9</v>
      </c>
      <c r="G104" s="51" t="str">
        <f t="shared" si="8"/>
        <v>TECNICO OPERATIVO 3132-9, F 660</v>
      </c>
      <c r="H104" s="4">
        <v>660</v>
      </c>
      <c r="I104" s="4" t="s">
        <v>1185</v>
      </c>
      <c r="J104" s="43" t="s">
        <v>368</v>
      </c>
      <c r="K104" s="43" t="s">
        <v>14</v>
      </c>
      <c r="L104" s="43" t="s">
        <v>15</v>
      </c>
      <c r="M104" s="43" t="s">
        <v>36</v>
      </c>
      <c r="N104" s="4" t="s">
        <v>26</v>
      </c>
      <c r="O104" s="5" t="s">
        <v>28</v>
      </c>
      <c r="P104" s="4">
        <v>0</v>
      </c>
      <c r="Q104" s="4"/>
      <c r="R104" s="4">
        <v>33366514</v>
      </c>
      <c r="S104" s="4" t="s">
        <v>378</v>
      </c>
      <c r="T104" s="4">
        <v>2</v>
      </c>
      <c r="U104" s="4" t="str">
        <f t="shared" si="5"/>
        <v>Enseñanza aprendizaje organizacional</v>
      </c>
      <c r="V104" s="4" t="str">
        <f t="shared" si="9"/>
        <v>Taller O Circulo de saber</v>
      </c>
      <c r="W104" s="4" t="str">
        <f t="shared" si="6"/>
        <v>Grupal</v>
      </c>
      <c r="X104" s="4">
        <v>184028</v>
      </c>
      <c r="Y104" s="4" t="s">
        <v>1059</v>
      </c>
      <c r="Z104" s="4" t="s">
        <v>1173</v>
      </c>
      <c r="AA104" s="4" t="e">
        <v>#N/A</v>
      </c>
    </row>
    <row r="105" spans="1:27" x14ac:dyDescent="0.25">
      <c r="A105" s="4">
        <f t="shared" si="7"/>
        <v>104</v>
      </c>
      <c r="B105" s="4">
        <v>10244</v>
      </c>
      <c r="C105" s="43" t="s">
        <v>1182</v>
      </c>
      <c r="D105" s="43" t="s">
        <v>20</v>
      </c>
      <c r="E105" s="4">
        <v>2044</v>
      </c>
      <c r="F105" s="4">
        <v>6</v>
      </c>
      <c r="G105" s="51" t="str">
        <f t="shared" si="8"/>
        <v>PROFESIONAL UNIVERSITARIO 2044-6, F 337</v>
      </c>
      <c r="H105" s="4">
        <v>337</v>
      </c>
      <c r="I105" s="4" t="s">
        <v>1181</v>
      </c>
      <c r="J105" s="43" t="s">
        <v>116</v>
      </c>
      <c r="K105" s="43" t="s">
        <v>14</v>
      </c>
      <c r="L105" s="43" t="s">
        <v>17</v>
      </c>
      <c r="M105" s="43" t="s">
        <v>16</v>
      </c>
      <c r="N105" s="4" t="s">
        <v>25</v>
      </c>
      <c r="O105" s="43" t="s">
        <v>29</v>
      </c>
      <c r="P105" s="4">
        <v>80188979</v>
      </c>
      <c r="Q105" s="4" t="s">
        <v>143</v>
      </c>
      <c r="R105" s="4">
        <v>80849624</v>
      </c>
      <c r="S105" s="4" t="s">
        <v>144</v>
      </c>
      <c r="T105" s="4">
        <v>1</v>
      </c>
      <c r="U105" s="4" t="str">
        <f t="shared" si="5"/>
        <v>Lecciones aprendidas</v>
      </c>
      <c r="V105" s="4" t="str">
        <f t="shared" si="9"/>
        <v>Cápsulas de conocimiento</v>
      </c>
      <c r="W105" s="4" t="str">
        <f t="shared" si="6"/>
        <v>Individual</v>
      </c>
      <c r="X105" s="4" t="e">
        <v>#N/A</v>
      </c>
      <c r="Y105" s="4" t="e">
        <v>#N/A</v>
      </c>
      <c r="Z105" s="4" t="e">
        <v>#N/A</v>
      </c>
      <c r="AA105" s="4" t="e">
        <v>#N/A</v>
      </c>
    </row>
    <row r="106" spans="1:27" x14ac:dyDescent="0.25">
      <c r="A106" s="4">
        <f t="shared" si="7"/>
        <v>105</v>
      </c>
      <c r="B106" s="4">
        <v>10245</v>
      </c>
      <c r="C106" s="43" t="s">
        <v>1182</v>
      </c>
      <c r="D106" s="43" t="s">
        <v>20</v>
      </c>
      <c r="E106" s="4">
        <v>2044</v>
      </c>
      <c r="F106" s="4">
        <v>6</v>
      </c>
      <c r="G106" s="51" t="str">
        <f t="shared" si="8"/>
        <v>PROFESIONAL UNIVERSITARIO 2044-6, F 337</v>
      </c>
      <c r="H106" s="4">
        <v>337</v>
      </c>
      <c r="I106" s="4" t="s">
        <v>1181</v>
      </c>
      <c r="J106" s="43" t="s">
        <v>116</v>
      </c>
      <c r="K106" s="43" t="s">
        <v>14</v>
      </c>
      <c r="L106" s="43" t="s">
        <v>17</v>
      </c>
      <c r="M106" s="43" t="s">
        <v>18</v>
      </c>
      <c r="N106" s="4" t="s">
        <v>25</v>
      </c>
      <c r="O106" s="4" t="s">
        <v>29</v>
      </c>
      <c r="P106" s="4">
        <v>1014195874</v>
      </c>
      <c r="Q106" s="4" t="s">
        <v>135</v>
      </c>
      <c r="R106" s="4" t="s">
        <v>19</v>
      </c>
      <c r="S106" s="4" t="s">
        <v>19</v>
      </c>
      <c r="T106" s="4">
        <v>2</v>
      </c>
      <c r="U106" s="4" t="str">
        <f t="shared" si="5"/>
        <v>Enseñanza aprendizaje organizacional</v>
      </c>
      <c r="V106" s="4" t="str">
        <f t="shared" si="9"/>
        <v>Taller O Circulo de saber</v>
      </c>
      <c r="W106" s="4" t="str">
        <f t="shared" si="6"/>
        <v>Grupal</v>
      </c>
      <c r="X106" s="4" t="e">
        <v>#N/A</v>
      </c>
      <c r="Y106" s="4" t="e">
        <v>#N/A</v>
      </c>
      <c r="Z106" s="4" t="e">
        <v>#N/A</v>
      </c>
      <c r="AA106" s="4" t="e">
        <v>#N/A</v>
      </c>
    </row>
    <row r="107" spans="1:27" x14ac:dyDescent="0.25">
      <c r="A107" s="4">
        <f t="shared" si="7"/>
        <v>106</v>
      </c>
      <c r="B107" s="4">
        <v>10507</v>
      </c>
      <c r="C107" s="43" t="s">
        <v>1183</v>
      </c>
      <c r="D107" s="43" t="s">
        <v>21</v>
      </c>
      <c r="E107" s="4">
        <v>4044</v>
      </c>
      <c r="F107" s="49">
        <v>23</v>
      </c>
      <c r="G107" s="51" t="str">
        <f t="shared" si="8"/>
        <v>AUXILIAR ADMINISTRATIVO 4044-23, F 671</v>
      </c>
      <c r="H107" s="4">
        <v>671</v>
      </c>
      <c r="I107" s="4" t="s">
        <v>1185</v>
      </c>
      <c r="J107" s="43" t="s">
        <v>368</v>
      </c>
      <c r="K107" s="43" t="s">
        <v>14</v>
      </c>
      <c r="L107" s="43" t="s">
        <v>15</v>
      </c>
      <c r="M107" s="43" t="s">
        <v>16</v>
      </c>
      <c r="N107" s="4" t="s">
        <v>26</v>
      </c>
      <c r="O107" s="5" t="s">
        <v>28</v>
      </c>
      <c r="P107" s="4">
        <v>0</v>
      </c>
      <c r="Q107" s="4"/>
      <c r="R107" s="4">
        <v>24079573</v>
      </c>
      <c r="S107" s="4" t="s">
        <v>390</v>
      </c>
      <c r="T107" s="4">
        <v>2</v>
      </c>
      <c r="U107" s="4" t="str">
        <f t="shared" si="5"/>
        <v>Enseñanza aprendizaje organizacional</v>
      </c>
      <c r="V107" s="4" t="str">
        <f t="shared" si="9"/>
        <v>Taller O Circulo de saber</v>
      </c>
      <c r="W107" s="4" t="str">
        <f t="shared" si="6"/>
        <v>Grupal</v>
      </c>
      <c r="X107" s="4">
        <v>183724</v>
      </c>
      <c r="Y107" s="4" t="s">
        <v>1050</v>
      </c>
      <c r="Z107" s="4" t="s">
        <v>1174</v>
      </c>
      <c r="AA107" s="42">
        <v>45394</v>
      </c>
    </row>
    <row r="108" spans="1:27" x14ac:dyDescent="0.25">
      <c r="A108" s="4">
        <f t="shared" si="7"/>
        <v>107</v>
      </c>
      <c r="B108" s="4">
        <v>10250</v>
      </c>
      <c r="C108" s="43" t="s">
        <v>1182</v>
      </c>
      <c r="D108" s="43" t="s">
        <v>20</v>
      </c>
      <c r="E108" s="4">
        <v>2044</v>
      </c>
      <c r="F108" s="4">
        <v>5</v>
      </c>
      <c r="G108" s="51" t="str">
        <f t="shared" si="8"/>
        <v>PROFESIONAL UNIVERSITARIO 2044-5, F 340</v>
      </c>
      <c r="H108" s="4">
        <v>340</v>
      </c>
      <c r="I108" s="4" t="s">
        <v>1181</v>
      </c>
      <c r="J108" s="43" t="s">
        <v>116</v>
      </c>
      <c r="K108" s="43" t="s">
        <v>14</v>
      </c>
      <c r="L108" s="43" t="s">
        <v>17</v>
      </c>
      <c r="M108" s="43" t="s">
        <v>16</v>
      </c>
      <c r="N108" s="4" t="s">
        <v>25</v>
      </c>
      <c r="O108" s="4" t="s">
        <v>29</v>
      </c>
      <c r="P108" s="4">
        <v>51746716</v>
      </c>
      <c r="Q108" s="4" t="s">
        <v>145</v>
      </c>
      <c r="R108" s="4">
        <v>80142379</v>
      </c>
      <c r="S108" s="4" t="s">
        <v>146</v>
      </c>
      <c r="T108" s="4">
        <v>1</v>
      </c>
      <c r="U108" s="4" t="str">
        <f t="shared" si="5"/>
        <v>Lecciones aprendidas</v>
      </c>
      <c r="V108" s="4" t="str">
        <f t="shared" si="9"/>
        <v>Cápsulas de conocimiento</v>
      </c>
      <c r="W108" s="4" t="str">
        <f t="shared" si="6"/>
        <v>Individual</v>
      </c>
      <c r="X108" s="4" t="e">
        <v>#N/A</v>
      </c>
      <c r="Y108" s="4" t="e">
        <v>#N/A</v>
      </c>
      <c r="Z108" s="4" t="e">
        <v>#N/A</v>
      </c>
      <c r="AA108" s="4" t="e">
        <v>#N/A</v>
      </c>
    </row>
    <row r="109" spans="1:27" x14ac:dyDescent="0.25">
      <c r="A109" s="4">
        <f t="shared" si="7"/>
        <v>108</v>
      </c>
      <c r="B109" s="4">
        <v>10251</v>
      </c>
      <c r="C109" s="43" t="s">
        <v>1182</v>
      </c>
      <c r="D109" s="43" t="s">
        <v>20</v>
      </c>
      <c r="E109" s="4">
        <v>2044</v>
      </c>
      <c r="F109" s="4">
        <v>5</v>
      </c>
      <c r="G109" s="51" t="str">
        <f t="shared" si="8"/>
        <v>PROFESIONAL UNIVERSITARIO 2044-5, F 340</v>
      </c>
      <c r="H109" s="4">
        <v>340</v>
      </c>
      <c r="I109" s="4" t="s">
        <v>1181</v>
      </c>
      <c r="J109" s="43" t="s">
        <v>116</v>
      </c>
      <c r="K109" s="43" t="s">
        <v>14</v>
      </c>
      <c r="L109" s="43" t="s">
        <v>17</v>
      </c>
      <c r="M109" s="43" t="s">
        <v>18</v>
      </c>
      <c r="N109" s="4" t="s">
        <v>25</v>
      </c>
      <c r="O109" s="43" t="s">
        <v>29</v>
      </c>
      <c r="P109" s="4">
        <v>46377558</v>
      </c>
      <c r="Q109" s="4" t="s">
        <v>132</v>
      </c>
      <c r="R109" s="4" t="s">
        <v>19</v>
      </c>
      <c r="S109" s="4" t="s">
        <v>19</v>
      </c>
      <c r="T109" s="4">
        <v>2</v>
      </c>
      <c r="U109" s="4" t="str">
        <f t="shared" si="5"/>
        <v>Enseñanza aprendizaje organizacional</v>
      </c>
      <c r="V109" s="4" t="str">
        <f t="shared" si="9"/>
        <v>Taller O Circulo de saber</v>
      </c>
      <c r="W109" s="4" t="str">
        <f t="shared" si="6"/>
        <v>Grupal</v>
      </c>
      <c r="X109" s="4" t="e">
        <v>#N/A</v>
      </c>
      <c r="Y109" s="4" t="e">
        <v>#N/A</v>
      </c>
      <c r="Z109" s="4" t="e">
        <v>#N/A</v>
      </c>
      <c r="AA109" s="4" t="e">
        <v>#N/A</v>
      </c>
    </row>
    <row r="110" spans="1:27" x14ac:dyDescent="0.25">
      <c r="A110" s="4">
        <f t="shared" si="7"/>
        <v>109</v>
      </c>
      <c r="B110" s="4">
        <v>10510</v>
      </c>
      <c r="C110" s="43" t="s">
        <v>1183</v>
      </c>
      <c r="D110" s="43" t="s">
        <v>21</v>
      </c>
      <c r="E110" s="4">
        <v>4044</v>
      </c>
      <c r="F110" s="49">
        <v>23</v>
      </c>
      <c r="G110" s="51" t="str">
        <f t="shared" si="8"/>
        <v>AUXILIAR ADMINISTRATIVO 4044-23, F 671</v>
      </c>
      <c r="H110" s="4">
        <v>671</v>
      </c>
      <c r="I110" s="4" t="s">
        <v>1185</v>
      </c>
      <c r="J110" s="43" t="s">
        <v>368</v>
      </c>
      <c r="K110" s="43" t="s">
        <v>14</v>
      </c>
      <c r="L110" s="43" t="s">
        <v>15</v>
      </c>
      <c r="M110" s="43" t="s">
        <v>36</v>
      </c>
      <c r="N110" s="4" t="s">
        <v>26</v>
      </c>
      <c r="O110" s="5" t="s">
        <v>28</v>
      </c>
      <c r="P110" s="4">
        <v>0</v>
      </c>
      <c r="Q110" s="4"/>
      <c r="R110" s="4">
        <v>1049619725</v>
      </c>
      <c r="S110" s="4" t="s">
        <v>393</v>
      </c>
      <c r="T110" s="4">
        <v>1</v>
      </c>
      <c r="U110" s="4" t="str">
        <f t="shared" si="5"/>
        <v>Lecciones aprendidas</v>
      </c>
      <c r="V110" s="4" t="str">
        <f t="shared" si="9"/>
        <v>Cápsulas de conocimiento</v>
      </c>
      <c r="W110" s="4" t="str">
        <f t="shared" si="6"/>
        <v>Individual</v>
      </c>
      <c r="X110" s="4">
        <v>184279</v>
      </c>
      <c r="Y110" s="4" t="s">
        <v>1050</v>
      </c>
      <c r="Z110" s="4" t="s">
        <v>1173</v>
      </c>
      <c r="AA110" s="4" t="e">
        <v>#N/A</v>
      </c>
    </row>
    <row r="111" spans="1:27" x14ac:dyDescent="0.25">
      <c r="A111" s="4">
        <f t="shared" si="7"/>
        <v>110</v>
      </c>
      <c r="B111" s="4">
        <v>10514</v>
      </c>
      <c r="C111" s="43" t="s">
        <v>1183</v>
      </c>
      <c r="D111" s="43" t="s">
        <v>21</v>
      </c>
      <c r="E111" s="4">
        <v>4044</v>
      </c>
      <c r="F111" s="49">
        <v>12</v>
      </c>
      <c r="G111" s="51" t="str">
        <f t="shared" si="8"/>
        <v>AUXILIAR ADMINISTRATIVO 4044-12, F 673</v>
      </c>
      <c r="H111" s="4">
        <v>673</v>
      </c>
      <c r="I111" s="4" t="s">
        <v>1185</v>
      </c>
      <c r="J111" s="43" t="s">
        <v>368</v>
      </c>
      <c r="K111" s="43" t="s">
        <v>14</v>
      </c>
      <c r="L111" s="43" t="s">
        <v>15</v>
      </c>
      <c r="M111" s="43" t="s">
        <v>36</v>
      </c>
      <c r="N111" s="4" t="s">
        <v>26</v>
      </c>
      <c r="O111" s="5" t="s">
        <v>28</v>
      </c>
      <c r="P111" s="4">
        <v>0</v>
      </c>
      <c r="Q111" s="4"/>
      <c r="R111" s="4">
        <v>46370430</v>
      </c>
      <c r="S111" s="4" t="s">
        <v>398</v>
      </c>
      <c r="T111" s="4">
        <v>1</v>
      </c>
      <c r="U111" s="4" t="str">
        <f t="shared" si="5"/>
        <v>Lecciones aprendidas</v>
      </c>
      <c r="V111" s="4" t="str">
        <f t="shared" si="9"/>
        <v>Cápsulas de conocimiento</v>
      </c>
      <c r="W111" s="4" t="str">
        <f t="shared" si="6"/>
        <v>Individual</v>
      </c>
      <c r="X111" s="4">
        <v>185292</v>
      </c>
      <c r="Y111" s="4" t="s">
        <v>1051</v>
      </c>
      <c r="Z111" s="4" t="s">
        <v>1173</v>
      </c>
      <c r="AA111" s="4" t="e">
        <v>#N/A</v>
      </c>
    </row>
    <row r="112" spans="1:27" x14ac:dyDescent="0.25">
      <c r="A112" s="4">
        <f t="shared" si="7"/>
        <v>111</v>
      </c>
      <c r="B112" s="4">
        <v>10515</v>
      </c>
      <c r="C112" s="43" t="s">
        <v>1183</v>
      </c>
      <c r="D112" s="43" t="s">
        <v>21</v>
      </c>
      <c r="E112" s="4">
        <v>4044</v>
      </c>
      <c r="F112" s="49">
        <v>12</v>
      </c>
      <c r="G112" s="51" t="str">
        <f t="shared" si="8"/>
        <v>AUXILIAR ADMINISTRATIVO 4044-12, F 673</v>
      </c>
      <c r="H112" s="4">
        <v>673</v>
      </c>
      <c r="I112" s="4" t="s">
        <v>1185</v>
      </c>
      <c r="J112" s="43" t="s">
        <v>368</v>
      </c>
      <c r="K112" s="43" t="s">
        <v>14</v>
      </c>
      <c r="L112" s="43" t="s">
        <v>15</v>
      </c>
      <c r="M112" s="43" t="s">
        <v>36</v>
      </c>
      <c r="N112" s="4" t="s">
        <v>26</v>
      </c>
      <c r="O112" s="5" t="s">
        <v>28</v>
      </c>
      <c r="P112" s="4">
        <v>0</v>
      </c>
      <c r="Q112" s="4"/>
      <c r="R112" s="4">
        <v>6775555</v>
      </c>
      <c r="S112" s="4" t="s">
        <v>399</v>
      </c>
      <c r="T112" s="4">
        <v>1</v>
      </c>
      <c r="U112" s="4" t="str">
        <f t="shared" si="5"/>
        <v>Lecciones aprendidas</v>
      </c>
      <c r="V112" s="4" t="str">
        <f t="shared" si="9"/>
        <v>Cápsulas de conocimiento</v>
      </c>
      <c r="W112" s="4" t="str">
        <f t="shared" si="6"/>
        <v>Individual</v>
      </c>
      <c r="X112" s="4">
        <v>185292</v>
      </c>
      <c r="Y112" s="4" t="s">
        <v>1051</v>
      </c>
      <c r="Z112" s="4" t="s">
        <v>1173</v>
      </c>
      <c r="AA112" s="4" t="e">
        <v>#N/A</v>
      </c>
    </row>
    <row r="113" spans="1:27" x14ac:dyDescent="0.25">
      <c r="A113" s="4">
        <f t="shared" si="7"/>
        <v>112</v>
      </c>
      <c r="B113" s="4">
        <v>10255</v>
      </c>
      <c r="C113" s="43" t="s">
        <v>1182</v>
      </c>
      <c r="D113" s="43" t="s">
        <v>20</v>
      </c>
      <c r="E113" s="4">
        <v>2044</v>
      </c>
      <c r="F113" s="4">
        <v>5</v>
      </c>
      <c r="G113" s="51" t="str">
        <f t="shared" si="8"/>
        <v>PROFESIONAL UNIVERSITARIO 2044-5, F 340</v>
      </c>
      <c r="H113" s="4">
        <v>340</v>
      </c>
      <c r="I113" s="4" t="s">
        <v>1181</v>
      </c>
      <c r="J113" s="43" t="s">
        <v>116</v>
      </c>
      <c r="K113" s="43" t="s">
        <v>14</v>
      </c>
      <c r="L113" s="43" t="s">
        <v>17</v>
      </c>
      <c r="M113" s="43" t="s">
        <v>18</v>
      </c>
      <c r="N113" s="4" t="s">
        <v>25</v>
      </c>
      <c r="O113" s="43" t="s">
        <v>29</v>
      </c>
      <c r="P113" s="4">
        <v>79322956</v>
      </c>
      <c r="Q113" s="4" t="s">
        <v>148</v>
      </c>
      <c r="R113" s="4" t="s">
        <v>19</v>
      </c>
      <c r="S113" s="4" t="s">
        <v>19</v>
      </c>
      <c r="T113" s="4">
        <v>1</v>
      </c>
      <c r="U113" s="4" t="str">
        <f t="shared" si="5"/>
        <v>Lecciones aprendidas</v>
      </c>
      <c r="V113" s="4" t="str">
        <f t="shared" si="9"/>
        <v>Cápsulas de conocimiento</v>
      </c>
      <c r="W113" s="4" t="str">
        <f t="shared" si="6"/>
        <v>Individual</v>
      </c>
      <c r="X113" s="4" t="e">
        <v>#N/A</v>
      </c>
      <c r="Y113" s="4" t="e">
        <v>#N/A</v>
      </c>
      <c r="Z113" s="4" t="e">
        <v>#N/A</v>
      </c>
      <c r="AA113" s="4" t="e">
        <v>#N/A</v>
      </c>
    </row>
    <row r="114" spans="1:27" x14ac:dyDescent="0.25">
      <c r="A114" s="4">
        <f t="shared" si="7"/>
        <v>113</v>
      </c>
      <c r="B114" s="4">
        <v>10518</v>
      </c>
      <c r="C114" s="43" t="s">
        <v>1183</v>
      </c>
      <c r="D114" s="43" t="s">
        <v>21</v>
      </c>
      <c r="E114" s="4">
        <v>4044</v>
      </c>
      <c r="F114" s="49">
        <v>12</v>
      </c>
      <c r="G114" s="51" t="str">
        <f t="shared" si="8"/>
        <v>AUXILIAR ADMINISTRATIVO 4044-12, F 673</v>
      </c>
      <c r="H114" s="4">
        <v>673</v>
      </c>
      <c r="I114" s="4" t="s">
        <v>1185</v>
      </c>
      <c r="J114" s="43" t="s">
        <v>368</v>
      </c>
      <c r="K114" s="43" t="s">
        <v>14</v>
      </c>
      <c r="L114" s="43" t="s">
        <v>15</v>
      </c>
      <c r="M114" s="43" t="s">
        <v>18</v>
      </c>
      <c r="N114" s="4" t="s">
        <v>26</v>
      </c>
      <c r="O114" s="5" t="s">
        <v>28</v>
      </c>
      <c r="P114" s="4">
        <v>0</v>
      </c>
      <c r="Q114" s="4"/>
      <c r="R114" s="4" t="s">
        <v>19</v>
      </c>
      <c r="S114" s="4" t="s">
        <v>19</v>
      </c>
      <c r="T114" s="4">
        <v>2</v>
      </c>
      <c r="U114" s="4" t="str">
        <f t="shared" si="5"/>
        <v>Enseñanza aprendizaje organizacional</v>
      </c>
      <c r="V114" s="4" t="str">
        <f t="shared" si="9"/>
        <v>Taller O Circulo de saber</v>
      </c>
      <c r="W114" s="4" t="str">
        <f t="shared" si="6"/>
        <v>Grupal</v>
      </c>
      <c r="X114" s="4">
        <v>183732</v>
      </c>
      <c r="Y114" s="4" t="s">
        <v>1051</v>
      </c>
      <c r="Z114" s="4" t="s">
        <v>1174</v>
      </c>
      <c r="AA114" s="42">
        <v>45394</v>
      </c>
    </row>
    <row r="115" spans="1:27" x14ac:dyDescent="0.25">
      <c r="A115" s="4">
        <f t="shared" si="7"/>
        <v>114</v>
      </c>
      <c r="B115" s="4">
        <v>10258</v>
      </c>
      <c r="C115" s="43" t="s">
        <v>1184</v>
      </c>
      <c r="D115" s="43" t="s">
        <v>55</v>
      </c>
      <c r="E115" s="4">
        <v>3132</v>
      </c>
      <c r="F115" s="49">
        <v>12</v>
      </c>
      <c r="G115" s="51" t="str">
        <f t="shared" si="8"/>
        <v>TECNICO OPERATIVO 3132-12, F 343</v>
      </c>
      <c r="H115" s="4">
        <v>343</v>
      </c>
      <c r="I115" s="4" t="s">
        <v>1181</v>
      </c>
      <c r="J115" s="43" t="s">
        <v>116</v>
      </c>
      <c r="K115" s="43" t="s">
        <v>14</v>
      </c>
      <c r="L115" s="43" t="s">
        <v>11</v>
      </c>
      <c r="M115" s="43" t="s">
        <v>12</v>
      </c>
      <c r="N115" s="4" t="s">
        <v>25</v>
      </c>
      <c r="O115" s="4" t="s">
        <v>27</v>
      </c>
      <c r="P115" s="4">
        <v>19450752</v>
      </c>
      <c r="Q115" s="4" t="s">
        <v>150</v>
      </c>
      <c r="R115" s="4">
        <v>19450752</v>
      </c>
      <c r="S115" s="4" t="s">
        <v>150</v>
      </c>
      <c r="T115" s="4">
        <v>1</v>
      </c>
      <c r="U115" s="4" t="str">
        <f t="shared" si="5"/>
        <v>Lecciones aprendidas</v>
      </c>
      <c r="V115" s="4" t="str">
        <f t="shared" si="9"/>
        <v>Cápsulas de conocimiento</v>
      </c>
      <c r="W115" s="4" t="str">
        <f t="shared" si="6"/>
        <v>Individual</v>
      </c>
      <c r="X115" s="4" t="e">
        <v>#N/A</v>
      </c>
      <c r="Y115" s="4" t="e">
        <v>#N/A</v>
      </c>
      <c r="Z115" s="4" t="e">
        <v>#N/A</v>
      </c>
      <c r="AA115" s="4" t="e">
        <v>#N/A</v>
      </c>
    </row>
    <row r="116" spans="1:27" x14ac:dyDescent="0.25">
      <c r="A116" s="4">
        <f t="shared" si="7"/>
        <v>115</v>
      </c>
      <c r="B116" s="4">
        <v>10519</v>
      </c>
      <c r="C116" s="43" t="s">
        <v>1183</v>
      </c>
      <c r="D116" s="43" t="s">
        <v>21</v>
      </c>
      <c r="E116" s="4">
        <v>4044</v>
      </c>
      <c r="F116" s="49">
        <v>11</v>
      </c>
      <c r="G116" s="51" t="str">
        <f t="shared" si="8"/>
        <v>AUXILIAR ADMINISTRATIVO 4044-11, F 675</v>
      </c>
      <c r="H116" s="4">
        <v>675</v>
      </c>
      <c r="I116" s="4" t="s">
        <v>1185</v>
      </c>
      <c r="J116" s="43" t="s">
        <v>368</v>
      </c>
      <c r="K116" s="43" t="s">
        <v>14</v>
      </c>
      <c r="L116" s="43" t="s">
        <v>15</v>
      </c>
      <c r="M116" s="43" t="s">
        <v>36</v>
      </c>
      <c r="N116" s="4" t="s">
        <v>26</v>
      </c>
      <c r="O116" s="5" t="s">
        <v>28</v>
      </c>
      <c r="P116" s="4">
        <v>0</v>
      </c>
      <c r="Q116" s="4"/>
      <c r="R116" s="4">
        <v>33378675</v>
      </c>
      <c r="S116" s="4" t="s">
        <v>403</v>
      </c>
      <c r="T116" s="4">
        <v>2</v>
      </c>
      <c r="U116" s="4" t="str">
        <f t="shared" si="5"/>
        <v>Enseñanza aprendizaje organizacional</v>
      </c>
      <c r="V116" s="4" t="str">
        <f t="shared" si="9"/>
        <v>Taller O Circulo de saber</v>
      </c>
      <c r="W116" s="4" t="str">
        <f t="shared" si="6"/>
        <v>Grupal</v>
      </c>
      <c r="X116" s="4">
        <v>184284</v>
      </c>
      <c r="Y116" s="4" t="s">
        <v>1056</v>
      </c>
      <c r="Z116" s="4" t="s">
        <v>1173</v>
      </c>
      <c r="AA116" s="4" t="e">
        <v>#N/A</v>
      </c>
    </row>
    <row r="117" spans="1:27" x14ac:dyDescent="0.25">
      <c r="A117" s="4">
        <f t="shared" si="7"/>
        <v>116</v>
      </c>
      <c r="B117" s="4">
        <v>10260</v>
      </c>
      <c r="C117" s="43" t="s">
        <v>1184</v>
      </c>
      <c r="D117" s="43" t="s">
        <v>55</v>
      </c>
      <c r="E117" s="4">
        <v>3132</v>
      </c>
      <c r="F117" s="49">
        <v>12</v>
      </c>
      <c r="G117" s="51" t="str">
        <f t="shared" si="8"/>
        <v>TECNICO OPERATIVO 3132-12, F 343</v>
      </c>
      <c r="H117" s="4">
        <v>343</v>
      </c>
      <c r="I117" s="4" t="s">
        <v>1181</v>
      </c>
      <c r="J117" s="43" t="s">
        <v>116</v>
      </c>
      <c r="K117" s="43" t="s">
        <v>14</v>
      </c>
      <c r="L117" s="43" t="s">
        <v>17</v>
      </c>
      <c r="M117" s="43" t="s">
        <v>18</v>
      </c>
      <c r="N117" s="4" t="s">
        <v>25</v>
      </c>
      <c r="O117" s="4" t="s">
        <v>29</v>
      </c>
      <c r="P117" s="4">
        <v>10258696</v>
      </c>
      <c r="Q117" s="4" t="s">
        <v>151</v>
      </c>
      <c r="R117" s="4" t="s">
        <v>19</v>
      </c>
      <c r="S117" s="4" t="s">
        <v>19</v>
      </c>
      <c r="T117" s="4">
        <v>1</v>
      </c>
      <c r="U117" s="4" t="str">
        <f t="shared" si="5"/>
        <v>Lecciones aprendidas</v>
      </c>
      <c r="V117" s="4" t="str">
        <f t="shared" si="9"/>
        <v>Cápsulas de conocimiento</v>
      </c>
      <c r="W117" s="4" t="str">
        <f t="shared" si="6"/>
        <v>Individual</v>
      </c>
      <c r="X117" s="4" t="e">
        <v>#N/A</v>
      </c>
      <c r="Y117" s="4" t="e">
        <v>#N/A</v>
      </c>
      <c r="Z117" s="4" t="e">
        <v>#N/A</v>
      </c>
      <c r="AA117" s="4" t="e">
        <v>#N/A</v>
      </c>
    </row>
    <row r="118" spans="1:27" x14ac:dyDescent="0.25">
      <c r="A118" s="4">
        <f t="shared" si="7"/>
        <v>117</v>
      </c>
      <c r="B118" s="4">
        <v>10264</v>
      </c>
      <c r="C118" s="43" t="s">
        <v>1184</v>
      </c>
      <c r="D118" s="43" t="s">
        <v>55</v>
      </c>
      <c r="E118" s="4">
        <v>3132</v>
      </c>
      <c r="F118" s="49">
        <v>12</v>
      </c>
      <c r="G118" s="51" t="str">
        <f t="shared" si="8"/>
        <v>TECNICO OPERATIVO 3132-12, F 343</v>
      </c>
      <c r="H118" s="4">
        <v>343</v>
      </c>
      <c r="I118" s="4" t="s">
        <v>1181</v>
      </c>
      <c r="J118" s="43" t="s">
        <v>116</v>
      </c>
      <c r="K118" s="43" t="s">
        <v>14</v>
      </c>
      <c r="L118" s="43" t="s">
        <v>17</v>
      </c>
      <c r="M118" s="43" t="s">
        <v>36</v>
      </c>
      <c r="N118" s="4" t="s">
        <v>25</v>
      </c>
      <c r="O118" s="43" t="s">
        <v>29</v>
      </c>
      <c r="P118" s="4">
        <v>1026279493</v>
      </c>
      <c r="Q118" s="4" t="s">
        <v>152</v>
      </c>
      <c r="R118" s="4">
        <v>1019091023</v>
      </c>
      <c r="S118" s="4" t="s">
        <v>153</v>
      </c>
      <c r="T118" s="4">
        <v>3</v>
      </c>
      <c r="U118" s="4" t="str">
        <f t="shared" si="5"/>
        <v>Saberes Institucionales</v>
      </c>
      <c r="V118" s="4" t="str">
        <f t="shared" si="9"/>
        <v>Curso O ponencia</v>
      </c>
      <c r="W118" s="4" t="str">
        <f t="shared" si="6"/>
        <v>Grupal</v>
      </c>
      <c r="X118" s="4" t="e">
        <v>#N/A</v>
      </c>
      <c r="Y118" s="4" t="e">
        <v>#N/A</v>
      </c>
      <c r="Z118" s="4" t="e">
        <v>#N/A</v>
      </c>
      <c r="AA118" s="4" t="e">
        <v>#N/A</v>
      </c>
    </row>
    <row r="119" spans="1:27" x14ac:dyDescent="0.25">
      <c r="A119" s="4">
        <f t="shared" si="7"/>
        <v>118</v>
      </c>
      <c r="B119" s="4">
        <v>10265</v>
      </c>
      <c r="C119" s="43" t="s">
        <v>1184</v>
      </c>
      <c r="D119" s="43" t="s">
        <v>55</v>
      </c>
      <c r="E119" s="4">
        <v>3132</v>
      </c>
      <c r="F119" s="49">
        <v>12</v>
      </c>
      <c r="G119" s="51" t="str">
        <f t="shared" si="8"/>
        <v>TECNICO OPERATIVO 3132-12, F 343</v>
      </c>
      <c r="H119" s="4">
        <v>343</v>
      </c>
      <c r="I119" s="4" t="s">
        <v>1181</v>
      </c>
      <c r="J119" s="43" t="s">
        <v>116</v>
      </c>
      <c r="K119" s="43" t="s">
        <v>14</v>
      </c>
      <c r="L119" s="43" t="s">
        <v>17</v>
      </c>
      <c r="M119" s="43" t="s">
        <v>18</v>
      </c>
      <c r="N119" s="4" t="s">
        <v>25</v>
      </c>
      <c r="O119" s="4" t="s">
        <v>29</v>
      </c>
      <c r="P119" s="4">
        <v>1018414862</v>
      </c>
      <c r="Q119" s="4" t="s">
        <v>154</v>
      </c>
      <c r="R119" s="4" t="s">
        <v>19</v>
      </c>
      <c r="S119" s="4" t="s">
        <v>19</v>
      </c>
      <c r="T119" s="4">
        <v>2</v>
      </c>
      <c r="U119" s="4" t="str">
        <f t="shared" si="5"/>
        <v>Enseñanza aprendizaje organizacional</v>
      </c>
      <c r="V119" s="4" t="str">
        <f t="shared" si="9"/>
        <v>Taller O Circulo de saber</v>
      </c>
      <c r="W119" s="4" t="str">
        <f t="shared" si="6"/>
        <v>Grupal</v>
      </c>
      <c r="X119" s="4" t="e">
        <v>#N/A</v>
      </c>
      <c r="Y119" s="4" t="e">
        <v>#N/A</v>
      </c>
      <c r="Z119" s="4" t="e">
        <v>#N/A</v>
      </c>
      <c r="AA119" s="4" t="e">
        <v>#N/A</v>
      </c>
    </row>
    <row r="120" spans="1:27" x14ac:dyDescent="0.25">
      <c r="A120" s="4">
        <f t="shared" si="7"/>
        <v>119</v>
      </c>
      <c r="B120" s="4">
        <v>10267</v>
      </c>
      <c r="C120" s="43" t="s">
        <v>1184</v>
      </c>
      <c r="D120" s="43" t="s">
        <v>55</v>
      </c>
      <c r="E120" s="4">
        <v>3132</v>
      </c>
      <c r="F120" s="49">
        <v>12</v>
      </c>
      <c r="G120" s="51" t="str">
        <f t="shared" si="8"/>
        <v>TECNICO OPERATIVO 3132-12, F 343</v>
      </c>
      <c r="H120" s="4">
        <v>343</v>
      </c>
      <c r="I120" s="4" t="s">
        <v>1181</v>
      </c>
      <c r="J120" s="43" t="s">
        <v>116</v>
      </c>
      <c r="K120" s="43" t="s">
        <v>14</v>
      </c>
      <c r="L120" s="43" t="s">
        <v>11</v>
      </c>
      <c r="M120" s="43" t="s">
        <v>12</v>
      </c>
      <c r="N120" s="4" t="s">
        <v>25</v>
      </c>
      <c r="O120" s="4" t="s">
        <v>27</v>
      </c>
      <c r="P120" s="4">
        <v>1030538109</v>
      </c>
      <c r="Q120" s="4" t="s">
        <v>155</v>
      </c>
      <c r="R120" s="4">
        <v>1030538109</v>
      </c>
      <c r="S120" s="4" t="s">
        <v>155</v>
      </c>
      <c r="T120" s="4">
        <v>2</v>
      </c>
      <c r="U120" s="4" t="str">
        <f t="shared" si="5"/>
        <v>Enseñanza aprendizaje organizacional</v>
      </c>
      <c r="V120" s="4" t="str">
        <f t="shared" si="9"/>
        <v>Taller O Circulo de saber</v>
      </c>
      <c r="W120" s="4" t="str">
        <f t="shared" si="6"/>
        <v>Grupal</v>
      </c>
      <c r="X120" s="4" t="e">
        <v>#N/A</v>
      </c>
      <c r="Y120" s="4" t="e">
        <v>#N/A</v>
      </c>
      <c r="Z120" s="4" t="e">
        <v>#N/A</v>
      </c>
      <c r="AA120" s="4" t="e">
        <v>#N/A</v>
      </c>
    </row>
    <row r="121" spans="1:27" x14ac:dyDescent="0.25">
      <c r="A121" s="4">
        <f t="shared" si="7"/>
        <v>120</v>
      </c>
      <c r="B121" s="4">
        <v>10268</v>
      </c>
      <c r="C121" s="43" t="s">
        <v>1184</v>
      </c>
      <c r="D121" s="43" t="s">
        <v>55</v>
      </c>
      <c r="E121" s="4">
        <v>3132</v>
      </c>
      <c r="F121" s="49">
        <v>12</v>
      </c>
      <c r="G121" s="51" t="str">
        <f t="shared" si="8"/>
        <v>TECNICO OPERATIVO 3132-12, F 343</v>
      </c>
      <c r="H121" s="4">
        <v>343</v>
      </c>
      <c r="I121" s="4" t="s">
        <v>1181</v>
      </c>
      <c r="J121" s="43" t="s">
        <v>116</v>
      </c>
      <c r="K121" s="43" t="s">
        <v>14</v>
      </c>
      <c r="L121" s="43" t="s">
        <v>11</v>
      </c>
      <c r="M121" s="43" t="s">
        <v>12</v>
      </c>
      <c r="N121" s="4" t="s">
        <v>25</v>
      </c>
      <c r="O121" s="4" t="s">
        <v>27</v>
      </c>
      <c r="P121" s="4">
        <v>79825385</v>
      </c>
      <c r="Q121" s="4" t="s">
        <v>156</v>
      </c>
      <c r="R121" s="4">
        <v>79825385</v>
      </c>
      <c r="S121" s="4" t="s">
        <v>156</v>
      </c>
      <c r="T121" s="4">
        <v>2</v>
      </c>
      <c r="U121" s="4" t="str">
        <f t="shared" si="5"/>
        <v>Enseñanza aprendizaje organizacional</v>
      </c>
      <c r="V121" s="4" t="str">
        <f t="shared" si="9"/>
        <v>Taller O Circulo de saber</v>
      </c>
      <c r="W121" s="4" t="str">
        <f t="shared" si="6"/>
        <v>Grupal</v>
      </c>
      <c r="X121" s="4" t="e">
        <v>#N/A</v>
      </c>
      <c r="Y121" s="4" t="e">
        <v>#N/A</v>
      </c>
      <c r="Z121" s="4" t="e">
        <v>#N/A</v>
      </c>
      <c r="AA121" s="4" t="e">
        <v>#N/A</v>
      </c>
    </row>
    <row r="122" spans="1:27" x14ac:dyDescent="0.25">
      <c r="A122" s="4">
        <f t="shared" si="7"/>
        <v>121</v>
      </c>
      <c r="B122" s="4">
        <v>10271</v>
      </c>
      <c r="C122" s="43" t="s">
        <v>1184</v>
      </c>
      <c r="D122" s="43" t="s">
        <v>55</v>
      </c>
      <c r="E122" s="4">
        <v>3132</v>
      </c>
      <c r="F122" s="49">
        <v>12</v>
      </c>
      <c r="G122" s="51" t="str">
        <f t="shared" si="8"/>
        <v>TECNICO OPERATIVO 3132-12, F 343</v>
      </c>
      <c r="H122" s="4">
        <v>343</v>
      </c>
      <c r="I122" s="4" t="s">
        <v>1181</v>
      </c>
      <c r="J122" s="43" t="s">
        <v>116</v>
      </c>
      <c r="K122" s="43" t="s">
        <v>14</v>
      </c>
      <c r="L122" s="43" t="s">
        <v>11</v>
      </c>
      <c r="M122" s="43" t="s">
        <v>12</v>
      </c>
      <c r="N122" s="4" t="s">
        <v>25</v>
      </c>
      <c r="O122" s="4" t="s">
        <v>27</v>
      </c>
      <c r="P122" s="4">
        <v>52284869</v>
      </c>
      <c r="Q122" s="4" t="s">
        <v>157</v>
      </c>
      <c r="R122" s="4">
        <v>52284869</v>
      </c>
      <c r="S122" s="4" t="s">
        <v>157</v>
      </c>
      <c r="T122" s="4">
        <v>1</v>
      </c>
      <c r="U122" s="4" t="str">
        <f t="shared" si="5"/>
        <v>Lecciones aprendidas</v>
      </c>
      <c r="V122" s="4" t="str">
        <f t="shared" si="9"/>
        <v>Cápsulas de conocimiento</v>
      </c>
      <c r="W122" s="4" t="str">
        <f t="shared" si="6"/>
        <v>Individual</v>
      </c>
      <c r="X122" s="4" t="e">
        <v>#N/A</v>
      </c>
      <c r="Y122" s="4" t="e">
        <v>#N/A</v>
      </c>
      <c r="Z122" s="4" t="e">
        <v>#N/A</v>
      </c>
      <c r="AA122" s="4" t="e">
        <v>#N/A</v>
      </c>
    </row>
    <row r="123" spans="1:27" x14ac:dyDescent="0.25">
      <c r="A123" s="4">
        <f t="shared" si="7"/>
        <v>122</v>
      </c>
      <c r="B123" s="4">
        <v>10273</v>
      </c>
      <c r="C123" s="43" t="s">
        <v>1184</v>
      </c>
      <c r="D123" s="43" t="s">
        <v>55</v>
      </c>
      <c r="E123" s="4">
        <v>3132</v>
      </c>
      <c r="F123" s="49">
        <v>12</v>
      </c>
      <c r="G123" s="51" t="str">
        <f t="shared" si="8"/>
        <v>TECNICO OPERATIVO 3132-12, F 343</v>
      </c>
      <c r="H123" s="4">
        <v>343</v>
      </c>
      <c r="I123" s="4" t="s">
        <v>1181</v>
      </c>
      <c r="J123" s="43" t="s">
        <v>116</v>
      </c>
      <c r="K123" s="43" t="s">
        <v>14</v>
      </c>
      <c r="L123" s="43" t="s">
        <v>17</v>
      </c>
      <c r="M123" s="43" t="s">
        <v>18</v>
      </c>
      <c r="N123" s="4" t="s">
        <v>25</v>
      </c>
      <c r="O123" s="4" t="s">
        <v>29</v>
      </c>
      <c r="P123" s="4">
        <v>80849624</v>
      </c>
      <c r="Q123" s="4" t="s">
        <v>144</v>
      </c>
      <c r="R123" s="4" t="s">
        <v>19</v>
      </c>
      <c r="S123" s="4" t="s">
        <v>19</v>
      </c>
      <c r="T123" s="4">
        <v>2</v>
      </c>
      <c r="U123" s="4" t="str">
        <f t="shared" ref="U123:U186" si="10">IF(T123=1,"Lecciones aprendidas",IF(T123=2,"Enseñanza aprendizaje organizacional",IF(T123=3,"Saberes Institucionales")))</f>
        <v>Enseñanza aprendizaje organizacional</v>
      </c>
      <c r="V123" s="4" t="str">
        <f t="shared" si="9"/>
        <v>Taller O Circulo de saber</v>
      </c>
      <c r="W123" s="4" t="str">
        <f t="shared" ref="W123:W186" si="11">IF(T123=1,"Individual",IF(T123=2,"Grupal",IF(T123=3,"Grupal")))</f>
        <v>Grupal</v>
      </c>
      <c r="X123" s="4" t="e">
        <v>#N/A</v>
      </c>
      <c r="Y123" s="4" t="e">
        <v>#N/A</v>
      </c>
      <c r="Z123" s="4" t="e">
        <v>#N/A</v>
      </c>
      <c r="AA123" s="4" t="e">
        <v>#N/A</v>
      </c>
    </row>
    <row r="124" spans="1:27" x14ac:dyDescent="0.25">
      <c r="A124" s="4">
        <f t="shared" si="7"/>
        <v>123</v>
      </c>
      <c r="B124" s="4">
        <v>10276</v>
      </c>
      <c r="C124" s="43" t="s">
        <v>1184</v>
      </c>
      <c r="D124" s="43" t="s">
        <v>55</v>
      </c>
      <c r="E124" s="4">
        <v>3132</v>
      </c>
      <c r="F124" s="49">
        <v>12</v>
      </c>
      <c r="G124" s="51" t="str">
        <f t="shared" si="8"/>
        <v>TECNICO OPERATIVO 3132-12, F 343</v>
      </c>
      <c r="H124" s="4">
        <v>343</v>
      </c>
      <c r="I124" s="4" t="s">
        <v>1181</v>
      </c>
      <c r="J124" s="43" t="s">
        <v>116</v>
      </c>
      <c r="K124" s="43" t="s">
        <v>14</v>
      </c>
      <c r="L124" s="43" t="s">
        <v>17</v>
      </c>
      <c r="M124" s="43" t="s">
        <v>18</v>
      </c>
      <c r="N124" s="4" t="s">
        <v>25</v>
      </c>
      <c r="O124" s="43" t="s">
        <v>29</v>
      </c>
      <c r="P124" s="4">
        <v>1024498972</v>
      </c>
      <c r="Q124" s="4" t="s">
        <v>158</v>
      </c>
      <c r="R124" s="4" t="s">
        <v>19</v>
      </c>
      <c r="S124" s="4" t="s">
        <v>19</v>
      </c>
      <c r="T124" s="4">
        <v>2</v>
      </c>
      <c r="U124" s="4" t="str">
        <f t="shared" si="10"/>
        <v>Enseñanza aprendizaje organizacional</v>
      </c>
      <c r="V124" s="4" t="str">
        <f t="shared" si="9"/>
        <v>Taller O Circulo de saber</v>
      </c>
      <c r="W124" s="4" t="str">
        <f t="shared" si="11"/>
        <v>Grupal</v>
      </c>
      <c r="X124" s="4" t="e">
        <v>#N/A</v>
      </c>
      <c r="Y124" s="4" t="e">
        <v>#N/A</v>
      </c>
      <c r="Z124" s="4" t="e">
        <v>#N/A</v>
      </c>
      <c r="AA124" s="4" t="e">
        <v>#N/A</v>
      </c>
    </row>
    <row r="125" spans="1:27" x14ac:dyDescent="0.25">
      <c r="A125" s="4">
        <f t="shared" si="7"/>
        <v>124</v>
      </c>
      <c r="B125" s="4">
        <v>10277</v>
      </c>
      <c r="C125" s="43" t="s">
        <v>1184</v>
      </c>
      <c r="D125" s="43" t="s">
        <v>55</v>
      </c>
      <c r="E125" s="4">
        <v>3132</v>
      </c>
      <c r="F125" s="49">
        <v>12</v>
      </c>
      <c r="G125" s="51" t="str">
        <f t="shared" si="8"/>
        <v>TECNICO OPERATIVO 3132-12, F 343</v>
      </c>
      <c r="H125" s="4">
        <v>343</v>
      </c>
      <c r="I125" s="4" t="s">
        <v>1181</v>
      </c>
      <c r="J125" s="43" t="s">
        <v>116</v>
      </c>
      <c r="K125" s="43" t="s">
        <v>14</v>
      </c>
      <c r="L125" s="43" t="s">
        <v>17</v>
      </c>
      <c r="M125" s="43" t="s">
        <v>18</v>
      </c>
      <c r="N125" s="4" t="s">
        <v>25</v>
      </c>
      <c r="O125" s="43" t="s">
        <v>29</v>
      </c>
      <c r="P125" s="4">
        <v>18390336</v>
      </c>
      <c r="Q125" s="4" t="s">
        <v>159</v>
      </c>
      <c r="R125" s="4" t="s">
        <v>19</v>
      </c>
      <c r="S125" s="4" t="s">
        <v>19</v>
      </c>
      <c r="T125" s="4">
        <v>1</v>
      </c>
      <c r="U125" s="4" t="str">
        <f t="shared" si="10"/>
        <v>Lecciones aprendidas</v>
      </c>
      <c r="V125" s="4" t="str">
        <f t="shared" si="9"/>
        <v>Cápsulas de conocimiento</v>
      </c>
      <c r="W125" s="4" t="str">
        <f t="shared" si="11"/>
        <v>Individual</v>
      </c>
      <c r="X125" s="4" t="e">
        <v>#N/A</v>
      </c>
      <c r="Y125" s="4" t="e">
        <v>#N/A</v>
      </c>
      <c r="Z125" s="4" t="e">
        <v>#N/A</v>
      </c>
      <c r="AA125" s="4" t="e">
        <v>#N/A</v>
      </c>
    </row>
    <row r="126" spans="1:27" x14ac:dyDescent="0.25">
      <c r="A126" s="4">
        <f t="shared" si="7"/>
        <v>125</v>
      </c>
      <c r="B126" s="4">
        <v>10279</v>
      </c>
      <c r="C126" s="43" t="s">
        <v>1184</v>
      </c>
      <c r="D126" s="43" t="s">
        <v>55</v>
      </c>
      <c r="E126" s="4">
        <v>3132</v>
      </c>
      <c r="F126" s="49">
        <v>12</v>
      </c>
      <c r="G126" s="51" t="str">
        <f t="shared" si="8"/>
        <v>TECNICO OPERATIVO 3132-12, F 343</v>
      </c>
      <c r="H126" s="4">
        <v>343</v>
      </c>
      <c r="I126" s="4" t="s">
        <v>1181</v>
      </c>
      <c r="J126" s="43" t="s">
        <v>116</v>
      </c>
      <c r="K126" s="43" t="s">
        <v>14</v>
      </c>
      <c r="L126" s="43" t="s">
        <v>17</v>
      </c>
      <c r="M126" s="43" t="s">
        <v>18</v>
      </c>
      <c r="N126" s="4" t="s">
        <v>25</v>
      </c>
      <c r="O126" s="4" t="s">
        <v>29</v>
      </c>
      <c r="P126" s="4">
        <v>80142379</v>
      </c>
      <c r="Q126" s="4" t="s">
        <v>146</v>
      </c>
      <c r="R126" s="4" t="s">
        <v>19</v>
      </c>
      <c r="S126" s="4" t="s">
        <v>19</v>
      </c>
      <c r="T126" s="4">
        <v>1</v>
      </c>
      <c r="U126" s="4" t="str">
        <f t="shared" si="10"/>
        <v>Lecciones aprendidas</v>
      </c>
      <c r="V126" s="4" t="str">
        <f t="shared" si="9"/>
        <v>Cápsulas de conocimiento</v>
      </c>
      <c r="W126" s="4" t="str">
        <f t="shared" si="11"/>
        <v>Individual</v>
      </c>
      <c r="X126" s="4" t="e">
        <v>#N/A</v>
      </c>
      <c r="Y126" s="4" t="e">
        <v>#N/A</v>
      </c>
      <c r="Z126" s="4" t="e">
        <v>#N/A</v>
      </c>
      <c r="AA126" s="4" t="e">
        <v>#N/A</v>
      </c>
    </row>
    <row r="127" spans="1:27" x14ac:dyDescent="0.25">
      <c r="A127" s="4">
        <f t="shared" si="7"/>
        <v>126</v>
      </c>
      <c r="B127" s="4">
        <v>10280</v>
      </c>
      <c r="C127" s="43" t="s">
        <v>1184</v>
      </c>
      <c r="D127" s="43" t="s">
        <v>55</v>
      </c>
      <c r="E127" s="4">
        <v>3132</v>
      </c>
      <c r="F127" s="49">
        <v>12</v>
      </c>
      <c r="G127" s="51" t="str">
        <f t="shared" si="8"/>
        <v>TECNICO OPERATIVO 3132-12, F 343</v>
      </c>
      <c r="H127" s="4">
        <v>343</v>
      </c>
      <c r="I127" s="4" t="s">
        <v>1181</v>
      </c>
      <c r="J127" s="43" t="s">
        <v>116</v>
      </c>
      <c r="K127" s="43" t="s">
        <v>14</v>
      </c>
      <c r="L127" s="43" t="s">
        <v>17</v>
      </c>
      <c r="M127" s="43" t="s">
        <v>18</v>
      </c>
      <c r="N127" s="4" t="s">
        <v>25</v>
      </c>
      <c r="O127" s="43" t="s">
        <v>29</v>
      </c>
      <c r="P127" s="4">
        <v>39708056</v>
      </c>
      <c r="Q127" s="4" t="s">
        <v>160</v>
      </c>
      <c r="R127" s="4" t="s">
        <v>19</v>
      </c>
      <c r="S127" s="4" t="s">
        <v>19</v>
      </c>
      <c r="T127" s="4">
        <v>1</v>
      </c>
      <c r="U127" s="4" t="str">
        <f t="shared" si="10"/>
        <v>Lecciones aprendidas</v>
      </c>
      <c r="V127" s="4" t="str">
        <f t="shared" si="9"/>
        <v>Cápsulas de conocimiento</v>
      </c>
      <c r="W127" s="4" t="str">
        <f t="shared" si="11"/>
        <v>Individual</v>
      </c>
      <c r="X127" s="4" t="e">
        <v>#N/A</v>
      </c>
      <c r="Y127" s="4" t="e">
        <v>#N/A</v>
      </c>
      <c r="Z127" s="4" t="e">
        <v>#N/A</v>
      </c>
      <c r="AA127" s="4" t="e">
        <v>#N/A</v>
      </c>
    </row>
    <row r="128" spans="1:27" x14ac:dyDescent="0.25">
      <c r="A128" s="4">
        <f t="shared" si="7"/>
        <v>127</v>
      </c>
      <c r="B128" s="4">
        <v>10520</v>
      </c>
      <c r="C128" s="43" t="s">
        <v>1183</v>
      </c>
      <c r="D128" s="43" t="s">
        <v>21</v>
      </c>
      <c r="E128" s="4">
        <v>4044</v>
      </c>
      <c r="F128" s="49">
        <v>11</v>
      </c>
      <c r="G128" s="51" t="str">
        <f t="shared" si="8"/>
        <v>AUXILIAR ADMINISTRATIVO 4044-11, F 675</v>
      </c>
      <c r="H128" s="4">
        <v>675</v>
      </c>
      <c r="I128" s="4" t="s">
        <v>1185</v>
      </c>
      <c r="J128" s="43" t="s">
        <v>368</v>
      </c>
      <c r="K128" s="43" t="s">
        <v>14</v>
      </c>
      <c r="L128" s="43" t="s">
        <v>15</v>
      </c>
      <c r="M128" s="43" t="s">
        <v>36</v>
      </c>
      <c r="N128" s="4" t="s">
        <v>26</v>
      </c>
      <c r="O128" s="5" t="s">
        <v>28</v>
      </c>
      <c r="P128" s="4">
        <v>0</v>
      </c>
      <c r="Q128" s="4"/>
      <c r="R128" s="4">
        <v>40029879</v>
      </c>
      <c r="S128" s="4" t="s">
        <v>404</v>
      </c>
      <c r="T128" s="4">
        <v>2</v>
      </c>
      <c r="U128" s="4" t="str">
        <f t="shared" si="10"/>
        <v>Enseñanza aprendizaje organizacional</v>
      </c>
      <c r="V128" s="4" t="str">
        <f t="shared" si="9"/>
        <v>Taller O Circulo de saber</v>
      </c>
      <c r="W128" s="4" t="str">
        <f t="shared" si="11"/>
        <v>Grupal</v>
      </c>
      <c r="X128" s="4">
        <v>184284</v>
      </c>
      <c r="Y128" s="4" t="s">
        <v>1056</v>
      </c>
      <c r="Z128" s="4" t="s">
        <v>1173</v>
      </c>
      <c r="AA128" s="4" t="e">
        <v>#N/A</v>
      </c>
    </row>
    <row r="129" spans="1:27" x14ac:dyDescent="0.25">
      <c r="A129" s="4">
        <f t="shared" si="7"/>
        <v>128</v>
      </c>
      <c r="B129" s="4">
        <v>10521</v>
      </c>
      <c r="C129" s="43" t="s">
        <v>1183</v>
      </c>
      <c r="D129" s="43" t="s">
        <v>21</v>
      </c>
      <c r="E129" s="4">
        <v>4044</v>
      </c>
      <c r="F129" s="49">
        <v>11</v>
      </c>
      <c r="G129" s="51" t="str">
        <f t="shared" si="8"/>
        <v>AUXILIAR ADMINISTRATIVO 4044-11, F 675</v>
      </c>
      <c r="H129" s="4">
        <v>675</v>
      </c>
      <c r="I129" s="4" t="s">
        <v>1185</v>
      </c>
      <c r="J129" s="43" t="s">
        <v>368</v>
      </c>
      <c r="K129" s="43" t="s">
        <v>14</v>
      </c>
      <c r="L129" s="43" t="s">
        <v>15</v>
      </c>
      <c r="M129" s="43" t="s">
        <v>36</v>
      </c>
      <c r="N129" s="4" t="s">
        <v>26</v>
      </c>
      <c r="O129" s="5" t="s">
        <v>28</v>
      </c>
      <c r="P129" s="4">
        <v>0</v>
      </c>
      <c r="Q129" s="4"/>
      <c r="R129" s="4">
        <v>46372969</v>
      </c>
      <c r="S129" s="4" t="s">
        <v>405</v>
      </c>
      <c r="T129" s="4">
        <v>2</v>
      </c>
      <c r="U129" s="4" t="str">
        <f t="shared" si="10"/>
        <v>Enseñanza aprendizaje organizacional</v>
      </c>
      <c r="V129" s="4" t="str">
        <f t="shared" si="9"/>
        <v>Taller O Circulo de saber</v>
      </c>
      <c r="W129" s="4" t="str">
        <f t="shared" si="11"/>
        <v>Grupal</v>
      </c>
      <c r="X129" s="4">
        <v>184284</v>
      </c>
      <c r="Y129" s="4" t="s">
        <v>1056</v>
      </c>
      <c r="Z129" s="4" t="s">
        <v>1173</v>
      </c>
      <c r="AA129" s="4" t="e">
        <v>#N/A</v>
      </c>
    </row>
    <row r="130" spans="1:27" x14ac:dyDescent="0.25">
      <c r="A130" s="4">
        <f t="shared" si="7"/>
        <v>129</v>
      </c>
      <c r="B130" s="4">
        <v>10283</v>
      </c>
      <c r="C130" s="43" t="s">
        <v>1184</v>
      </c>
      <c r="D130" s="43" t="s">
        <v>55</v>
      </c>
      <c r="E130" s="4">
        <v>3132</v>
      </c>
      <c r="F130" s="49">
        <v>12</v>
      </c>
      <c r="G130" s="51" t="str">
        <f t="shared" si="8"/>
        <v>TECNICO OPERATIVO 3132-12, F 343</v>
      </c>
      <c r="H130" s="4">
        <v>343</v>
      </c>
      <c r="I130" s="4" t="s">
        <v>1181</v>
      </c>
      <c r="J130" s="43" t="s">
        <v>116</v>
      </c>
      <c r="K130" s="43" t="s">
        <v>14</v>
      </c>
      <c r="L130" s="43" t="s">
        <v>11</v>
      </c>
      <c r="M130" s="43" t="s">
        <v>12</v>
      </c>
      <c r="N130" s="4" t="s">
        <v>25</v>
      </c>
      <c r="O130" s="4" t="s">
        <v>27</v>
      </c>
      <c r="P130" s="4">
        <v>19448307</v>
      </c>
      <c r="Q130" s="4" t="s">
        <v>162</v>
      </c>
      <c r="R130" s="4">
        <v>19448307</v>
      </c>
      <c r="S130" s="4" t="s">
        <v>162</v>
      </c>
      <c r="T130" s="4">
        <v>1</v>
      </c>
      <c r="U130" s="4" t="str">
        <f t="shared" si="10"/>
        <v>Lecciones aprendidas</v>
      </c>
      <c r="V130" s="4" t="str">
        <f t="shared" si="9"/>
        <v>Cápsulas de conocimiento</v>
      </c>
      <c r="W130" s="4" t="str">
        <f t="shared" si="11"/>
        <v>Individual</v>
      </c>
      <c r="X130" s="4" t="e">
        <v>#N/A</v>
      </c>
      <c r="Y130" s="4" t="e">
        <v>#N/A</v>
      </c>
      <c r="Z130" s="4" t="e">
        <v>#N/A</v>
      </c>
      <c r="AA130" s="4" t="e">
        <v>#N/A</v>
      </c>
    </row>
    <row r="131" spans="1:27" x14ac:dyDescent="0.25">
      <c r="A131" s="4">
        <f t="shared" ref="A131:A194" si="12">IF(B131&lt;&gt;"",ROW()-ROW(B$1),"")</f>
        <v>130</v>
      </c>
      <c r="B131" s="4">
        <v>10284</v>
      </c>
      <c r="C131" s="43" t="s">
        <v>1184</v>
      </c>
      <c r="D131" s="43" t="s">
        <v>55</v>
      </c>
      <c r="E131" s="4">
        <v>3132</v>
      </c>
      <c r="F131" s="49">
        <v>12</v>
      </c>
      <c r="G131" s="51" t="str">
        <f t="shared" ref="G131:G194" si="13">CONCATENATE(D131," ",E131,"-",F131,", F ",H131)</f>
        <v>TECNICO OPERATIVO 3132-12, F 343</v>
      </c>
      <c r="H131" s="4">
        <v>343</v>
      </c>
      <c r="I131" s="4" t="s">
        <v>1181</v>
      </c>
      <c r="J131" s="43" t="s">
        <v>116</v>
      </c>
      <c r="K131" s="43" t="s">
        <v>14</v>
      </c>
      <c r="L131" s="43" t="s">
        <v>17</v>
      </c>
      <c r="M131" s="43" t="s">
        <v>18</v>
      </c>
      <c r="N131" s="4" t="s">
        <v>25</v>
      </c>
      <c r="O131" s="4" t="s">
        <v>29</v>
      </c>
      <c r="P131" s="4">
        <v>1069725816</v>
      </c>
      <c r="Q131" s="4" t="s">
        <v>141</v>
      </c>
      <c r="R131" s="4" t="s">
        <v>19</v>
      </c>
      <c r="S131" s="4" t="s">
        <v>19</v>
      </c>
      <c r="T131" s="4">
        <v>2</v>
      </c>
      <c r="U131" s="4" t="str">
        <f t="shared" si="10"/>
        <v>Enseñanza aprendizaje organizacional</v>
      </c>
      <c r="V131" s="4" t="str">
        <f t="shared" ref="V131:V194" si="14">IF(T131=1,"Cápsulas de conocimiento",IF(T131=2,"Taller O Circulo de saber",IF(T131=3,"Curso O ponencia")))</f>
        <v>Taller O Circulo de saber</v>
      </c>
      <c r="W131" s="4" t="str">
        <f t="shared" si="11"/>
        <v>Grupal</v>
      </c>
      <c r="X131" s="4" t="e">
        <v>#N/A</v>
      </c>
      <c r="Y131" s="4" t="e">
        <v>#N/A</v>
      </c>
      <c r="Z131" s="4" t="e">
        <v>#N/A</v>
      </c>
      <c r="AA131" s="4" t="e">
        <v>#N/A</v>
      </c>
    </row>
    <row r="132" spans="1:27" x14ac:dyDescent="0.25">
      <c r="A132" s="4">
        <f t="shared" si="12"/>
        <v>131</v>
      </c>
      <c r="B132" s="4">
        <v>10522</v>
      </c>
      <c r="C132" s="43" t="s">
        <v>1183</v>
      </c>
      <c r="D132" s="43" t="s">
        <v>21</v>
      </c>
      <c r="E132" s="4">
        <v>4044</v>
      </c>
      <c r="F132" s="49">
        <v>11</v>
      </c>
      <c r="G132" s="51" t="str">
        <f t="shared" si="13"/>
        <v>AUXILIAR ADMINISTRATIVO 4044-11, F 675</v>
      </c>
      <c r="H132" s="4">
        <v>675</v>
      </c>
      <c r="I132" s="4" t="s">
        <v>1185</v>
      </c>
      <c r="J132" s="43" t="s">
        <v>368</v>
      </c>
      <c r="K132" s="43" t="s">
        <v>14</v>
      </c>
      <c r="L132" s="43" t="s">
        <v>15</v>
      </c>
      <c r="M132" s="43" t="s">
        <v>36</v>
      </c>
      <c r="N132" s="4" t="s">
        <v>26</v>
      </c>
      <c r="O132" s="5" t="s">
        <v>28</v>
      </c>
      <c r="P132" s="4">
        <v>0</v>
      </c>
      <c r="Q132" s="4"/>
      <c r="R132" s="4">
        <v>1051589588</v>
      </c>
      <c r="S132" s="4" t="s">
        <v>19</v>
      </c>
      <c r="T132" s="4">
        <v>2</v>
      </c>
      <c r="U132" s="4" t="str">
        <f t="shared" si="10"/>
        <v>Enseñanza aprendizaje organizacional</v>
      </c>
      <c r="V132" s="4" t="str">
        <f t="shared" si="14"/>
        <v>Taller O Circulo de saber</v>
      </c>
      <c r="W132" s="4" t="str">
        <f t="shared" si="11"/>
        <v>Grupal</v>
      </c>
      <c r="X132" s="4">
        <v>184284</v>
      </c>
      <c r="Y132" s="4" t="s">
        <v>1056</v>
      </c>
      <c r="Z132" s="4" t="s">
        <v>1173</v>
      </c>
      <c r="AA132" s="4" t="e">
        <v>#N/A</v>
      </c>
    </row>
    <row r="133" spans="1:27" x14ac:dyDescent="0.25">
      <c r="A133" s="4">
        <f t="shared" si="12"/>
        <v>132</v>
      </c>
      <c r="B133" s="4">
        <v>10287</v>
      </c>
      <c r="C133" s="43" t="s">
        <v>1184</v>
      </c>
      <c r="D133" s="43" t="s">
        <v>55</v>
      </c>
      <c r="E133" s="4">
        <v>3132</v>
      </c>
      <c r="F133" s="49">
        <v>12</v>
      </c>
      <c r="G133" s="51" t="str">
        <f t="shared" si="13"/>
        <v>TECNICO OPERATIVO 3132-12, F 343</v>
      </c>
      <c r="H133" s="4">
        <v>343</v>
      </c>
      <c r="I133" s="4" t="s">
        <v>1181</v>
      </c>
      <c r="J133" s="43" t="s">
        <v>116</v>
      </c>
      <c r="K133" s="43" t="s">
        <v>14</v>
      </c>
      <c r="L133" s="43" t="s">
        <v>17</v>
      </c>
      <c r="M133" s="43" t="s">
        <v>18</v>
      </c>
      <c r="N133" s="4" t="s">
        <v>25</v>
      </c>
      <c r="O133" s="43" t="s">
        <v>29</v>
      </c>
      <c r="P133" s="4">
        <v>79339535</v>
      </c>
      <c r="Q133" s="4" t="s">
        <v>133</v>
      </c>
      <c r="R133" s="4" t="s">
        <v>19</v>
      </c>
      <c r="S133" s="4" t="s">
        <v>19</v>
      </c>
      <c r="T133" s="4">
        <v>2</v>
      </c>
      <c r="U133" s="4" t="str">
        <f t="shared" si="10"/>
        <v>Enseñanza aprendizaje organizacional</v>
      </c>
      <c r="V133" s="4" t="str">
        <f t="shared" si="14"/>
        <v>Taller O Circulo de saber</v>
      </c>
      <c r="W133" s="4" t="str">
        <f t="shared" si="11"/>
        <v>Grupal</v>
      </c>
      <c r="X133" s="4" t="e">
        <v>#N/A</v>
      </c>
      <c r="Y133" s="4" t="e">
        <v>#N/A</v>
      </c>
      <c r="Z133" s="4" t="e">
        <v>#N/A</v>
      </c>
      <c r="AA133" s="4" t="e">
        <v>#N/A</v>
      </c>
    </row>
    <row r="134" spans="1:27" x14ac:dyDescent="0.25">
      <c r="A134" s="4">
        <f t="shared" si="12"/>
        <v>133</v>
      </c>
      <c r="B134" s="4">
        <v>10524</v>
      </c>
      <c r="C134" s="43" t="s">
        <v>1183</v>
      </c>
      <c r="D134" s="43" t="s">
        <v>21</v>
      </c>
      <c r="E134" s="4">
        <v>4044</v>
      </c>
      <c r="F134" s="49">
        <v>11</v>
      </c>
      <c r="G134" s="51" t="str">
        <f t="shared" si="13"/>
        <v>AUXILIAR ADMINISTRATIVO 4044-11, F 675</v>
      </c>
      <c r="H134" s="4">
        <v>675</v>
      </c>
      <c r="I134" s="4" t="s">
        <v>1185</v>
      </c>
      <c r="J134" s="43" t="s">
        <v>368</v>
      </c>
      <c r="K134" s="43" t="s">
        <v>14</v>
      </c>
      <c r="L134" s="43" t="s">
        <v>15</v>
      </c>
      <c r="M134" s="43" t="s">
        <v>36</v>
      </c>
      <c r="N134" s="4" t="s">
        <v>26</v>
      </c>
      <c r="O134" s="5" t="s">
        <v>28</v>
      </c>
      <c r="P134" s="4">
        <v>0</v>
      </c>
      <c r="Q134" s="4"/>
      <c r="R134" s="4">
        <v>7180708</v>
      </c>
      <c r="S134" s="4" t="s">
        <v>406</v>
      </c>
      <c r="T134" s="4">
        <v>2</v>
      </c>
      <c r="U134" s="4" t="str">
        <f t="shared" si="10"/>
        <v>Enseñanza aprendizaje organizacional</v>
      </c>
      <c r="V134" s="4" t="str">
        <f t="shared" si="14"/>
        <v>Taller O Circulo de saber</v>
      </c>
      <c r="W134" s="4" t="str">
        <f t="shared" si="11"/>
        <v>Grupal</v>
      </c>
      <c r="X134" s="4">
        <v>184284</v>
      </c>
      <c r="Y134" s="4" t="s">
        <v>1056</v>
      </c>
      <c r="Z134" s="4" t="s">
        <v>1173</v>
      </c>
      <c r="AA134" s="4" t="e">
        <v>#N/A</v>
      </c>
    </row>
    <row r="135" spans="1:27" x14ac:dyDescent="0.25">
      <c r="A135" s="4">
        <f t="shared" si="12"/>
        <v>134</v>
      </c>
      <c r="B135" s="4">
        <v>10525</v>
      </c>
      <c r="C135" s="43" t="s">
        <v>1183</v>
      </c>
      <c r="D135" s="43" t="s">
        <v>21</v>
      </c>
      <c r="E135" s="4">
        <v>4044</v>
      </c>
      <c r="F135" s="4">
        <v>8</v>
      </c>
      <c r="G135" s="51" t="str">
        <f t="shared" si="13"/>
        <v>AUXILIAR ADMINISTRATIVO 4044-8, F 679</v>
      </c>
      <c r="H135" s="4">
        <v>679</v>
      </c>
      <c r="I135" s="4" t="s">
        <v>1185</v>
      </c>
      <c r="J135" s="43" t="s">
        <v>368</v>
      </c>
      <c r="K135" s="43" t="s">
        <v>14</v>
      </c>
      <c r="L135" s="43" t="s">
        <v>15</v>
      </c>
      <c r="M135" s="43" t="s">
        <v>36</v>
      </c>
      <c r="N135" s="4" t="s">
        <v>26</v>
      </c>
      <c r="O135" s="5" t="s">
        <v>28</v>
      </c>
      <c r="P135" s="4">
        <v>0</v>
      </c>
      <c r="Q135" s="4"/>
      <c r="R135" s="4">
        <v>1049649468</v>
      </c>
      <c r="S135" s="4" t="s">
        <v>407</v>
      </c>
      <c r="T135" s="4">
        <v>2</v>
      </c>
      <c r="U135" s="4" t="str">
        <f t="shared" si="10"/>
        <v>Enseñanza aprendizaje organizacional</v>
      </c>
      <c r="V135" s="4" t="str">
        <f t="shared" si="14"/>
        <v>Taller O Circulo de saber</v>
      </c>
      <c r="W135" s="4" t="str">
        <f t="shared" si="11"/>
        <v>Grupal</v>
      </c>
      <c r="X135" s="4">
        <v>185252</v>
      </c>
      <c r="Y135" s="4" t="s">
        <v>1036</v>
      </c>
      <c r="Z135" s="4" t="s">
        <v>1173</v>
      </c>
      <c r="AA135" s="4" t="e">
        <v>#N/A</v>
      </c>
    </row>
    <row r="136" spans="1:27" x14ac:dyDescent="0.25">
      <c r="A136" s="4">
        <f t="shared" si="12"/>
        <v>135</v>
      </c>
      <c r="B136" s="4">
        <v>10288</v>
      </c>
      <c r="C136" s="43" t="s">
        <v>1184</v>
      </c>
      <c r="D136" s="43" t="s">
        <v>55</v>
      </c>
      <c r="E136" s="4">
        <v>3132</v>
      </c>
      <c r="F136" s="49">
        <v>10</v>
      </c>
      <c r="G136" s="51" t="str">
        <f t="shared" si="13"/>
        <v>TECNICO OPERATIVO 3132-10, F 352</v>
      </c>
      <c r="H136" s="4">
        <v>352</v>
      </c>
      <c r="I136" s="4" t="s">
        <v>1181</v>
      </c>
      <c r="J136" s="43" t="s">
        <v>116</v>
      </c>
      <c r="K136" s="43" t="s">
        <v>14</v>
      </c>
      <c r="L136" s="43" t="s">
        <v>17</v>
      </c>
      <c r="M136" s="43" t="s">
        <v>18</v>
      </c>
      <c r="N136" s="4" t="s">
        <v>25</v>
      </c>
      <c r="O136" s="4" t="s">
        <v>29</v>
      </c>
      <c r="P136" s="4">
        <v>1024516066</v>
      </c>
      <c r="Q136" s="4" t="s">
        <v>164</v>
      </c>
      <c r="R136" s="4" t="s">
        <v>19</v>
      </c>
      <c r="S136" s="4" t="s">
        <v>19</v>
      </c>
      <c r="T136" s="4">
        <v>1</v>
      </c>
      <c r="U136" s="4" t="str">
        <f t="shared" si="10"/>
        <v>Lecciones aprendidas</v>
      </c>
      <c r="V136" s="4" t="str">
        <f t="shared" si="14"/>
        <v>Cápsulas de conocimiento</v>
      </c>
      <c r="W136" s="4" t="str">
        <f t="shared" si="11"/>
        <v>Individual</v>
      </c>
      <c r="X136" s="4" t="e">
        <v>#N/A</v>
      </c>
      <c r="Y136" s="4" t="e">
        <v>#N/A</v>
      </c>
      <c r="Z136" s="4" t="e">
        <v>#N/A</v>
      </c>
      <c r="AA136" s="4" t="e">
        <v>#N/A</v>
      </c>
    </row>
    <row r="137" spans="1:27" x14ac:dyDescent="0.25">
      <c r="A137" s="4">
        <f t="shared" si="12"/>
        <v>136</v>
      </c>
      <c r="B137" s="4">
        <v>10290</v>
      </c>
      <c r="C137" s="43" t="s">
        <v>1184</v>
      </c>
      <c r="D137" s="43" t="s">
        <v>55</v>
      </c>
      <c r="E137" s="4">
        <v>3132</v>
      </c>
      <c r="F137" s="49">
        <v>10</v>
      </c>
      <c r="G137" s="51" t="str">
        <f t="shared" si="13"/>
        <v>TECNICO OPERATIVO 3132-10, F 352</v>
      </c>
      <c r="H137" s="4">
        <v>352</v>
      </c>
      <c r="I137" s="4" t="s">
        <v>1181</v>
      </c>
      <c r="J137" s="43" t="s">
        <v>116</v>
      </c>
      <c r="K137" s="43" t="s">
        <v>14</v>
      </c>
      <c r="L137" s="43" t="s">
        <v>15</v>
      </c>
      <c r="M137" s="43" t="s">
        <v>18</v>
      </c>
      <c r="N137" s="4" t="s">
        <v>25</v>
      </c>
      <c r="O137" s="5" t="s">
        <v>27</v>
      </c>
      <c r="P137" s="4">
        <v>0</v>
      </c>
      <c r="Q137" s="4"/>
      <c r="R137" s="4" t="s">
        <v>19</v>
      </c>
      <c r="S137" s="4" t="s">
        <v>19</v>
      </c>
      <c r="T137" s="4">
        <v>1</v>
      </c>
      <c r="U137" s="4" t="str">
        <f t="shared" si="10"/>
        <v>Lecciones aprendidas</v>
      </c>
      <c r="V137" s="4" t="str">
        <f t="shared" si="14"/>
        <v>Cápsulas de conocimiento</v>
      </c>
      <c r="W137" s="4" t="str">
        <f t="shared" si="11"/>
        <v>Individual</v>
      </c>
      <c r="X137" s="4" t="e">
        <v>#N/A</v>
      </c>
      <c r="Y137" s="4" t="e">
        <v>#N/A</v>
      </c>
      <c r="Z137" s="4" t="e">
        <v>#N/A</v>
      </c>
      <c r="AA137" s="4" t="e">
        <v>#N/A</v>
      </c>
    </row>
    <row r="138" spans="1:27" x14ac:dyDescent="0.25">
      <c r="A138" s="4">
        <f t="shared" si="12"/>
        <v>137</v>
      </c>
      <c r="B138" s="4">
        <v>10291</v>
      </c>
      <c r="C138" s="43" t="s">
        <v>1184</v>
      </c>
      <c r="D138" s="43" t="s">
        <v>55</v>
      </c>
      <c r="E138" s="4">
        <v>3132</v>
      </c>
      <c r="F138" s="49">
        <v>10</v>
      </c>
      <c r="G138" s="51" t="str">
        <f t="shared" si="13"/>
        <v>TECNICO OPERATIVO 3132-10, F 352</v>
      </c>
      <c r="H138" s="4">
        <v>352</v>
      </c>
      <c r="I138" s="4" t="s">
        <v>1181</v>
      </c>
      <c r="J138" s="43" t="s">
        <v>116</v>
      </c>
      <c r="K138" s="43" t="s">
        <v>14</v>
      </c>
      <c r="L138" s="43" t="s">
        <v>15</v>
      </c>
      <c r="M138" s="43" t="s">
        <v>36</v>
      </c>
      <c r="N138" s="4" t="s">
        <v>25</v>
      </c>
      <c r="O138" s="5" t="s">
        <v>27</v>
      </c>
      <c r="P138" s="4">
        <v>0</v>
      </c>
      <c r="Q138" s="4"/>
      <c r="R138" s="4">
        <v>1057605597</v>
      </c>
      <c r="S138" s="4" t="s">
        <v>165</v>
      </c>
      <c r="T138" s="4">
        <v>3</v>
      </c>
      <c r="U138" s="4" t="str">
        <f t="shared" si="10"/>
        <v>Saberes Institucionales</v>
      </c>
      <c r="V138" s="4" t="str">
        <f t="shared" si="14"/>
        <v>Curso O ponencia</v>
      </c>
      <c r="W138" s="4" t="str">
        <f t="shared" si="11"/>
        <v>Grupal</v>
      </c>
      <c r="X138" s="4" t="e">
        <v>#N/A</v>
      </c>
      <c r="Y138" s="4" t="e">
        <v>#N/A</v>
      </c>
      <c r="Z138" s="4" t="e">
        <v>#N/A</v>
      </c>
      <c r="AA138" s="4" t="e">
        <v>#N/A</v>
      </c>
    </row>
    <row r="139" spans="1:27" x14ac:dyDescent="0.25">
      <c r="A139" s="4">
        <f t="shared" si="12"/>
        <v>138</v>
      </c>
      <c r="B139" s="4">
        <v>10292</v>
      </c>
      <c r="C139" s="43" t="s">
        <v>1184</v>
      </c>
      <c r="D139" s="43" t="s">
        <v>55</v>
      </c>
      <c r="E139" s="4">
        <v>3132</v>
      </c>
      <c r="F139" s="49">
        <v>10</v>
      </c>
      <c r="G139" s="51" t="str">
        <f t="shared" si="13"/>
        <v>TECNICO OPERATIVO 3132-10, F 352</v>
      </c>
      <c r="H139" s="4">
        <v>352</v>
      </c>
      <c r="I139" s="4" t="s">
        <v>1181</v>
      </c>
      <c r="J139" s="43" t="s">
        <v>116</v>
      </c>
      <c r="K139" s="43" t="s">
        <v>14</v>
      </c>
      <c r="L139" s="43" t="s">
        <v>11</v>
      </c>
      <c r="M139" s="43" t="s">
        <v>12</v>
      </c>
      <c r="N139" s="4" t="s">
        <v>25</v>
      </c>
      <c r="O139" s="4" t="s">
        <v>27</v>
      </c>
      <c r="P139" s="4">
        <v>79459632</v>
      </c>
      <c r="Q139" s="4" t="s">
        <v>166</v>
      </c>
      <c r="R139" s="4">
        <v>79459632</v>
      </c>
      <c r="S139" s="4" t="s">
        <v>166</v>
      </c>
      <c r="T139" s="4">
        <v>1</v>
      </c>
      <c r="U139" s="4" t="str">
        <f t="shared" si="10"/>
        <v>Lecciones aprendidas</v>
      </c>
      <c r="V139" s="4" t="str">
        <f t="shared" si="14"/>
        <v>Cápsulas de conocimiento</v>
      </c>
      <c r="W139" s="4" t="str">
        <f t="shared" si="11"/>
        <v>Individual</v>
      </c>
      <c r="X139" s="4" t="e">
        <v>#N/A</v>
      </c>
      <c r="Y139" s="4" t="e">
        <v>#N/A</v>
      </c>
      <c r="Z139" s="4" t="e">
        <v>#N/A</v>
      </c>
      <c r="AA139" s="4" t="e">
        <v>#N/A</v>
      </c>
    </row>
    <row r="140" spans="1:27" x14ac:dyDescent="0.25">
      <c r="A140" s="4">
        <f t="shared" si="12"/>
        <v>139</v>
      </c>
      <c r="B140" s="4">
        <v>10296</v>
      </c>
      <c r="C140" s="43" t="s">
        <v>1184</v>
      </c>
      <c r="D140" s="43" t="s">
        <v>55</v>
      </c>
      <c r="E140" s="4">
        <v>3132</v>
      </c>
      <c r="F140" s="49">
        <v>10</v>
      </c>
      <c r="G140" s="51" t="str">
        <f t="shared" si="13"/>
        <v>TECNICO OPERATIVO 3132-10, F 352</v>
      </c>
      <c r="H140" s="4">
        <v>352</v>
      </c>
      <c r="I140" s="4" t="s">
        <v>1181</v>
      </c>
      <c r="J140" s="43" t="s">
        <v>116</v>
      </c>
      <c r="K140" s="43" t="s">
        <v>14</v>
      </c>
      <c r="L140" s="43" t="s">
        <v>17</v>
      </c>
      <c r="M140" s="43" t="s">
        <v>18</v>
      </c>
      <c r="N140" s="4" t="s">
        <v>25</v>
      </c>
      <c r="O140" s="43" t="s">
        <v>29</v>
      </c>
      <c r="P140" s="4">
        <v>79401255</v>
      </c>
      <c r="Q140" s="4" t="s">
        <v>136</v>
      </c>
      <c r="R140" s="4" t="s">
        <v>19</v>
      </c>
      <c r="S140" s="4" t="s">
        <v>19</v>
      </c>
      <c r="T140" s="4">
        <v>2</v>
      </c>
      <c r="U140" s="4" t="str">
        <f t="shared" si="10"/>
        <v>Enseñanza aprendizaje organizacional</v>
      </c>
      <c r="V140" s="4" t="str">
        <f t="shared" si="14"/>
        <v>Taller O Circulo de saber</v>
      </c>
      <c r="W140" s="4" t="str">
        <f t="shared" si="11"/>
        <v>Grupal</v>
      </c>
      <c r="X140" s="4" t="e">
        <v>#N/A</v>
      </c>
      <c r="Y140" s="4" t="e">
        <v>#N/A</v>
      </c>
      <c r="Z140" s="4" t="e">
        <v>#N/A</v>
      </c>
      <c r="AA140" s="4" t="e">
        <v>#N/A</v>
      </c>
    </row>
    <row r="141" spans="1:27" x14ac:dyDescent="0.25">
      <c r="A141" s="4">
        <f t="shared" si="12"/>
        <v>140</v>
      </c>
      <c r="B141" s="4">
        <v>10526</v>
      </c>
      <c r="C141" s="43" t="s">
        <v>1183</v>
      </c>
      <c r="D141" s="43" t="s">
        <v>339</v>
      </c>
      <c r="E141" s="4">
        <v>4103</v>
      </c>
      <c r="F141" s="49">
        <v>13</v>
      </c>
      <c r="G141" s="51" t="str">
        <f t="shared" si="13"/>
        <v>CONDUCTOR MECANICO 4103-13, F 689</v>
      </c>
      <c r="H141" s="4">
        <v>689</v>
      </c>
      <c r="I141" s="4" t="s">
        <v>1185</v>
      </c>
      <c r="J141" s="43" t="s">
        <v>368</v>
      </c>
      <c r="K141" s="43" t="s">
        <v>14</v>
      </c>
      <c r="L141" s="43" t="s">
        <v>15</v>
      </c>
      <c r="M141" s="43" t="s">
        <v>36</v>
      </c>
      <c r="N141" s="4" t="s">
        <v>26</v>
      </c>
      <c r="O141" s="5" t="s">
        <v>28</v>
      </c>
      <c r="P141" s="4">
        <v>0</v>
      </c>
      <c r="Q141" s="4"/>
      <c r="R141" s="4">
        <v>7184883</v>
      </c>
      <c r="S141" s="4" t="s">
        <v>408</v>
      </c>
      <c r="T141" s="4">
        <v>2</v>
      </c>
      <c r="U141" s="4" t="str">
        <f t="shared" si="10"/>
        <v>Enseñanza aprendizaje organizacional</v>
      </c>
      <c r="V141" s="4" t="str">
        <f t="shared" si="14"/>
        <v>Taller O Circulo de saber</v>
      </c>
      <c r="W141" s="4" t="str">
        <f t="shared" si="11"/>
        <v>Grupal</v>
      </c>
      <c r="X141" s="4">
        <v>184289</v>
      </c>
      <c r="Y141" s="4" t="s">
        <v>1060</v>
      </c>
      <c r="Z141" s="4" t="s">
        <v>1173</v>
      </c>
      <c r="AA141" s="4" t="e">
        <v>#N/A</v>
      </c>
    </row>
    <row r="142" spans="1:27" x14ac:dyDescent="0.25">
      <c r="A142" s="4">
        <f t="shared" si="12"/>
        <v>141</v>
      </c>
      <c r="B142" s="4">
        <v>10527</v>
      </c>
      <c r="C142" s="43" t="s">
        <v>1183</v>
      </c>
      <c r="D142" s="43" t="s">
        <v>339</v>
      </c>
      <c r="E142" s="4">
        <v>4103</v>
      </c>
      <c r="F142" s="49">
        <v>11</v>
      </c>
      <c r="G142" s="51" t="str">
        <f t="shared" si="13"/>
        <v>CONDUCTOR MECANICO 4103-11, F 691</v>
      </c>
      <c r="H142" s="4">
        <v>691</v>
      </c>
      <c r="I142" s="4" t="s">
        <v>1185</v>
      </c>
      <c r="J142" s="43" t="s">
        <v>368</v>
      </c>
      <c r="K142" s="43" t="s">
        <v>14</v>
      </c>
      <c r="L142" s="43" t="s">
        <v>15</v>
      </c>
      <c r="M142" s="43" t="s">
        <v>18</v>
      </c>
      <c r="N142" s="4" t="s">
        <v>26</v>
      </c>
      <c r="O142" s="5" t="s">
        <v>28</v>
      </c>
      <c r="P142" s="4">
        <v>0</v>
      </c>
      <c r="Q142" s="4"/>
      <c r="R142" s="4" t="s">
        <v>19</v>
      </c>
      <c r="S142" s="4" t="s">
        <v>19</v>
      </c>
      <c r="T142" s="4">
        <v>2</v>
      </c>
      <c r="U142" s="4" t="str">
        <f t="shared" si="10"/>
        <v>Enseñanza aprendizaje organizacional</v>
      </c>
      <c r="V142" s="4" t="str">
        <f t="shared" si="14"/>
        <v>Taller O Circulo de saber</v>
      </c>
      <c r="W142" s="4" t="str">
        <f t="shared" si="11"/>
        <v>Grupal</v>
      </c>
      <c r="X142" s="4">
        <v>185427</v>
      </c>
      <c r="Y142" s="4" t="s">
        <v>1052</v>
      </c>
      <c r="Z142" s="4" t="s">
        <v>1173</v>
      </c>
      <c r="AA142" s="4" t="e">
        <v>#N/A</v>
      </c>
    </row>
    <row r="143" spans="1:27" x14ac:dyDescent="0.25">
      <c r="A143" s="4">
        <f t="shared" si="12"/>
        <v>142</v>
      </c>
      <c r="B143" s="4">
        <v>10300</v>
      </c>
      <c r="C143" s="43" t="s">
        <v>1184</v>
      </c>
      <c r="D143" s="43" t="s">
        <v>55</v>
      </c>
      <c r="E143" s="4">
        <v>3132</v>
      </c>
      <c r="F143" s="4">
        <v>9</v>
      </c>
      <c r="G143" s="51" t="str">
        <f t="shared" si="13"/>
        <v>TECNICO OPERATIVO 3132-9, F 355</v>
      </c>
      <c r="H143" s="4">
        <v>355</v>
      </c>
      <c r="I143" s="4" t="s">
        <v>1181</v>
      </c>
      <c r="J143" s="43" t="s">
        <v>116</v>
      </c>
      <c r="K143" s="43" t="s">
        <v>14</v>
      </c>
      <c r="L143" s="43" t="s">
        <v>15</v>
      </c>
      <c r="M143" s="43" t="s">
        <v>18</v>
      </c>
      <c r="N143" s="4" t="s">
        <v>25</v>
      </c>
      <c r="O143" s="5" t="s">
        <v>27</v>
      </c>
      <c r="P143" s="4">
        <v>0</v>
      </c>
      <c r="Q143" s="4"/>
      <c r="R143" s="4" t="s">
        <v>19</v>
      </c>
      <c r="S143" s="4" t="s">
        <v>19</v>
      </c>
      <c r="T143" s="4">
        <v>1</v>
      </c>
      <c r="U143" s="4" t="str">
        <f t="shared" si="10"/>
        <v>Lecciones aprendidas</v>
      </c>
      <c r="V143" s="4" t="str">
        <f t="shared" si="14"/>
        <v>Cápsulas de conocimiento</v>
      </c>
      <c r="W143" s="4" t="str">
        <f t="shared" si="11"/>
        <v>Individual</v>
      </c>
      <c r="X143" s="4" t="e">
        <v>#N/A</v>
      </c>
      <c r="Y143" s="4" t="e">
        <v>#N/A</v>
      </c>
      <c r="Z143" s="4" t="e">
        <v>#N/A</v>
      </c>
      <c r="AA143" s="4" t="e">
        <v>#N/A</v>
      </c>
    </row>
    <row r="144" spans="1:27" x14ac:dyDescent="0.25">
      <c r="A144" s="4">
        <f t="shared" si="12"/>
        <v>143</v>
      </c>
      <c r="B144" s="4">
        <v>10302</v>
      </c>
      <c r="C144" s="43" t="s">
        <v>1184</v>
      </c>
      <c r="D144" s="43" t="s">
        <v>55</v>
      </c>
      <c r="E144" s="4">
        <v>3132</v>
      </c>
      <c r="F144" s="4">
        <v>9</v>
      </c>
      <c r="G144" s="51" t="str">
        <f t="shared" si="13"/>
        <v>TECNICO OPERATIVO 3132-9, F 355</v>
      </c>
      <c r="H144" s="4">
        <v>355</v>
      </c>
      <c r="I144" s="4" t="s">
        <v>1181</v>
      </c>
      <c r="J144" s="43" t="s">
        <v>116</v>
      </c>
      <c r="K144" s="43" t="s">
        <v>14</v>
      </c>
      <c r="L144" s="43" t="s">
        <v>17</v>
      </c>
      <c r="M144" s="43" t="s">
        <v>18</v>
      </c>
      <c r="N144" s="4" t="s">
        <v>25</v>
      </c>
      <c r="O144" s="43" t="s">
        <v>29</v>
      </c>
      <c r="P144" s="4">
        <v>79625976</v>
      </c>
      <c r="Q144" s="4" t="s">
        <v>167</v>
      </c>
      <c r="R144" s="4" t="s">
        <v>19</v>
      </c>
      <c r="S144" s="4" t="s">
        <v>19</v>
      </c>
      <c r="T144" s="4">
        <v>2</v>
      </c>
      <c r="U144" s="4" t="str">
        <f t="shared" si="10"/>
        <v>Enseñanza aprendizaje organizacional</v>
      </c>
      <c r="V144" s="4" t="str">
        <f t="shared" si="14"/>
        <v>Taller O Circulo de saber</v>
      </c>
      <c r="W144" s="4" t="str">
        <f t="shared" si="11"/>
        <v>Grupal</v>
      </c>
      <c r="X144" s="4" t="e">
        <v>#N/A</v>
      </c>
      <c r="Y144" s="4" t="e">
        <v>#N/A</v>
      </c>
      <c r="Z144" s="4" t="e">
        <v>#N/A</v>
      </c>
      <c r="AA144" s="4" t="e">
        <v>#N/A</v>
      </c>
    </row>
    <row r="145" spans="1:27" x14ac:dyDescent="0.25">
      <c r="A145" s="4">
        <f t="shared" si="12"/>
        <v>144</v>
      </c>
      <c r="B145" s="4">
        <v>10305</v>
      </c>
      <c r="C145" s="43" t="s">
        <v>1184</v>
      </c>
      <c r="D145" s="43" t="s">
        <v>55</v>
      </c>
      <c r="E145" s="4">
        <v>3132</v>
      </c>
      <c r="F145" s="4">
        <v>8</v>
      </c>
      <c r="G145" s="51" t="str">
        <f t="shared" si="13"/>
        <v>TECNICO OPERATIVO 3132-8, F 357</v>
      </c>
      <c r="H145" s="4">
        <v>357</v>
      </c>
      <c r="I145" s="4" t="s">
        <v>1181</v>
      </c>
      <c r="J145" s="43" t="s">
        <v>116</v>
      </c>
      <c r="K145" s="43" t="s">
        <v>14</v>
      </c>
      <c r="L145" s="43" t="s">
        <v>17</v>
      </c>
      <c r="M145" s="43" t="s">
        <v>18</v>
      </c>
      <c r="N145" s="4" t="s">
        <v>25</v>
      </c>
      <c r="O145" s="4" t="s">
        <v>29</v>
      </c>
      <c r="P145" s="4">
        <v>79367550</v>
      </c>
      <c r="Q145" s="4" t="s">
        <v>168</v>
      </c>
      <c r="R145" s="4" t="s">
        <v>19</v>
      </c>
      <c r="S145" s="4" t="s">
        <v>19</v>
      </c>
      <c r="T145" s="4">
        <v>1</v>
      </c>
      <c r="U145" s="4" t="str">
        <f t="shared" si="10"/>
        <v>Lecciones aprendidas</v>
      </c>
      <c r="V145" s="4" t="str">
        <f t="shared" si="14"/>
        <v>Cápsulas de conocimiento</v>
      </c>
      <c r="W145" s="4" t="str">
        <f t="shared" si="11"/>
        <v>Individual</v>
      </c>
      <c r="X145" s="4" t="e">
        <v>#N/A</v>
      </c>
      <c r="Y145" s="4" t="e">
        <v>#N/A</v>
      </c>
      <c r="Z145" s="4" t="e">
        <v>#N/A</v>
      </c>
      <c r="AA145" s="4" t="e">
        <v>#N/A</v>
      </c>
    </row>
    <row r="146" spans="1:27" x14ac:dyDescent="0.25">
      <c r="A146" s="4">
        <f t="shared" si="12"/>
        <v>145</v>
      </c>
      <c r="B146" s="4">
        <v>10528</v>
      </c>
      <c r="C146" s="43" t="s">
        <v>1183</v>
      </c>
      <c r="D146" s="43" t="s">
        <v>31</v>
      </c>
      <c r="E146" s="4">
        <v>4210</v>
      </c>
      <c r="F146" s="49">
        <v>17</v>
      </c>
      <c r="G146" s="51" t="str">
        <f t="shared" si="13"/>
        <v>SECRETARIO EJECUTIVO 4210-17, F 681</v>
      </c>
      <c r="H146" s="4">
        <v>681</v>
      </c>
      <c r="I146" s="4" t="s">
        <v>1185</v>
      </c>
      <c r="J146" s="43" t="s">
        <v>368</v>
      </c>
      <c r="K146" s="43" t="s">
        <v>14</v>
      </c>
      <c r="L146" s="43" t="s">
        <v>15</v>
      </c>
      <c r="M146" s="43" t="s">
        <v>36</v>
      </c>
      <c r="N146" s="4" t="s">
        <v>26</v>
      </c>
      <c r="O146" s="5" t="s">
        <v>28</v>
      </c>
      <c r="P146" s="4">
        <v>0</v>
      </c>
      <c r="Q146" s="4"/>
      <c r="R146" s="4">
        <v>23857438</v>
      </c>
      <c r="S146" s="4" t="s">
        <v>409</v>
      </c>
      <c r="T146" s="4">
        <v>3</v>
      </c>
      <c r="U146" s="4" t="str">
        <f t="shared" si="10"/>
        <v>Saberes Institucionales</v>
      </c>
      <c r="V146" s="4" t="str">
        <f t="shared" si="14"/>
        <v>Curso O ponencia</v>
      </c>
      <c r="W146" s="4" t="str">
        <f t="shared" si="11"/>
        <v>Grupal</v>
      </c>
      <c r="X146" s="4">
        <v>184291</v>
      </c>
      <c r="Y146" s="4" t="s">
        <v>1025</v>
      </c>
      <c r="Z146" s="4" t="s">
        <v>1173</v>
      </c>
      <c r="AA146" s="4" t="e">
        <v>#N/A</v>
      </c>
    </row>
    <row r="147" spans="1:27" x14ac:dyDescent="0.25">
      <c r="A147" s="4">
        <f t="shared" si="12"/>
        <v>146</v>
      </c>
      <c r="B147" s="4">
        <v>10787</v>
      </c>
      <c r="C147" s="43" t="s">
        <v>1183</v>
      </c>
      <c r="D147" s="43" t="s">
        <v>21</v>
      </c>
      <c r="E147" s="4">
        <v>4044</v>
      </c>
      <c r="F147" s="49">
        <v>23</v>
      </c>
      <c r="G147" s="51" t="str">
        <f t="shared" si="13"/>
        <v>AUXILIAR ADMINISTRATIVO 4044-23, F 671</v>
      </c>
      <c r="H147" s="4">
        <v>671</v>
      </c>
      <c r="I147" s="4" t="s">
        <v>1185</v>
      </c>
      <c r="J147" s="43" t="s">
        <v>368</v>
      </c>
      <c r="K147" s="43" t="s">
        <v>14</v>
      </c>
      <c r="L147" s="43" t="s">
        <v>15</v>
      </c>
      <c r="M147" s="43" t="s">
        <v>16</v>
      </c>
      <c r="N147" s="4" t="s">
        <v>26</v>
      </c>
      <c r="O147" s="5" t="s">
        <v>28</v>
      </c>
      <c r="P147" s="4">
        <v>0</v>
      </c>
      <c r="Q147" s="4"/>
      <c r="R147" s="4">
        <v>33376202</v>
      </c>
      <c r="S147" s="4" t="s">
        <v>395</v>
      </c>
      <c r="T147" s="4">
        <v>1</v>
      </c>
      <c r="U147" s="4" t="str">
        <f t="shared" si="10"/>
        <v>Lecciones aprendidas</v>
      </c>
      <c r="V147" s="4" t="str">
        <f t="shared" si="14"/>
        <v>Cápsulas de conocimiento</v>
      </c>
      <c r="W147" s="4" t="str">
        <f t="shared" si="11"/>
        <v>Individual</v>
      </c>
      <c r="X147" s="4">
        <v>184279</v>
      </c>
      <c r="Y147" s="4" t="s">
        <v>1050</v>
      </c>
      <c r="Z147" s="4" t="s">
        <v>1173</v>
      </c>
      <c r="AA147" s="4" t="e">
        <v>#N/A</v>
      </c>
    </row>
    <row r="148" spans="1:27" x14ac:dyDescent="0.25">
      <c r="A148" s="4">
        <f t="shared" si="12"/>
        <v>147</v>
      </c>
      <c r="B148" s="4">
        <v>10308</v>
      </c>
      <c r="C148" s="43" t="s">
        <v>1184</v>
      </c>
      <c r="D148" s="43" t="s">
        <v>55</v>
      </c>
      <c r="E148" s="4">
        <v>3132</v>
      </c>
      <c r="F148" s="4">
        <v>8</v>
      </c>
      <c r="G148" s="51" t="str">
        <f t="shared" si="13"/>
        <v>TECNICO OPERATIVO 3132-8, F 357</v>
      </c>
      <c r="H148" s="4">
        <v>357</v>
      </c>
      <c r="I148" s="4" t="s">
        <v>1181</v>
      </c>
      <c r="J148" s="43" t="s">
        <v>116</v>
      </c>
      <c r="K148" s="43" t="s">
        <v>14</v>
      </c>
      <c r="L148" s="43" t="s">
        <v>17</v>
      </c>
      <c r="M148" s="43" t="s">
        <v>18</v>
      </c>
      <c r="N148" s="4" t="s">
        <v>25</v>
      </c>
      <c r="O148" s="4" t="s">
        <v>27</v>
      </c>
      <c r="P148" s="4">
        <v>51863696</v>
      </c>
      <c r="Q148" s="4" t="s">
        <v>169</v>
      </c>
      <c r="R148" s="4" t="s">
        <v>19</v>
      </c>
      <c r="S148" s="4" t="s">
        <v>19</v>
      </c>
      <c r="T148" s="4">
        <v>1</v>
      </c>
      <c r="U148" s="4" t="str">
        <f t="shared" si="10"/>
        <v>Lecciones aprendidas</v>
      </c>
      <c r="V148" s="4" t="str">
        <f t="shared" si="14"/>
        <v>Cápsulas de conocimiento</v>
      </c>
      <c r="W148" s="4" t="str">
        <f t="shared" si="11"/>
        <v>Individual</v>
      </c>
      <c r="X148" s="4" t="e">
        <v>#N/A</v>
      </c>
      <c r="Y148" s="4" t="e">
        <v>#N/A</v>
      </c>
      <c r="Z148" s="4" t="e">
        <v>#N/A</v>
      </c>
      <c r="AA148" s="4" t="e">
        <v>#N/A</v>
      </c>
    </row>
    <row r="149" spans="1:27" x14ac:dyDescent="0.25">
      <c r="A149" s="4">
        <f t="shared" si="12"/>
        <v>148</v>
      </c>
      <c r="B149" s="4">
        <v>10982</v>
      </c>
      <c r="C149" s="43" t="s">
        <v>1184</v>
      </c>
      <c r="D149" s="43" t="s">
        <v>326</v>
      </c>
      <c r="E149" s="4">
        <v>3110</v>
      </c>
      <c r="F149" s="4">
        <v>9</v>
      </c>
      <c r="G149" s="51" t="str">
        <f t="shared" si="13"/>
        <v>OFICIAL DE CATASTRO 3110-9, F 664</v>
      </c>
      <c r="H149" s="4">
        <v>664</v>
      </c>
      <c r="I149" s="4" t="s">
        <v>1185</v>
      </c>
      <c r="J149" s="43" t="s">
        <v>368</v>
      </c>
      <c r="K149" s="43" t="s">
        <v>14</v>
      </c>
      <c r="L149" s="43" t="s">
        <v>15</v>
      </c>
      <c r="M149" s="43" t="s">
        <v>36</v>
      </c>
      <c r="N149" s="4" t="s">
        <v>26</v>
      </c>
      <c r="O149" s="5" t="s">
        <v>28</v>
      </c>
      <c r="P149" s="4">
        <v>0</v>
      </c>
      <c r="Q149" s="4"/>
      <c r="R149" s="4">
        <v>4252327</v>
      </c>
      <c r="S149" s="4" t="s">
        <v>388</v>
      </c>
      <c r="T149" s="4">
        <v>3</v>
      </c>
      <c r="U149" s="4" t="str">
        <f t="shared" si="10"/>
        <v>Saberes Institucionales</v>
      </c>
      <c r="V149" s="4" t="str">
        <f t="shared" si="14"/>
        <v>Curso O ponencia</v>
      </c>
      <c r="W149" s="4" t="str">
        <f t="shared" si="11"/>
        <v>Grupal</v>
      </c>
      <c r="X149" s="4">
        <v>184221</v>
      </c>
      <c r="Y149" s="4" t="s">
        <v>1055</v>
      </c>
      <c r="Z149" s="4" t="s">
        <v>1173</v>
      </c>
      <c r="AA149" s="4" t="e">
        <v>#N/A</v>
      </c>
    </row>
    <row r="150" spans="1:27" x14ac:dyDescent="0.25">
      <c r="A150" s="4">
        <f t="shared" si="12"/>
        <v>149</v>
      </c>
      <c r="B150" s="4">
        <v>10314</v>
      </c>
      <c r="C150" s="43" t="s">
        <v>1183</v>
      </c>
      <c r="D150" s="43" t="s">
        <v>21</v>
      </c>
      <c r="E150" s="4">
        <v>4044</v>
      </c>
      <c r="F150" s="49">
        <v>11</v>
      </c>
      <c r="G150" s="51" t="str">
        <f t="shared" si="13"/>
        <v>AUXILIAR ADMINISTRATIVO 4044-11, F 361</v>
      </c>
      <c r="H150" s="4">
        <v>361</v>
      </c>
      <c r="I150" s="4" t="s">
        <v>1181</v>
      </c>
      <c r="J150" s="43" t="s">
        <v>116</v>
      </c>
      <c r="K150" s="43" t="s">
        <v>14</v>
      </c>
      <c r="L150" s="43" t="s">
        <v>17</v>
      </c>
      <c r="M150" s="43" t="s">
        <v>18</v>
      </c>
      <c r="N150" s="4" t="s">
        <v>25</v>
      </c>
      <c r="O150" s="4" t="s">
        <v>29</v>
      </c>
      <c r="P150" s="4">
        <v>5084425</v>
      </c>
      <c r="Q150" s="4" t="s">
        <v>48</v>
      </c>
      <c r="R150" s="4" t="s">
        <v>19</v>
      </c>
      <c r="S150" s="4" t="s">
        <v>19</v>
      </c>
      <c r="T150" s="4">
        <v>1</v>
      </c>
      <c r="U150" s="4" t="str">
        <f t="shared" si="10"/>
        <v>Lecciones aprendidas</v>
      </c>
      <c r="V150" s="4" t="str">
        <f t="shared" si="14"/>
        <v>Cápsulas de conocimiento</v>
      </c>
      <c r="W150" s="4" t="str">
        <f t="shared" si="11"/>
        <v>Individual</v>
      </c>
      <c r="X150" s="4" t="e">
        <v>#N/A</v>
      </c>
      <c r="Y150" s="4" t="e">
        <v>#N/A</v>
      </c>
      <c r="Z150" s="4" t="e">
        <v>#N/A</v>
      </c>
      <c r="AA150" s="4" t="e">
        <v>#N/A</v>
      </c>
    </row>
    <row r="151" spans="1:27" x14ac:dyDescent="0.25">
      <c r="A151" s="4">
        <f t="shared" si="12"/>
        <v>150</v>
      </c>
      <c r="B151" s="4">
        <v>11068</v>
      </c>
      <c r="C151" s="43" t="s">
        <v>1182</v>
      </c>
      <c r="D151" s="43" t="s">
        <v>20</v>
      </c>
      <c r="E151" s="4">
        <v>2044</v>
      </c>
      <c r="F151" s="4">
        <v>1</v>
      </c>
      <c r="G151" s="51" t="str">
        <f t="shared" si="13"/>
        <v>PROFESIONAL UNIVERSITARIO 2044-1, F 624</v>
      </c>
      <c r="H151" s="4">
        <v>624</v>
      </c>
      <c r="I151" s="4" t="s">
        <v>1185</v>
      </c>
      <c r="J151" s="43" t="s">
        <v>368</v>
      </c>
      <c r="K151" s="43" t="s">
        <v>14</v>
      </c>
      <c r="L151" s="43" t="s">
        <v>15</v>
      </c>
      <c r="M151" s="43" t="s">
        <v>18</v>
      </c>
      <c r="N151" s="4" t="s">
        <v>26</v>
      </c>
      <c r="O151" s="5" t="s">
        <v>28</v>
      </c>
      <c r="P151" s="4">
        <v>0</v>
      </c>
      <c r="Q151" s="4"/>
      <c r="R151" s="4" t="s">
        <v>19</v>
      </c>
      <c r="S151" s="4" t="s">
        <v>19</v>
      </c>
      <c r="T151" s="4">
        <v>3</v>
      </c>
      <c r="U151" s="4" t="str">
        <f t="shared" si="10"/>
        <v>Saberes Institucionales</v>
      </c>
      <c r="V151" s="4" t="str">
        <f t="shared" si="14"/>
        <v>Curso O ponencia</v>
      </c>
      <c r="W151" s="4" t="str">
        <f t="shared" si="11"/>
        <v>Grupal</v>
      </c>
      <c r="X151" s="4">
        <v>184297</v>
      </c>
      <c r="Y151" s="4" t="s">
        <v>1053</v>
      </c>
      <c r="Z151" s="4" t="s">
        <v>1173</v>
      </c>
      <c r="AA151" s="4" t="e">
        <v>#N/A</v>
      </c>
    </row>
    <row r="152" spans="1:27" x14ac:dyDescent="0.25">
      <c r="A152" s="4">
        <f t="shared" si="12"/>
        <v>151</v>
      </c>
      <c r="B152" s="4">
        <v>11147</v>
      </c>
      <c r="C152" s="43" t="s">
        <v>1180</v>
      </c>
      <c r="D152" s="43" t="s">
        <v>38</v>
      </c>
      <c r="E152" s="4">
        <v>150</v>
      </c>
      <c r="F152" s="49">
        <v>17</v>
      </c>
      <c r="G152" s="51" t="str">
        <f t="shared" si="13"/>
        <v>SUBDIRECTOR TÉCNICO 150-17, F 365</v>
      </c>
      <c r="H152" s="4">
        <v>365</v>
      </c>
      <c r="I152" s="4" t="s">
        <v>1181</v>
      </c>
      <c r="J152" s="43" t="s">
        <v>171</v>
      </c>
      <c r="K152" s="43" t="s">
        <v>10</v>
      </c>
      <c r="L152" s="43" t="s">
        <v>11</v>
      </c>
      <c r="M152" s="43" t="s">
        <v>94</v>
      </c>
      <c r="N152" s="4" t="s">
        <v>25</v>
      </c>
      <c r="O152" s="4" t="s">
        <v>27</v>
      </c>
      <c r="P152" s="4">
        <v>19466233</v>
      </c>
      <c r="Q152" s="4" t="s">
        <v>172</v>
      </c>
      <c r="R152" s="4">
        <v>19466233</v>
      </c>
      <c r="S152" s="4" t="s">
        <v>172</v>
      </c>
      <c r="T152" s="4">
        <v>1</v>
      </c>
      <c r="U152" s="4" t="str">
        <f t="shared" si="10"/>
        <v>Lecciones aprendidas</v>
      </c>
      <c r="V152" s="4" t="str">
        <f t="shared" si="14"/>
        <v>Cápsulas de conocimiento</v>
      </c>
      <c r="W152" s="4" t="str">
        <f t="shared" si="11"/>
        <v>Individual</v>
      </c>
      <c r="X152" s="4" t="e">
        <v>#N/A</v>
      </c>
      <c r="Y152" s="4" t="e">
        <v>#N/A</v>
      </c>
      <c r="Z152" s="4" t="e">
        <v>#N/A</v>
      </c>
      <c r="AA152" s="4" t="e">
        <v>#N/A</v>
      </c>
    </row>
    <row r="153" spans="1:27" x14ac:dyDescent="0.25">
      <c r="A153" s="4">
        <f t="shared" si="12"/>
        <v>152</v>
      </c>
      <c r="B153" s="4">
        <v>10530</v>
      </c>
      <c r="C153" s="43" t="s">
        <v>1182</v>
      </c>
      <c r="D153" s="43" t="s">
        <v>13</v>
      </c>
      <c r="E153" s="4">
        <v>2028</v>
      </c>
      <c r="F153" s="49">
        <v>13</v>
      </c>
      <c r="G153" s="51" t="str">
        <f t="shared" si="13"/>
        <v>PROFESIONAL ESPECIALIZADO 2028-13, F 594</v>
      </c>
      <c r="H153" s="4">
        <v>594</v>
      </c>
      <c r="I153" s="4" t="s">
        <v>1185</v>
      </c>
      <c r="J153" s="43" t="s">
        <v>412</v>
      </c>
      <c r="K153" s="43" t="s">
        <v>14</v>
      </c>
      <c r="L153" s="43" t="s">
        <v>15</v>
      </c>
      <c r="M153" s="43" t="s">
        <v>36</v>
      </c>
      <c r="N153" s="4" t="s">
        <v>26</v>
      </c>
      <c r="O153" s="5" t="s">
        <v>28</v>
      </c>
      <c r="P153" s="4">
        <v>0</v>
      </c>
      <c r="Q153" s="4"/>
      <c r="R153" s="4">
        <v>75034157</v>
      </c>
      <c r="S153" s="4" t="s">
        <v>415</v>
      </c>
      <c r="T153" s="4">
        <v>3</v>
      </c>
      <c r="U153" s="4" t="str">
        <f t="shared" si="10"/>
        <v>Saberes Institucionales</v>
      </c>
      <c r="V153" s="4" t="str">
        <f t="shared" si="14"/>
        <v>Curso O ponencia</v>
      </c>
      <c r="W153" s="4" t="str">
        <f t="shared" si="11"/>
        <v>Grupal</v>
      </c>
      <c r="X153" s="4">
        <v>184110</v>
      </c>
      <c r="Y153" s="4" t="s">
        <v>1045</v>
      </c>
      <c r="Z153" s="4" t="s">
        <v>1173</v>
      </c>
      <c r="AA153" s="4" t="e">
        <v>#N/A</v>
      </c>
    </row>
    <row r="154" spans="1:27" x14ac:dyDescent="0.25">
      <c r="A154" s="4">
        <f t="shared" si="12"/>
        <v>153</v>
      </c>
      <c r="B154" s="4">
        <v>10531</v>
      </c>
      <c r="C154" s="43" t="s">
        <v>1182</v>
      </c>
      <c r="D154" s="43" t="s">
        <v>20</v>
      </c>
      <c r="E154" s="4">
        <v>2044</v>
      </c>
      <c r="F154" s="4">
        <v>8</v>
      </c>
      <c r="G154" s="51" t="str">
        <f t="shared" si="13"/>
        <v>PROFESIONAL UNIVERSITARIO 2044-8, F 608</v>
      </c>
      <c r="H154" s="4">
        <v>608</v>
      </c>
      <c r="I154" s="4" t="s">
        <v>1185</v>
      </c>
      <c r="J154" s="43" t="s">
        <v>412</v>
      </c>
      <c r="K154" s="43" t="s">
        <v>14</v>
      </c>
      <c r="L154" s="43" t="s">
        <v>15</v>
      </c>
      <c r="M154" s="43" t="s">
        <v>18</v>
      </c>
      <c r="N154" s="4" t="s">
        <v>26</v>
      </c>
      <c r="O154" s="5" t="s">
        <v>28</v>
      </c>
      <c r="P154" s="4">
        <v>0</v>
      </c>
      <c r="Q154" s="4"/>
      <c r="R154" s="4" t="s">
        <v>19</v>
      </c>
      <c r="S154" s="4" t="s">
        <v>19</v>
      </c>
      <c r="T154" s="4">
        <v>3</v>
      </c>
      <c r="U154" s="4" t="str">
        <f t="shared" si="10"/>
        <v>Saberes Institucionales</v>
      </c>
      <c r="V154" s="4" t="str">
        <f t="shared" si="14"/>
        <v>Curso O ponencia</v>
      </c>
      <c r="W154" s="4" t="str">
        <f t="shared" si="11"/>
        <v>Grupal</v>
      </c>
      <c r="X154" s="4">
        <v>185214</v>
      </c>
      <c r="Y154" s="4" t="s">
        <v>1057</v>
      </c>
      <c r="Z154" s="4" t="s">
        <v>1173</v>
      </c>
      <c r="AA154" s="4" t="e">
        <v>#N/A</v>
      </c>
    </row>
    <row r="155" spans="1:27" x14ac:dyDescent="0.25">
      <c r="A155" s="4">
        <f t="shared" si="12"/>
        <v>154</v>
      </c>
      <c r="B155" s="4">
        <v>10210</v>
      </c>
      <c r="C155" s="43" t="s">
        <v>1182</v>
      </c>
      <c r="D155" s="43" t="s">
        <v>13</v>
      </c>
      <c r="E155" s="4">
        <v>2028</v>
      </c>
      <c r="F155" s="49">
        <v>20</v>
      </c>
      <c r="G155" s="51" t="str">
        <f t="shared" si="13"/>
        <v>PROFESIONAL ESPECIALIZADO 2028-20, F 373</v>
      </c>
      <c r="H155" s="4">
        <v>373</v>
      </c>
      <c r="I155" s="4" t="s">
        <v>1181</v>
      </c>
      <c r="J155" s="43" t="s">
        <v>171</v>
      </c>
      <c r="K155" s="43" t="s">
        <v>14</v>
      </c>
      <c r="L155" s="43" t="s">
        <v>17</v>
      </c>
      <c r="M155" s="43" t="s">
        <v>16</v>
      </c>
      <c r="N155" s="4" t="s">
        <v>25</v>
      </c>
      <c r="O155" s="43" t="s">
        <v>29</v>
      </c>
      <c r="P155" s="4">
        <v>79421758</v>
      </c>
      <c r="Q155" s="4" t="s">
        <v>173</v>
      </c>
      <c r="R155" s="4">
        <v>19276452</v>
      </c>
      <c r="S155" s="4" t="s">
        <v>175</v>
      </c>
      <c r="T155" s="4">
        <v>1</v>
      </c>
      <c r="U155" s="4" t="str">
        <f t="shared" si="10"/>
        <v>Lecciones aprendidas</v>
      </c>
      <c r="V155" s="4" t="str">
        <f t="shared" si="14"/>
        <v>Cápsulas de conocimiento</v>
      </c>
      <c r="W155" s="4" t="str">
        <f t="shared" si="11"/>
        <v>Individual</v>
      </c>
      <c r="X155" s="4" t="e">
        <v>#N/A</v>
      </c>
      <c r="Y155" s="4" t="e">
        <v>#N/A</v>
      </c>
      <c r="Z155" s="4" t="e">
        <v>#N/A</v>
      </c>
      <c r="AA155" s="4" t="e">
        <v>#N/A</v>
      </c>
    </row>
    <row r="156" spans="1:27" x14ac:dyDescent="0.25">
      <c r="A156" s="4">
        <f t="shared" si="12"/>
        <v>155</v>
      </c>
      <c r="B156" s="4">
        <v>10213</v>
      </c>
      <c r="C156" s="43" t="s">
        <v>1182</v>
      </c>
      <c r="D156" s="43" t="s">
        <v>13</v>
      </c>
      <c r="E156" s="4">
        <v>2028</v>
      </c>
      <c r="F156" s="49">
        <v>18</v>
      </c>
      <c r="G156" s="51" t="str">
        <f t="shared" si="13"/>
        <v>PROFESIONAL ESPECIALIZADO 2028-18, F 377</v>
      </c>
      <c r="H156" s="4">
        <v>377</v>
      </c>
      <c r="I156" s="4" t="s">
        <v>1181</v>
      </c>
      <c r="J156" s="43" t="s">
        <v>171</v>
      </c>
      <c r="K156" s="43" t="s">
        <v>14</v>
      </c>
      <c r="L156" s="43" t="s">
        <v>17</v>
      </c>
      <c r="M156" s="43" t="s">
        <v>18</v>
      </c>
      <c r="N156" s="4" t="s">
        <v>25</v>
      </c>
      <c r="O156" s="43" t="s">
        <v>29</v>
      </c>
      <c r="P156" s="4">
        <v>79522429</v>
      </c>
      <c r="Q156" s="4" t="s">
        <v>174</v>
      </c>
      <c r="R156" s="4" t="s">
        <v>19</v>
      </c>
      <c r="S156" s="4" t="s">
        <v>19</v>
      </c>
      <c r="T156" s="4">
        <v>2</v>
      </c>
      <c r="U156" s="4" t="str">
        <f t="shared" si="10"/>
        <v>Enseñanza aprendizaje organizacional</v>
      </c>
      <c r="V156" s="4" t="str">
        <f t="shared" si="14"/>
        <v>Taller O Circulo de saber</v>
      </c>
      <c r="W156" s="4" t="str">
        <f t="shared" si="11"/>
        <v>Grupal</v>
      </c>
      <c r="X156" s="4" t="e">
        <v>#N/A</v>
      </c>
      <c r="Y156" s="4" t="e">
        <v>#N/A</v>
      </c>
      <c r="Z156" s="4" t="e">
        <v>#N/A</v>
      </c>
      <c r="AA156" s="4" t="e">
        <v>#N/A</v>
      </c>
    </row>
    <row r="157" spans="1:27" x14ac:dyDescent="0.25">
      <c r="A157" s="4">
        <f t="shared" si="12"/>
        <v>156</v>
      </c>
      <c r="B157" s="4">
        <v>10534</v>
      </c>
      <c r="C157" s="43" t="s">
        <v>1182</v>
      </c>
      <c r="D157" s="43" t="s">
        <v>20</v>
      </c>
      <c r="E157" s="4">
        <v>2044</v>
      </c>
      <c r="F157" s="4">
        <v>6</v>
      </c>
      <c r="G157" s="51" t="str">
        <f t="shared" si="13"/>
        <v>PROFESIONAL UNIVERSITARIO 2044-6, F 614</v>
      </c>
      <c r="H157" s="4">
        <v>614</v>
      </c>
      <c r="I157" s="4" t="s">
        <v>1185</v>
      </c>
      <c r="J157" s="43" t="s">
        <v>412</v>
      </c>
      <c r="K157" s="43" t="s">
        <v>14</v>
      </c>
      <c r="L157" s="43" t="s">
        <v>15</v>
      </c>
      <c r="M157" s="43" t="s">
        <v>36</v>
      </c>
      <c r="N157" s="4" t="s">
        <v>26</v>
      </c>
      <c r="O157" s="5" t="s">
        <v>28</v>
      </c>
      <c r="P157" s="4">
        <v>0</v>
      </c>
      <c r="Q157" s="4"/>
      <c r="R157" s="4">
        <v>16161775</v>
      </c>
      <c r="S157" s="4" t="s">
        <v>418</v>
      </c>
      <c r="T157" s="4">
        <v>2</v>
      </c>
      <c r="U157" s="4" t="str">
        <f t="shared" si="10"/>
        <v>Enseñanza aprendizaje organizacional</v>
      </c>
      <c r="V157" s="4" t="str">
        <f t="shared" si="14"/>
        <v>Taller O Circulo de saber</v>
      </c>
      <c r="W157" s="4" t="str">
        <f t="shared" si="11"/>
        <v>Grupal</v>
      </c>
      <c r="X157" s="4">
        <v>185251</v>
      </c>
      <c r="Y157" s="4" t="s">
        <v>1047</v>
      </c>
      <c r="Z157" s="4" t="s">
        <v>1173</v>
      </c>
      <c r="AA157" s="4" t="e">
        <v>#N/A</v>
      </c>
    </row>
    <row r="158" spans="1:27" x14ac:dyDescent="0.25">
      <c r="A158" s="4">
        <f t="shared" si="12"/>
        <v>157</v>
      </c>
      <c r="B158" s="4">
        <v>10536</v>
      </c>
      <c r="C158" s="43" t="s">
        <v>1182</v>
      </c>
      <c r="D158" s="43" t="s">
        <v>20</v>
      </c>
      <c r="E158" s="4">
        <v>2044</v>
      </c>
      <c r="F158" s="4">
        <v>6</v>
      </c>
      <c r="G158" s="51" t="str">
        <f t="shared" si="13"/>
        <v>PROFESIONAL UNIVERSITARIO 2044-6, F 619</v>
      </c>
      <c r="H158" s="4">
        <v>619</v>
      </c>
      <c r="I158" s="4" t="s">
        <v>1185</v>
      </c>
      <c r="J158" s="43" t="s">
        <v>412</v>
      </c>
      <c r="K158" s="43" t="s">
        <v>14</v>
      </c>
      <c r="L158" s="43" t="s">
        <v>15</v>
      </c>
      <c r="M158" s="43" t="s">
        <v>36</v>
      </c>
      <c r="N158" s="4" t="s">
        <v>26</v>
      </c>
      <c r="O158" s="5" t="s">
        <v>28</v>
      </c>
      <c r="P158" s="4">
        <v>0</v>
      </c>
      <c r="Q158" s="4"/>
      <c r="R158" s="4">
        <v>24829288</v>
      </c>
      <c r="S158" s="4" t="s">
        <v>413</v>
      </c>
      <c r="T158" s="4">
        <v>3</v>
      </c>
      <c r="U158" s="4" t="str">
        <f t="shared" si="10"/>
        <v>Saberes Institucionales</v>
      </c>
      <c r="V158" s="4" t="str">
        <f t="shared" si="14"/>
        <v>Curso O ponencia</v>
      </c>
      <c r="W158" s="4" t="str">
        <f t="shared" si="11"/>
        <v>Grupal</v>
      </c>
      <c r="X158" s="4">
        <v>184313</v>
      </c>
      <c r="Y158" s="4" t="s">
        <v>1054</v>
      </c>
      <c r="Z158" s="4" t="s">
        <v>1173</v>
      </c>
      <c r="AA158" s="4" t="e">
        <v>#N/A</v>
      </c>
    </row>
    <row r="159" spans="1:27" x14ac:dyDescent="0.25">
      <c r="A159" s="4">
        <f t="shared" si="12"/>
        <v>158</v>
      </c>
      <c r="B159" s="4">
        <v>10220</v>
      </c>
      <c r="C159" s="43" t="s">
        <v>1182</v>
      </c>
      <c r="D159" s="43" t="s">
        <v>13</v>
      </c>
      <c r="E159" s="4">
        <v>2028</v>
      </c>
      <c r="F159" s="49">
        <v>17</v>
      </c>
      <c r="G159" s="51" t="str">
        <f t="shared" si="13"/>
        <v>PROFESIONAL ESPECIALIZADO 2028-17, F 381</v>
      </c>
      <c r="H159" s="4">
        <v>381</v>
      </c>
      <c r="I159" s="4" t="s">
        <v>1181</v>
      </c>
      <c r="J159" s="43" t="s">
        <v>171</v>
      </c>
      <c r="K159" s="43" t="s">
        <v>14</v>
      </c>
      <c r="L159" s="43" t="s">
        <v>17</v>
      </c>
      <c r="M159" s="43" t="s">
        <v>16</v>
      </c>
      <c r="N159" s="4" t="s">
        <v>25</v>
      </c>
      <c r="O159" s="43" t="s">
        <v>29</v>
      </c>
      <c r="P159" s="4">
        <v>19450846</v>
      </c>
      <c r="Q159" s="4" t="s">
        <v>112</v>
      </c>
      <c r="R159" s="4">
        <v>51783657</v>
      </c>
      <c r="S159" s="4" t="s">
        <v>176</v>
      </c>
      <c r="T159" s="4">
        <v>3</v>
      </c>
      <c r="U159" s="4" t="str">
        <f t="shared" si="10"/>
        <v>Saberes Institucionales</v>
      </c>
      <c r="V159" s="4" t="str">
        <f t="shared" si="14"/>
        <v>Curso O ponencia</v>
      </c>
      <c r="W159" s="4" t="str">
        <f t="shared" si="11"/>
        <v>Grupal</v>
      </c>
      <c r="X159" s="4" t="e">
        <v>#N/A</v>
      </c>
      <c r="Y159" s="4" t="e">
        <v>#N/A</v>
      </c>
      <c r="Z159" s="4" t="e">
        <v>#N/A</v>
      </c>
      <c r="AA159" s="4" t="e">
        <v>#N/A</v>
      </c>
    </row>
    <row r="160" spans="1:27" x14ac:dyDescent="0.25">
      <c r="A160" s="4">
        <f t="shared" si="12"/>
        <v>159</v>
      </c>
      <c r="B160" s="4">
        <v>10221</v>
      </c>
      <c r="C160" s="43" t="s">
        <v>1182</v>
      </c>
      <c r="D160" s="43" t="s">
        <v>13</v>
      </c>
      <c r="E160" s="4">
        <v>2028</v>
      </c>
      <c r="F160" s="49">
        <v>17</v>
      </c>
      <c r="G160" s="51" t="str">
        <f t="shared" si="13"/>
        <v>PROFESIONAL ESPECIALIZADO 2028-17, F 381</v>
      </c>
      <c r="H160" s="4">
        <v>381</v>
      </c>
      <c r="I160" s="4" t="s">
        <v>1181</v>
      </c>
      <c r="J160" s="43" t="s">
        <v>171</v>
      </c>
      <c r="K160" s="43" t="s">
        <v>14</v>
      </c>
      <c r="L160" s="43" t="s">
        <v>17</v>
      </c>
      <c r="M160" s="43" t="s">
        <v>18</v>
      </c>
      <c r="N160" s="4" t="s">
        <v>25</v>
      </c>
      <c r="O160" s="4" t="s">
        <v>27</v>
      </c>
      <c r="P160" s="4">
        <v>19466233</v>
      </c>
      <c r="Q160" s="4" t="s">
        <v>172</v>
      </c>
      <c r="R160" s="4" t="s">
        <v>19</v>
      </c>
      <c r="S160" s="4" t="s">
        <v>19</v>
      </c>
      <c r="T160" s="4">
        <v>1</v>
      </c>
      <c r="U160" s="4" t="str">
        <f t="shared" si="10"/>
        <v>Lecciones aprendidas</v>
      </c>
      <c r="V160" s="4" t="str">
        <f t="shared" si="14"/>
        <v>Cápsulas de conocimiento</v>
      </c>
      <c r="W160" s="4" t="str">
        <f t="shared" si="11"/>
        <v>Individual</v>
      </c>
      <c r="X160" s="4" t="e">
        <v>#N/A</v>
      </c>
      <c r="Y160" s="4" t="e">
        <v>#N/A</v>
      </c>
      <c r="Z160" s="4" t="e">
        <v>#N/A</v>
      </c>
      <c r="AA160" s="4" t="e">
        <v>#N/A</v>
      </c>
    </row>
    <row r="161" spans="1:27" x14ac:dyDescent="0.25">
      <c r="A161" s="4">
        <f t="shared" si="12"/>
        <v>160</v>
      </c>
      <c r="B161" s="4">
        <v>10538</v>
      </c>
      <c r="C161" s="43" t="s">
        <v>1184</v>
      </c>
      <c r="D161" s="43" t="s">
        <v>326</v>
      </c>
      <c r="E161" s="4">
        <v>3110</v>
      </c>
      <c r="F161" s="4">
        <v>9</v>
      </c>
      <c r="G161" s="51" t="str">
        <f t="shared" si="13"/>
        <v>OFICIAL DE CATASTRO 3110-9, F 664</v>
      </c>
      <c r="H161" s="4">
        <v>664</v>
      </c>
      <c r="I161" s="4" t="s">
        <v>1185</v>
      </c>
      <c r="J161" s="43" t="s">
        <v>412</v>
      </c>
      <c r="K161" s="43" t="s">
        <v>14</v>
      </c>
      <c r="L161" s="43" t="s">
        <v>15</v>
      </c>
      <c r="M161" s="43" t="s">
        <v>18</v>
      </c>
      <c r="N161" s="4" t="s">
        <v>26</v>
      </c>
      <c r="O161" s="5" t="s">
        <v>28</v>
      </c>
      <c r="P161" s="4">
        <v>0</v>
      </c>
      <c r="Q161" s="4"/>
      <c r="R161" s="4" t="s">
        <v>19</v>
      </c>
      <c r="S161" s="4" t="s">
        <v>19</v>
      </c>
      <c r="T161" s="4">
        <v>3</v>
      </c>
      <c r="U161" s="4" t="str">
        <f t="shared" si="10"/>
        <v>Saberes Institucionales</v>
      </c>
      <c r="V161" s="4" t="str">
        <f t="shared" si="14"/>
        <v>Curso O ponencia</v>
      </c>
      <c r="W161" s="4" t="str">
        <f t="shared" si="11"/>
        <v>Grupal</v>
      </c>
      <c r="X161" s="4">
        <v>184221</v>
      </c>
      <c r="Y161" s="4" t="s">
        <v>1055</v>
      </c>
      <c r="Z161" s="4" t="s">
        <v>1173</v>
      </c>
      <c r="AA161" s="4" t="e">
        <v>#N/A</v>
      </c>
    </row>
    <row r="162" spans="1:27" x14ac:dyDescent="0.25">
      <c r="A162" s="4">
        <f t="shared" si="12"/>
        <v>161</v>
      </c>
      <c r="B162" s="4">
        <v>10539</v>
      </c>
      <c r="C162" s="43" t="s">
        <v>1184</v>
      </c>
      <c r="D162" s="43" t="s">
        <v>326</v>
      </c>
      <c r="E162" s="4">
        <v>3110</v>
      </c>
      <c r="F162" s="4">
        <v>9</v>
      </c>
      <c r="G162" s="51" t="str">
        <f t="shared" si="13"/>
        <v>OFICIAL DE CATASTRO 3110-9, F 664</v>
      </c>
      <c r="H162" s="4">
        <v>664</v>
      </c>
      <c r="I162" s="4" t="s">
        <v>1185</v>
      </c>
      <c r="J162" s="43" t="s">
        <v>412</v>
      </c>
      <c r="K162" s="43" t="s">
        <v>14</v>
      </c>
      <c r="L162" s="43" t="s">
        <v>15</v>
      </c>
      <c r="M162" s="43" t="s">
        <v>36</v>
      </c>
      <c r="N162" s="4" t="s">
        <v>26</v>
      </c>
      <c r="O162" s="5" t="s">
        <v>28</v>
      </c>
      <c r="P162" s="4">
        <v>0</v>
      </c>
      <c r="Q162" s="4"/>
      <c r="R162" s="4">
        <v>75077524</v>
      </c>
      <c r="S162" s="4" t="s">
        <v>424</v>
      </c>
      <c r="T162" s="4">
        <v>2</v>
      </c>
      <c r="U162" s="4" t="str">
        <f t="shared" si="10"/>
        <v>Enseñanza aprendizaje organizacional</v>
      </c>
      <c r="V162" s="4" t="str">
        <f t="shared" si="14"/>
        <v>Taller O Circulo de saber</v>
      </c>
      <c r="W162" s="4" t="str">
        <f t="shared" si="11"/>
        <v>Grupal</v>
      </c>
      <c r="X162" s="4">
        <v>184221</v>
      </c>
      <c r="Y162" s="4" t="s">
        <v>1055</v>
      </c>
      <c r="Z162" s="4" t="s">
        <v>1173</v>
      </c>
      <c r="AA162" s="4" t="e">
        <v>#N/A</v>
      </c>
    </row>
    <row r="163" spans="1:27" x14ac:dyDescent="0.25">
      <c r="A163" s="4">
        <f t="shared" si="12"/>
        <v>162</v>
      </c>
      <c r="B163" s="4">
        <v>10543</v>
      </c>
      <c r="C163" s="43" t="s">
        <v>1184</v>
      </c>
      <c r="D163" s="43" t="s">
        <v>55</v>
      </c>
      <c r="E163" s="4">
        <v>3132</v>
      </c>
      <c r="F163" s="4">
        <v>9</v>
      </c>
      <c r="G163" s="51" t="str">
        <f t="shared" si="13"/>
        <v>TECNICO OPERATIVO 3132-9, F 662</v>
      </c>
      <c r="H163" s="4">
        <v>662</v>
      </c>
      <c r="I163" s="4" t="s">
        <v>1185</v>
      </c>
      <c r="J163" s="43" t="s">
        <v>412</v>
      </c>
      <c r="K163" s="43" t="s">
        <v>14</v>
      </c>
      <c r="L163" s="43" t="s">
        <v>15</v>
      </c>
      <c r="M163" s="43" t="s">
        <v>36</v>
      </c>
      <c r="N163" s="4" t="s">
        <v>26</v>
      </c>
      <c r="O163" s="5" t="s">
        <v>28</v>
      </c>
      <c r="P163" s="4">
        <v>0</v>
      </c>
      <c r="Q163" s="4"/>
      <c r="R163" s="4">
        <v>41899789</v>
      </c>
      <c r="S163" s="4" t="s">
        <v>421</v>
      </c>
      <c r="T163" s="4">
        <v>2</v>
      </c>
      <c r="U163" s="4" t="str">
        <f t="shared" si="10"/>
        <v>Enseñanza aprendizaje organizacional</v>
      </c>
      <c r="V163" s="4" t="str">
        <f t="shared" si="14"/>
        <v>Taller O Circulo de saber</v>
      </c>
      <c r="W163" s="4" t="str">
        <f t="shared" si="11"/>
        <v>Grupal</v>
      </c>
      <c r="X163" s="4">
        <v>184030</v>
      </c>
      <c r="Y163" s="4" t="s">
        <v>1049</v>
      </c>
      <c r="Z163" s="4" t="s">
        <v>1173</v>
      </c>
      <c r="AA163" s="4" t="e">
        <v>#N/A</v>
      </c>
    </row>
    <row r="164" spans="1:27" x14ac:dyDescent="0.25">
      <c r="A164" s="4">
        <f t="shared" si="12"/>
        <v>163</v>
      </c>
      <c r="B164" s="4">
        <v>10544</v>
      </c>
      <c r="C164" s="43" t="s">
        <v>1184</v>
      </c>
      <c r="D164" s="43" t="s">
        <v>55</v>
      </c>
      <c r="E164" s="4">
        <v>3132</v>
      </c>
      <c r="F164" s="4">
        <v>9</v>
      </c>
      <c r="G164" s="51" t="str">
        <f t="shared" si="13"/>
        <v>TECNICO OPERATIVO 3132-9, F 660</v>
      </c>
      <c r="H164" s="4">
        <v>660</v>
      </c>
      <c r="I164" s="4" t="s">
        <v>1185</v>
      </c>
      <c r="J164" s="43" t="s">
        <v>412</v>
      </c>
      <c r="K164" s="43" t="s">
        <v>14</v>
      </c>
      <c r="L164" s="43" t="s">
        <v>15</v>
      </c>
      <c r="M164" s="43" t="s">
        <v>36</v>
      </c>
      <c r="N164" s="4" t="s">
        <v>26</v>
      </c>
      <c r="O164" s="5" t="s">
        <v>28</v>
      </c>
      <c r="P164" s="4">
        <v>0</v>
      </c>
      <c r="Q164" s="4"/>
      <c r="R164" s="4">
        <v>1053802482</v>
      </c>
      <c r="S164" s="4" t="s">
        <v>422</v>
      </c>
      <c r="T164" s="4">
        <v>2</v>
      </c>
      <c r="U164" s="4" t="str">
        <f t="shared" si="10"/>
        <v>Enseñanza aprendizaje organizacional</v>
      </c>
      <c r="V164" s="4" t="str">
        <f t="shared" si="14"/>
        <v>Taller O Circulo de saber</v>
      </c>
      <c r="W164" s="4" t="str">
        <f t="shared" si="11"/>
        <v>Grupal</v>
      </c>
      <c r="X164" s="4">
        <v>184028</v>
      </c>
      <c r="Y164" s="4" t="s">
        <v>1059</v>
      </c>
      <c r="Z164" s="4" t="s">
        <v>1173</v>
      </c>
      <c r="AA164" s="4" t="e">
        <v>#N/A</v>
      </c>
    </row>
    <row r="165" spans="1:27" x14ac:dyDescent="0.25">
      <c r="A165" s="4">
        <f t="shared" si="12"/>
        <v>164</v>
      </c>
      <c r="B165" s="4">
        <v>10545</v>
      </c>
      <c r="C165" s="43" t="s">
        <v>1183</v>
      </c>
      <c r="D165" s="43" t="s">
        <v>21</v>
      </c>
      <c r="E165" s="4">
        <v>4044</v>
      </c>
      <c r="F165" s="49">
        <v>23</v>
      </c>
      <c r="G165" s="51" t="str">
        <f t="shared" si="13"/>
        <v>AUXILIAR ADMINISTRATIVO 4044-23, F 671</v>
      </c>
      <c r="H165" s="4">
        <v>671</v>
      </c>
      <c r="I165" s="4" t="s">
        <v>1185</v>
      </c>
      <c r="J165" s="43" t="s">
        <v>412</v>
      </c>
      <c r="K165" s="43" t="s">
        <v>14</v>
      </c>
      <c r="L165" s="43" t="s">
        <v>15</v>
      </c>
      <c r="M165" s="43" t="s">
        <v>18</v>
      </c>
      <c r="N165" s="4" t="s">
        <v>26</v>
      </c>
      <c r="O165" s="5" t="s">
        <v>28</v>
      </c>
      <c r="P165" s="4">
        <v>0</v>
      </c>
      <c r="Q165" s="4"/>
      <c r="R165" s="4" t="s">
        <v>19</v>
      </c>
      <c r="S165" s="4" t="s">
        <v>19</v>
      </c>
      <c r="T165" s="4">
        <v>2</v>
      </c>
      <c r="U165" s="4" t="str">
        <f t="shared" si="10"/>
        <v>Enseñanza aprendizaje organizacional</v>
      </c>
      <c r="V165" s="4" t="str">
        <f t="shared" si="14"/>
        <v>Taller O Circulo de saber</v>
      </c>
      <c r="W165" s="4" t="str">
        <f t="shared" si="11"/>
        <v>Grupal</v>
      </c>
      <c r="X165" s="4">
        <v>183724</v>
      </c>
      <c r="Y165" s="4" t="s">
        <v>1050</v>
      </c>
      <c r="Z165" s="4" t="s">
        <v>1174</v>
      </c>
      <c r="AA165" s="42">
        <v>45394</v>
      </c>
    </row>
    <row r="166" spans="1:27" x14ac:dyDescent="0.25">
      <c r="A166" s="4">
        <f t="shared" si="12"/>
        <v>165</v>
      </c>
      <c r="B166" s="4">
        <v>10548</v>
      </c>
      <c r="C166" s="43" t="s">
        <v>1183</v>
      </c>
      <c r="D166" s="43" t="s">
        <v>21</v>
      </c>
      <c r="E166" s="4">
        <v>4044</v>
      </c>
      <c r="F166" s="49">
        <v>12</v>
      </c>
      <c r="G166" s="51" t="str">
        <f t="shared" si="13"/>
        <v>AUXILIAR ADMINISTRATIVO 4044-12, F 673</v>
      </c>
      <c r="H166" s="4">
        <v>673</v>
      </c>
      <c r="I166" s="4" t="s">
        <v>1185</v>
      </c>
      <c r="J166" s="43" t="s">
        <v>412</v>
      </c>
      <c r="K166" s="43" t="s">
        <v>14</v>
      </c>
      <c r="L166" s="43" t="s">
        <v>15</v>
      </c>
      <c r="M166" s="43" t="s">
        <v>36</v>
      </c>
      <c r="N166" s="4" t="s">
        <v>26</v>
      </c>
      <c r="O166" s="5" t="s">
        <v>28</v>
      </c>
      <c r="P166" s="4">
        <v>0</v>
      </c>
      <c r="Q166" s="4"/>
      <c r="R166" s="4">
        <v>24372492</v>
      </c>
      <c r="S166" s="4" t="s">
        <v>429</v>
      </c>
      <c r="T166" s="4">
        <v>2</v>
      </c>
      <c r="U166" s="4" t="str">
        <f t="shared" si="10"/>
        <v>Enseñanza aprendizaje organizacional</v>
      </c>
      <c r="V166" s="4" t="str">
        <f t="shared" si="14"/>
        <v>Taller O Circulo de saber</v>
      </c>
      <c r="W166" s="4" t="str">
        <f t="shared" si="11"/>
        <v>Grupal</v>
      </c>
      <c r="X166" s="4">
        <v>185292</v>
      </c>
      <c r="Y166" s="4" t="s">
        <v>1051</v>
      </c>
      <c r="Z166" s="4" t="s">
        <v>1173</v>
      </c>
      <c r="AA166" s="4" t="e">
        <v>#N/A</v>
      </c>
    </row>
    <row r="167" spans="1:27" x14ac:dyDescent="0.25">
      <c r="A167" s="4">
        <f t="shared" si="12"/>
        <v>166</v>
      </c>
      <c r="B167" s="4">
        <v>10233</v>
      </c>
      <c r="C167" s="43" t="s">
        <v>1182</v>
      </c>
      <c r="D167" s="43" t="s">
        <v>13</v>
      </c>
      <c r="E167" s="4">
        <v>2028</v>
      </c>
      <c r="F167" s="49">
        <v>12</v>
      </c>
      <c r="G167" s="51" t="str">
        <f t="shared" si="13"/>
        <v>PROFESIONAL ESPECIALIZADO 2028-12, F 393</v>
      </c>
      <c r="H167" s="4">
        <v>393</v>
      </c>
      <c r="I167" s="4" t="s">
        <v>1181</v>
      </c>
      <c r="J167" s="43" t="s">
        <v>171</v>
      </c>
      <c r="K167" s="43" t="s">
        <v>14</v>
      </c>
      <c r="L167" s="43" t="s">
        <v>17</v>
      </c>
      <c r="M167" s="43" t="s">
        <v>16</v>
      </c>
      <c r="N167" s="4" t="s">
        <v>25</v>
      </c>
      <c r="O167" s="4" t="s">
        <v>29</v>
      </c>
      <c r="P167" s="4">
        <v>51783657</v>
      </c>
      <c r="Q167" s="4" t="s">
        <v>176</v>
      </c>
      <c r="R167" s="4">
        <v>51746716</v>
      </c>
      <c r="S167" s="4" t="s">
        <v>145</v>
      </c>
      <c r="T167" s="4">
        <v>3</v>
      </c>
      <c r="U167" s="4" t="str">
        <f t="shared" si="10"/>
        <v>Saberes Institucionales</v>
      </c>
      <c r="V167" s="4" t="str">
        <f t="shared" si="14"/>
        <v>Curso O ponencia</v>
      </c>
      <c r="W167" s="4" t="str">
        <f t="shared" si="11"/>
        <v>Grupal</v>
      </c>
      <c r="X167" s="4" t="e">
        <v>#N/A</v>
      </c>
      <c r="Y167" s="4" t="e">
        <v>#N/A</v>
      </c>
      <c r="Z167" s="4" t="e">
        <v>#N/A</v>
      </c>
      <c r="AA167" s="4" t="e">
        <v>#N/A</v>
      </c>
    </row>
    <row r="168" spans="1:27" x14ac:dyDescent="0.25">
      <c r="A168" s="4">
        <f t="shared" si="12"/>
        <v>167</v>
      </c>
      <c r="B168" s="4">
        <v>10235</v>
      </c>
      <c r="C168" s="43" t="s">
        <v>1182</v>
      </c>
      <c r="D168" s="43" t="s">
        <v>13</v>
      </c>
      <c r="E168" s="4">
        <v>2028</v>
      </c>
      <c r="F168" s="49">
        <v>12</v>
      </c>
      <c r="G168" s="51" t="str">
        <f t="shared" si="13"/>
        <v>PROFESIONAL ESPECIALIZADO 2028-12, F 393</v>
      </c>
      <c r="H168" s="4">
        <v>393</v>
      </c>
      <c r="I168" s="4" t="s">
        <v>1181</v>
      </c>
      <c r="J168" s="43" t="s">
        <v>171</v>
      </c>
      <c r="K168" s="43" t="s">
        <v>14</v>
      </c>
      <c r="L168" s="43" t="s">
        <v>17</v>
      </c>
      <c r="M168" s="43" t="s">
        <v>18</v>
      </c>
      <c r="N168" s="4" t="s">
        <v>25</v>
      </c>
      <c r="O168" s="4" t="s">
        <v>27</v>
      </c>
      <c r="P168" s="4">
        <v>65742733</v>
      </c>
      <c r="Q168" s="4" t="s">
        <v>182</v>
      </c>
      <c r="R168" s="4" t="s">
        <v>19</v>
      </c>
      <c r="S168" s="4" t="s">
        <v>19</v>
      </c>
      <c r="T168" s="4">
        <v>2</v>
      </c>
      <c r="U168" s="4" t="str">
        <f t="shared" si="10"/>
        <v>Enseñanza aprendizaje organizacional</v>
      </c>
      <c r="V168" s="4" t="str">
        <f t="shared" si="14"/>
        <v>Taller O Circulo de saber</v>
      </c>
      <c r="W168" s="4" t="str">
        <f t="shared" si="11"/>
        <v>Grupal</v>
      </c>
      <c r="X168" s="4" t="e">
        <v>#N/A</v>
      </c>
      <c r="Y168" s="4" t="e">
        <v>#N/A</v>
      </c>
      <c r="Z168" s="4" t="e">
        <v>#N/A</v>
      </c>
      <c r="AA168" s="4" t="e">
        <v>#N/A</v>
      </c>
    </row>
    <row r="169" spans="1:27" x14ac:dyDescent="0.25">
      <c r="A169" s="4">
        <f t="shared" si="12"/>
        <v>168</v>
      </c>
      <c r="B169" s="4">
        <v>10550</v>
      </c>
      <c r="C169" s="43" t="s">
        <v>1183</v>
      </c>
      <c r="D169" s="43" t="s">
        <v>21</v>
      </c>
      <c r="E169" s="4">
        <v>4044</v>
      </c>
      <c r="F169" s="49">
        <v>11</v>
      </c>
      <c r="G169" s="51" t="str">
        <f t="shared" si="13"/>
        <v>AUXILIAR ADMINISTRATIVO 4044-11, F 675</v>
      </c>
      <c r="H169" s="4">
        <v>675</v>
      </c>
      <c r="I169" s="4" t="s">
        <v>1185</v>
      </c>
      <c r="J169" s="43" t="s">
        <v>412</v>
      </c>
      <c r="K169" s="43" t="s">
        <v>14</v>
      </c>
      <c r="L169" s="43" t="s">
        <v>15</v>
      </c>
      <c r="M169" s="43" t="s">
        <v>36</v>
      </c>
      <c r="N169" s="4" t="s">
        <v>26</v>
      </c>
      <c r="O169" s="5" t="s">
        <v>28</v>
      </c>
      <c r="P169" s="4">
        <v>0</v>
      </c>
      <c r="Q169" s="4"/>
      <c r="R169" s="4">
        <v>42968008</v>
      </c>
      <c r="S169" s="4" t="s">
        <v>430</v>
      </c>
      <c r="T169" s="4">
        <v>2</v>
      </c>
      <c r="U169" s="4" t="str">
        <f t="shared" si="10"/>
        <v>Enseñanza aprendizaje organizacional</v>
      </c>
      <c r="V169" s="4" t="str">
        <f t="shared" si="14"/>
        <v>Taller O Circulo de saber</v>
      </c>
      <c r="W169" s="4" t="str">
        <f t="shared" si="11"/>
        <v>Grupal</v>
      </c>
      <c r="X169" s="4">
        <v>184284</v>
      </c>
      <c r="Y169" s="4" t="s">
        <v>1056</v>
      </c>
      <c r="Z169" s="4" t="s">
        <v>1173</v>
      </c>
      <c r="AA169" s="4" t="e">
        <v>#N/A</v>
      </c>
    </row>
    <row r="170" spans="1:27" x14ac:dyDescent="0.25">
      <c r="A170" s="4">
        <f t="shared" si="12"/>
        <v>169</v>
      </c>
      <c r="B170" s="4">
        <v>10551</v>
      </c>
      <c r="C170" s="43" t="s">
        <v>1183</v>
      </c>
      <c r="D170" s="43" t="s">
        <v>339</v>
      </c>
      <c r="E170" s="4">
        <v>4103</v>
      </c>
      <c r="F170" s="49">
        <v>11</v>
      </c>
      <c r="G170" s="51" t="str">
        <f t="shared" si="13"/>
        <v>CONDUCTOR MECANICO 4103-11, F 691</v>
      </c>
      <c r="H170" s="4">
        <v>691</v>
      </c>
      <c r="I170" s="4" t="s">
        <v>1185</v>
      </c>
      <c r="J170" s="43" t="s">
        <v>412</v>
      </c>
      <c r="K170" s="43" t="s">
        <v>14</v>
      </c>
      <c r="L170" s="43" t="s">
        <v>15</v>
      </c>
      <c r="M170" s="43" t="s">
        <v>36</v>
      </c>
      <c r="N170" s="4" t="s">
        <v>26</v>
      </c>
      <c r="O170" s="5" t="s">
        <v>28</v>
      </c>
      <c r="P170" s="4">
        <v>0</v>
      </c>
      <c r="Q170" s="4"/>
      <c r="R170" s="4">
        <v>4472635</v>
      </c>
      <c r="S170" s="4" t="s">
        <v>431</v>
      </c>
      <c r="T170" s="4">
        <v>1</v>
      </c>
      <c r="U170" s="4" t="str">
        <f t="shared" si="10"/>
        <v>Lecciones aprendidas</v>
      </c>
      <c r="V170" s="4" t="str">
        <f t="shared" si="14"/>
        <v>Cápsulas de conocimiento</v>
      </c>
      <c r="W170" s="4" t="str">
        <f t="shared" si="11"/>
        <v>Individual</v>
      </c>
      <c r="X170" s="4">
        <v>185427</v>
      </c>
      <c r="Y170" s="4" t="s">
        <v>1052</v>
      </c>
      <c r="Z170" s="4" t="s">
        <v>1173</v>
      </c>
      <c r="AA170" s="4" t="e">
        <v>#N/A</v>
      </c>
    </row>
    <row r="171" spans="1:27" x14ac:dyDescent="0.25">
      <c r="A171" s="4">
        <f t="shared" si="12"/>
        <v>170</v>
      </c>
      <c r="B171" s="4">
        <v>10552</v>
      </c>
      <c r="C171" s="43" t="s">
        <v>1183</v>
      </c>
      <c r="D171" s="43" t="s">
        <v>35</v>
      </c>
      <c r="E171" s="4">
        <v>4178</v>
      </c>
      <c r="F171" s="49">
        <v>14</v>
      </c>
      <c r="G171" s="51" t="str">
        <f t="shared" si="13"/>
        <v>SECRETARIO 4178-14, F 683</v>
      </c>
      <c r="H171" s="4">
        <v>683</v>
      </c>
      <c r="I171" s="4" t="s">
        <v>1185</v>
      </c>
      <c r="J171" s="43" t="s">
        <v>412</v>
      </c>
      <c r="K171" s="43" t="s">
        <v>14</v>
      </c>
      <c r="L171" s="43" t="s">
        <v>15</v>
      </c>
      <c r="M171" s="43" t="s">
        <v>16</v>
      </c>
      <c r="N171" s="4" t="s">
        <v>26</v>
      </c>
      <c r="O171" s="5" t="s">
        <v>28</v>
      </c>
      <c r="P171" s="4">
        <v>0</v>
      </c>
      <c r="Q171" s="4"/>
      <c r="R171" s="4">
        <v>30288840</v>
      </c>
      <c r="S171" s="4" t="s">
        <v>426</v>
      </c>
      <c r="T171" s="4">
        <v>2</v>
      </c>
      <c r="U171" s="4" t="str">
        <f t="shared" si="10"/>
        <v>Enseñanza aprendizaje organizacional</v>
      </c>
      <c r="V171" s="4" t="str">
        <f t="shared" si="14"/>
        <v>Taller O Circulo de saber</v>
      </c>
      <c r="W171" s="4" t="str">
        <f t="shared" si="11"/>
        <v>Grupal</v>
      </c>
      <c r="X171" s="4">
        <v>183737</v>
      </c>
      <c r="Y171" s="4" t="s">
        <v>1061</v>
      </c>
      <c r="Z171" s="4" t="s">
        <v>1174</v>
      </c>
      <c r="AA171" s="4" t="e">
        <v>#N/A</v>
      </c>
    </row>
    <row r="172" spans="1:27" x14ac:dyDescent="0.25">
      <c r="A172" s="4">
        <f t="shared" si="12"/>
        <v>171</v>
      </c>
      <c r="B172" s="4">
        <v>10237</v>
      </c>
      <c r="C172" s="43" t="s">
        <v>1182</v>
      </c>
      <c r="D172" s="43" t="s">
        <v>20</v>
      </c>
      <c r="E172" s="4">
        <v>2044</v>
      </c>
      <c r="F172" s="4">
        <v>8</v>
      </c>
      <c r="G172" s="51" t="str">
        <f t="shared" si="13"/>
        <v>PROFESIONAL UNIVERSITARIO 2044-8, F 401</v>
      </c>
      <c r="H172" s="4">
        <v>401</v>
      </c>
      <c r="I172" s="4" t="s">
        <v>1181</v>
      </c>
      <c r="J172" s="43" t="s">
        <v>171</v>
      </c>
      <c r="K172" s="43" t="s">
        <v>14</v>
      </c>
      <c r="L172" s="43" t="s">
        <v>17</v>
      </c>
      <c r="M172" s="43" t="s">
        <v>36</v>
      </c>
      <c r="N172" s="4" t="s">
        <v>25</v>
      </c>
      <c r="O172" s="43" t="s">
        <v>29</v>
      </c>
      <c r="P172" s="4">
        <v>51611842</v>
      </c>
      <c r="Q172" s="4" t="s">
        <v>181</v>
      </c>
      <c r="R172" s="4">
        <v>1012400375</v>
      </c>
      <c r="S172" s="4" t="s">
        <v>184</v>
      </c>
      <c r="T172" s="4">
        <v>3</v>
      </c>
      <c r="U172" s="4" t="str">
        <f t="shared" si="10"/>
        <v>Saberes Institucionales</v>
      </c>
      <c r="V172" s="4" t="str">
        <f t="shared" si="14"/>
        <v>Curso O ponencia</v>
      </c>
      <c r="W172" s="4" t="str">
        <f t="shared" si="11"/>
        <v>Grupal</v>
      </c>
      <c r="X172" s="4" t="e">
        <v>#N/A</v>
      </c>
      <c r="Y172" s="4" t="e">
        <v>#N/A</v>
      </c>
      <c r="Z172" s="4" t="e">
        <v>#N/A</v>
      </c>
      <c r="AA172" s="4" t="e">
        <v>#N/A</v>
      </c>
    </row>
    <row r="173" spans="1:27" x14ac:dyDescent="0.25">
      <c r="A173" s="4">
        <f t="shared" si="12"/>
        <v>172</v>
      </c>
      <c r="B173" s="4">
        <v>10239</v>
      </c>
      <c r="C173" s="43" t="s">
        <v>1182</v>
      </c>
      <c r="D173" s="43" t="s">
        <v>20</v>
      </c>
      <c r="E173" s="4">
        <v>2044</v>
      </c>
      <c r="F173" s="4">
        <v>6</v>
      </c>
      <c r="G173" s="51" t="str">
        <f t="shared" si="13"/>
        <v>PROFESIONAL UNIVERSITARIO 2044-6, F 405</v>
      </c>
      <c r="H173" s="4">
        <v>405</v>
      </c>
      <c r="I173" s="4" t="s">
        <v>1181</v>
      </c>
      <c r="J173" s="43" t="s">
        <v>171</v>
      </c>
      <c r="K173" s="43" t="s">
        <v>14</v>
      </c>
      <c r="L173" s="43" t="s">
        <v>17</v>
      </c>
      <c r="M173" s="43" t="s">
        <v>16</v>
      </c>
      <c r="N173" s="4" t="s">
        <v>25</v>
      </c>
      <c r="O173" s="43" t="s">
        <v>29</v>
      </c>
      <c r="P173" s="4">
        <v>52785741</v>
      </c>
      <c r="Q173" s="4" t="s">
        <v>124</v>
      </c>
      <c r="R173" s="4">
        <v>51768775</v>
      </c>
      <c r="S173" s="4" t="s">
        <v>185</v>
      </c>
      <c r="T173" s="4">
        <v>1</v>
      </c>
      <c r="U173" s="4" t="str">
        <f t="shared" si="10"/>
        <v>Lecciones aprendidas</v>
      </c>
      <c r="V173" s="4" t="str">
        <f t="shared" si="14"/>
        <v>Cápsulas de conocimiento</v>
      </c>
      <c r="W173" s="4" t="str">
        <f t="shared" si="11"/>
        <v>Individual</v>
      </c>
      <c r="X173" s="4" t="e">
        <v>#N/A</v>
      </c>
      <c r="Y173" s="4" t="e">
        <v>#N/A</v>
      </c>
      <c r="Z173" s="4" t="e">
        <v>#N/A</v>
      </c>
      <c r="AA173" s="4" t="e">
        <v>#N/A</v>
      </c>
    </row>
    <row r="174" spans="1:27" x14ac:dyDescent="0.25">
      <c r="A174" s="4">
        <f t="shared" si="12"/>
        <v>173</v>
      </c>
      <c r="B174" s="4">
        <v>10240</v>
      </c>
      <c r="C174" s="43" t="s">
        <v>1182</v>
      </c>
      <c r="D174" s="43" t="s">
        <v>20</v>
      </c>
      <c r="E174" s="4">
        <v>2044</v>
      </c>
      <c r="F174" s="4">
        <v>6</v>
      </c>
      <c r="G174" s="51" t="str">
        <f t="shared" si="13"/>
        <v>PROFESIONAL UNIVERSITARIO 2044-6, F 405</v>
      </c>
      <c r="H174" s="4">
        <v>405</v>
      </c>
      <c r="I174" s="4" t="s">
        <v>1181</v>
      </c>
      <c r="J174" s="43" t="s">
        <v>171</v>
      </c>
      <c r="K174" s="43" t="s">
        <v>14</v>
      </c>
      <c r="L174" s="43" t="s">
        <v>17</v>
      </c>
      <c r="M174" s="43" t="s">
        <v>18</v>
      </c>
      <c r="N174" s="4" t="s">
        <v>25</v>
      </c>
      <c r="O174" s="4" t="s">
        <v>29</v>
      </c>
      <c r="P174" s="4">
        <v>1010194179</v>
      </c>
      <c r="Q174" s="4" t="s">
        <v>186</v>
      </c>
      <c r="R174" s="4" t="s">
        <v>19</v>
      </c>
      <c r="S174" s="4" t="s">
        <v>19</v>
      </c>
      <c r="T174" s="4">
        <v>3</v>
      </c>
      <c r="U174" s="4" t="str">
        <f t="shared" si="10"/>
        <v>Saberes Institucionales</v>
      </c>
      <c r="V174" s="4" t="str">
        <f t="shared" si="14"/>
        <v>Curso O ponencia</v>
      </c>
      <c r="W174" s="4" t="str">
        <f t="shared" si="11"/>
        <v>Grupal</v>
      </c>
      <c r="X174" s="4" t="e">
        <v>#N/A</v>
      </c>
      <c r="Y174" s="4" t="e">
        <v>#N/A</v>
      </c>
      <c r="Z174" s="4" t="e">
        <v>#N/A</v>
      </c>
      <c r="AA174" s="4" t="e">
        <v>#N/A</v>
      </c>
    </row>
    <row r="175" spans="1:27" x14ac:dyDescent="0.25">
      <c r="A175" s="4">
        <f t="shared" si="12"/>
        <v>174</v>
      </c>
      <c r="B175" s="4">
        <v>10246</v>
      </c>
      <c r="C175" s="43" t="s">
        <v>1182</v>
      </c>
      <c r="D175" s="43" t="s">
        <v>20</v>
      </c>
      <c r="E175" s="4">
        <v>2044</v>
      </c>
      <c r="F175" s="4">
        <v>6</v>
      </c>
      <c r="G175" s="51" t="str">
        <f t="shared" si="13"/>
        <v>PROFESIONAL UNIVERSITARIO 2044-6, F 405</v>
      </c>
      <c r="H175" s="4">
        <v>405</v>
      </c>
      <c r="I175" s="4" t="s">
        <v>1181</v>
      </c>
      <c r="J175" s="43" t="s">
        <v>171</v>
      </c>
      <c r="K175" s="43" t="s">
        <v>14</v>
      </c>
      <c r="L175" s="43" t="s">
        <v>17</v>
      </c>
      <c r="M175" s="43" t="s">
        <v>16</v>
      </c>
      <c r="N175" s="4" t="s">
        <v>25</v>
      </c>
      <c r="O175" s="43" t="s">
        <v>29</v>
      </c>
      <c r="P175" s="4">
        <v>1016012752</v>
      </c>
      <c r="Q175" s="4" t="s">
        <v>178</v>
      </c>
      <c r="R175" s="4">
        <v>79367550</v>
      </c>
      <c r="S175" s="4" t="s">
        <v>168</v>
      </c>
      <c r="T175" s="4">
        <v>1</v>
      </c>
      <c r="U175" s="4" t="str">
        <f t="shared" si="10"/>
        <v>Lecciones aprendidas</v>
      </c>
      <c r="V175" s="4" t="str">
        <f t="shared" si="14"/>
        <v>Cápsulas de conocimiento</v>
      </c>
      <c r="W175" s="4" t="str">
        <f t="shared" si="11"/>
        <v>Individual</v>
      </c>
      <c r="X175" s="4" t="e">
        <v>#N/A</v>
      </c>
      <c r="Y175" s="4" t="e">
        <v>#N/A</v>
      </c>
      <c r="Z175" s="4" t="e">
        <v>#N/A</v>
      </c>
      <c r="AA175" s="4" t="e">
        <v>#N/A</v>
      </c>
    </row>
    <row r="176" spans="1:27" x14ac:dyDescent="0.25">
      <c r="A176" s="4">
        <f t="shared" si="12"/>
        <v>175</v>
      </c>
      <c r="B176" s="4">
        <v>10247</v>
      </c>
      <c r="C176" s="43" t="s">
        <v>1182</v>
      </c>
      <c r="D176" s="43" t="s">
        <v>20</v>
      </c>
      <c r="E176" s="4">
        <v>2044</v>
      </c>
      <c r="F176" s="4">
        <v>6</v>
      </c>
      <c r="G176" s="51" t="str">
        <f t="shared" si="13"/>
        <v>PROFESIONAL UNIVERSITARIO 2044-6, F 405</v>
      </c>
      <c r="H176" s="4">
        <v>405</v>
      </c>
      <c r="I176" s="4" t="s">
        <v>1181</v>
      </c>
      <c r="J176" s="43" t="s">
        <v>171</v>
      </c>
      <c r="K176" s="43" t="s">
        <v>14</v>
      </c>
      <c r="L176" s="43" t="s">
        <v>17</v>
      </c>
      <c r="M176" s="43" t="s">
        <v>18</v>
      </c>
      <c r="N176" s="4" t="s">
        <v>25</v>
      </c>
      <c r="O176" s="43" t="s">
        <v>29</v>
      </c>
      <c r="P176" s="4">
        <v>1010184986</v>
      </c>
      <c r="Q176" s="4" t="s">
        <v>187</v>
      </c>
      <c r="R176" s="4" t="s">
        <v>19</v>
      </c>
      <c r="S176" s="4" t="s">
        <v>19</v>
      </c>
      <c r="T176" s="4">
        <v>3</v>
      </c>
      <c r="U176" s="4" t="str">
        <f t="shared" si="10"/>
        <v>Saberes Institucionales</v>
      </c>
      <c r="V176" s="4" t="str">
        <f t="shared" si="14"/>
        <v>Curso O ponencia</v>
      </c>
      <c r="W176" s="4" t="str">
        <f t="shared" si="11"/>
        <v>Grupal</v>
      </c>
      <c r="X176" s="4" t="e">
        <v>#N/A</v>
      </c>
      <c r="Y176" s="4" t="e">
        <v>#N/A</v>
      </c>
      <c r="Z176" s="4" t="e">
        <v>#N/A</v>
      </c>
      <c r="AA176" s="4" t="e">
        <v>#N/A</v>
      </c>
    </row>
    <row r="177" spans="1:27" x14ac:dyDescent="0.25">
      <c r="A177" s="4">
        <f t="shared" si="12"/>
        <v>176</v>
      </c>
      <c r="B177" s="4">
        <v>10261</v>
      </c>
      <c r="C177" s="43" t="s">
        <v>1184</v>
      </c>
      <c r="D177" s="43" t="s">
        <v>55</v>
      </c>
      <c r="E177" s="4">
        <v>3132</v>
      </c>
      <c r="F177" s="49">
        <v>12</v>
      </c>
      <c r="G177" s="51" t="str">
        <f t="shared" si="13"/>
        <v>TECNICO OPERATIVO 3132-12, F 409</v>
      </c>
      <c r="H177" s="4">
        <v>409</v>
      </c>
      <c r="I177" s="4" t="s">
        <v>1181</v>
      </c>
      <c r="J177" s="43" t="s">
        <v>171</v>
      </c>
      <c r="K177" s="43" t="s">
        <v>14</v>
      </c>
      <c r="L177" s="43" t="s">
        <v>17</v>
      </c>
      <c r="M177" s="43" t="s">
        <v>36</v>
      </c>
      <c r="N177" s="4" t="s">
        <v>25</v>
      </c>
      <c r="O177" s="4" t="s">
        <v>29</v>
      </c>
      <c r="P177" s="4">
        <v>1049617364</v>
      </c>
      <c r="Q177" s="4" t="s">
        <v>188</v>
      </c>
      <c r="R177" s="4">
        <v>1069716271</v>
      </c>
      <c r="S177" s="4" t="s">
        <v>189</v>
      </c>
      <c r="T177" s="4">
        <v>3</v>
      </c>
      <c r="U177" s="4" t="str">
        <f t="shared" si="10"/>
        <v>Saberes Institucionales</v>
      </c>
      <c r="V177" s="4" t="str">
        <f t="shared" si="14"/>
        <v>Curso O ponencia</v>
      </c>
      <c r="W177" s="4" t="str">
        <f t="shared" si="11"/>
        <v>Grupal</v>
      </c>
      <c r="X177" s="4" t="e">
        <v>#N/A</v>
      </c>
      <c r="Y177" s="4" t="e">
        <v>#N/A</v>
      </c>
      <c r="Z177" s="4" t="e">
        <v>#N/A</v>
      </c>
      <c r="AA177" s="4" t="e">
        <v>#N/A</v>
      </c>
    </row>
    <row r="178" spans="1:27" x14ac:dyDescent="0.25">
      <c r="A178" s="4">
        <f t="shared" si="12"/>
        <v>177</v>
      </c>
      <c r="B178" s="4">
        <v>10262</v>
      </c>
      <c r="C178" s="43" t="s">
        <v>1184</v>
      </c>
      <c r="D178" s="43" t="s">
        <v>55</v>
      </c>
      <c r="E178" s="4">
        <v>3132</v>
      </c>
      <c r="F178" s="49">
        <v>12</v>
      </c>
      <c r="G178" s="51" t="str">
        <f t="shared" si="13"/>
        <v>TECNICO OPERATIVO 3132-12, F 409</v>
      </c>
      <c r="H178" s="4">
        <v>409</v>
      </c>
      <c r="I178" s="4" t="s">
        <v>1181</v>
      </c>
      <c r="J178" s="43" t="s">
        <v>171</v>
      </c>
      <c r="K178" s="43" t="s">
        <v>14</v>
      </c>
      <c r="L178" s="43" t="s">
        <v>17</v>
      </c>
      <c r="M178" s="43" t="s">
        <v>18</v>
      </c>
      <c r="N178" s="4" t="s">
        <v>25</v>
      </c>
      <c r="O178" s="4" t="s">
        <v>29</v>
      </c>
      <c r="P178" s="4">
        <v>51768775</v>
      </c>
      <c r="Q178" s="4" t="s">
        <v>185</v>
      </c>
      <c r="R178" s="4" t="s">
        <v>19</v>
      </c>
      <c r="S178" s="4" t="s">
        <v>19</v>
      </c>
      <c r="T178" s="4">
        <v>1</v>
      </c>
      <c r="U178" s="4" t="str">
        <f t="shared" si="10"/>
        <v>Lecciones aprendidas</v>
      </c>
      <c r="V178" s="4" t="str">
        <f t="shared" si="14"/>
        <v>Cápsulas de conocimiento</v>
      </c>
      <c r="W178" s="4" t="str">
        <f t="shared" si="11"/>
        <v>Individual</v>
      </c>
      <c r="X178" s="4" t="e">
        <v>#N/A</v>
      </c>
      <c r="Y178" s="4" t="e">
        <v>#N/A</v>
      </c>
      <c r="Z178" s="4" t="e">
        <v>#N/A</v>
      </c>
      <c r="AA178" s="4" t="e">
        <v>#N/A</v>
      </c>
    </row>
    <row r="179" spans="1:27" x14ac:dyDescent="0.25">
      <c r="A179" s="4">
        <f t="shared" si="12"/>
        <v>178</v>
      </c>
      <c r="B179" s="4">
        <v>10263</v>
      </c>
      <c r="C179" s="43" t="s">
        <v>1184</v>
      </c>
      <c r="D179" s="43" t="s">
        <v>55</v>
      </c>
      <c r="E179" s="4">
        <v>3132</v>
      </c>
      <c r="F179" s="49">
        <v>12</v>
      </c>
      <c r="G179" s="51" t="str">
        <f t="shared" si="13"/>
        <v>TECNICO OPERATIVO 3132-12, F 409</v>
      </c>
      <c r="H179" s="4">
        <v>409</v>
      </c>
      <c r="I179" s="4" t="s">
        <v>1181</v>
      </c>
      <c r="J179" s="43" t="s">
        <v>171</v>
      </c>
      <c r="K179" s="43" t="s">
        <v>14</v>
      </c>
      <c r="L179" s="43" t="s">
        <v>15</v>
      </c>
      <c r="M179" s="43" t="s">
        <v>36</v>
      </c>
      <c r="N179" s="4" t="s">
        <v>25</v>
      </c>
      <c r="O179" s="5" t="s">
        <v>27</v>
      </c>
      <c r="P179" s="4">
        <v>0</v>
      </c>
      <c r="Q179" s="4"/>
      <c r="R179" s="4">
        <v>1069745121</v>
      </c>
      <c r="S179" s="4" t="s">
        <v>190</v>
      </c>
      <c r="T179" s="4">
        <v>3</v>
      </c>
      <c r="U179" s="4" t="str">
        <f t="shared" si="10"/>
        <v>Saberes Institucionales</v>
      </c>
      <c r="V179" s="4" t="str">
        <f t="shared" si="14"/>
        <v>Curso O ponencia</v>
      </c>
      <c r="W179" s="4" t="str">
        <f t="shared" si="11"/>
        <v>Grupal</v>
      </c>
      <c r="X179" s="4" t="e">
        <v>#N/A</v>
      </c>
      <c r="Y179" s="4" t="e">
        <v>#N/A</v>
      </c>
      <c r="Z179" s="4" t="e">
        <v>#N/A</v>
      </c>
      <c r="AA179" s="4" t="e">
        <v>#N/A</v>
      </c>
    </row>
    <row r="180" spans="1:27" x14ac:dyDescent="0.25">
      <c r="A180" s="4">
        <f t="shared" si="12"/>
        <v>179</v>
      </c>
      <c r="B180" s="4">
        <v>10269</v>
      </c>
      <c r="C180" s="43" t="s">
        <v>1184</v>
      </c>
      <c r="D180" s="43" t="s">
        <v>55</v>
      </c>
      <c r="E180" s="4">
        <v>3132</v>
      </c>
      <c r="F180" s="49">
        <v>12</v>
      </c>
      <c r="G180" s="51" t="str">
        <f t="shared" si="13"/>
        <v>TECNICO OPERATIVO 3132-12, F 409</v>
      </c>
      <c r="H180" s="4">
        <v>409</v>
      </c>
      <c r="I180" s="4" t="s">
        <v>1181</v>
      </c>
      <c r="J180" s="43" t="s">
        <v>171</v>
      </c>
      <c r="K180" s="43" t="s">
        <v>14</v>
      </c>
      <c r="L180" s="43" t="s">
        <v>17</v>
      </c>
      <c r="M180" s="43" t="s">
        <v>16</v>
      </c>
      <c r="N180" s="4" t="s">
        <v>25</v>
      </c>
      <c r="O180" s="4" t="s">
        <v>29</v>
      </c>
      <c r="P180" s="4">
        <v>79602688</v>
      </c>
      <c r="Q180" s="4" t="s">
        <v>191</v>
      </c>
      <c r="R180" s="4">
        <v>79048063</v>
      </c>
      <c r="S180" s="4" t="s">
        <v>192</v>
      </c>
      <c r="T180" s="4">
        <v>3</v>
      </c>
      <c r="U180" s="4" t="str">
        <f t="shared" si="10"/>
        <v>Saberes Institucionales</v>
      </c>
      <c r="V180" s="4" t="str">
        <f t="shared" si="14"/>
        <v>Curso O ponencia</v>
      </c>
      <c r="W180" s="4" t="str">
        <f t="shared" si="11"/>
        <v>Grupal</v>
      </c>
      <c r="X180" s="4" t="e">
        <v>#N/A</v>
      </c>
      <c r="Y180" s="4" t="e">
        <v>#N/A</v>
      </c>
      <c r="Z180" s="4" t="e">
        <v>#N/A</v>
      </c>
      <c r="AA180" s="4" t="e">
        <v>#N/A</v>
      </c>
    </row>
    <row r="181" spans="1:27" x14ac:dyDescent="0.25">
      <c r="A181" s="4">
        <f t="shared" si="12"/>
        <v>180</v>
      </c>
      <c r="B181" s="4">
        <v>11073</v>
      </c>
      <c r="C181" s="43" t="s">
        <v>1182</v>
      </c>
      <c r="D181" s="43" t="s">
        <v>20</v>
      </c>
      <c r="E181" s="4">
        <v>2044</v>
      </c>
      <c r="F181" s="4">
        <v>1</v>
      </c>
      <c r="G181" s="51" t="str">
        <f t="shared" si="13"/>
        <v>PROFESIONAL UNIVERSITARIO 2044-1, F 624</v>
      </c>
      <c r="H181" s="4">
        <v>624</v>
      </c>
      <c r="I181" s="4" t="s">
        <v>1185</v>
      </c>
      <c r="J181" s="43" t="s">
        <v>412</v>
      </c>
      <c r="K181" s="43" t="s">
        <v>14</v>
      </c>
      <c r="L181" s="43" t="s">
        <v>15</v>
      </c>
      <c r="M181" s="43" t="s">
        <v>36</v>
      </c>
      <c r="N181" s="4" t="s">
        <v>26</v>
      </c>
      <c r="O181" s="5" t="s">
        <v>28</v>
      </c>
      <c r="P181" s="4">
        <v>0</v>
      </c>
      <c r="Q181" s="4"/>
      <c r="R181" s="4">
        <v>1053860906</v>
      </c>
      <c r="S181" s="4" t="s">
        <v>419</v>
      </c>
      <c r="T181" s="4">
        <v>2</v>
      </c>
      <c r="U181" s="4" t="str">
        <f t="shared" si="10"/>
        <v>Enseñanza aprendizaje organizacional</v>
      </c>
      <c r="V181" s="4" t="str">
        <f t="shared" si="14"/>
        <v>Taller O Circulo de saber</v>
      </c>
      <c r="W181" s="4" t="str">
        <f t="shared" si="11"/>
        <v>Grupal</v>
      </c>
      <c r="X181" s="4">
        <v>184297</v>
      </c>
      <c r="Y181" s="4" t="s">
        <v>1053</v>
      </c>
      <c r="Z181" s="4" t="s">
        <v>1173</v>
      </c>
      <c r="AA181" s="4" t="e">
        <v>#N/A</v>
      </c>
    </row>
    <row r="182" spans="1:27" x14ac:dyDescent="0.25">
      <c r="A182" s="4">
        <f t="shared" si="12"/>
        <v>181</v>
      </c>
      <c r="B182" s="4">
        <v>10555</v>
      </c>
      <c r="C182" s="43" t="s">
        <v>1182</v>
      </c>
      <c r="D182" s="43" t="s">
        <v>13</v>
      </c>
      <c r="E182" s="4">
        <v>2028</v>
      </c>
      <c r="F182" s="49">
        <v>13</v>
      </c>
      <c r="G182" s="51" t="str">
        <f t="shared" si="13"/>
        <v>PROFESIONAL ESPECIALIZADO 2028-13, F 594</v>
      </c>
      <c r="H182" s="4">
        <v>594</v>
      </c>
      <c r="I182" s="4" t="s">
        <v>1185</v>
      </c>
      <c r="J182" s="43" t="s">
        <v>434</v>
      </c>
      <c r="K182" s="43" t="s">
        <v>14</v>
      </c>
      <c r="L182" s="43" t="s">
        <v>15</v>
      </c>
      <c r="M182" s="43" t="s">
        <v>36</v>
      </c>
      <c r="N182" s="4" t="s">
        <v>26</v>
      </c>
      <c r="O182" s="5" t="s">
        <v>28</v>
      </c>
      <c r="P182" s="4">
        <v>0</v>
      </c>
      <c r="Q182" s="4"/>
      <c r="R182" s="4">
        <v>1117513922</v>
      </c>
      <c r="S182" s="4" t="s">
        <v>436</v>
      </c>
      <c r="T182" s="4">
        <v>3</v>
      </c>
      <c r="U182" s="4" t="str">
        <f t="shared" si="10"/>
        <v>Saberes Institucionales</v>
      </c>
      <c r="V182" s="4" t="str">
        <f t="shared" si="14"/>
        <v>Curso O ponencia</v>
      </c>
      <c r="W182" s="4" t="str">
        <f t="shared" si="11"/>
        <v>Grupal</v>
      </c>
      <c r="X182" s="4">
        <v>184110</v>
      </c>
      <c r="Y182" s="4" t="s">
        <v>1045</v>
      </c>
      <c r="Z182" s="4" t="s">
        <v>1173</v>
      </c>
      <c r="AA182" s="4" t="e">
        <v>#N/A</v>
      </c>
    </row>
    <row r="183" spans="1:27" x14ac:dyDescent="0.25">
      <c r="A183" s="4">
        <f t="shared" si="12"/>
        <v>182</v>
      </c>
      <c r="B183" s="4">
        <v>10557</v>
      </c>
      <c r="C183" s="43" t="s">
        <v>1182</v>
      </c>
      <c r="D183" s="43" t="s">
        <v>20</v>
      </c>
      <c r="E183" s="4">
        <v>2044</v>
      </c>
      <c r="F183" s="4">
        <v>8</v>
      </c>
      <c r="G183" s="51" t="str">
        <f t="shared" si="13"/>
        <v>PROFESIONAL UNIVERSITARIO 2044-8, F 608</v>
      </c>
      <c r="H183" s="4">
        <v>608</v>
      </c>
      <c r="I183" s="4" t="s">
        <v>1185</v>
      </c>
      <c r="J183" s="43" t="s">
        <v>434</v>
      </c>
      <c r="K183" s="43" t="s">
        <v>14</v>
      </c>
      <c r="L183" s="43" t="s">
        <v>15</v>
      </c>
      <c r="M183" s="43" t="s">
        <v>36</v>
      </c>
      <c r="N183" s="4" t="s">
        <v>26</v>
      </c>
      <c r="O183" s="5" t="s">
        <v>28</v>
      </c>
      <c r="P183" s="4">
        <v>0</v>
      </c>
      <c r="Q183" s="4"/>
      <c r="R183" s="4">
        <v>1117519473</v>
      </c>
      <c r="S183" s="4" t="s">
        <v>437</v>
      </c>
      <c r="T183" s="4">
        <v>3</v>
      </c>
      <c r="U183" s="4" t="str">
        <f t="shared" si="10"/>
        <v>Saberes Institucionales</v>
      </c>
      <c r="V183" s="4" t="str">
        <f t="shared" si="14"/>
        <v>Curso O ponencia</v>
      </c>
      <c r="W183" s="4" t="str">
        <f t="shared" si="11"/>
        <v>Grupal</v>
      </c>
      <c r="X183" s="4">
        <v>185214</v>
      </c>
      <c r="Y183" s="4" t="s">
        <v>1057</v>
      </c>
      <c r="Z183" s="4" t="s">
        <v>1173</v>
      </c>
      <c r="AA183" s="4" t="e">
        <v>#N/A</v>
      </c>
    </row>
    <row r="184" spans="1:27" x14ac:dyDescent="0.25">
      <c r="A184" s="4">
        <f t="shared" si="12"/>
        <v>183</v>
      </c>
      <c r="B184" s="4">
        <v>10286</v>
      </c>
      <c r="C184" s="43" t="s">
        <v>1184</v>
      </c>
      <c r="D184" s="43" t="s">
        <v>55</v>
      </c>
      <c r="E184" s="4">
        <v>3132</v>
      </c>
      <c r="F184" s="49">
        <v>12</v>
      </c>
      <c r="G184" s="51" t="str">
        <f t="shared" si="13"/>
        <v>TECNICO OPERATIVO 3132-12, F 409</v>
      </c>
      <c r="H184" s="4">
        <v>409</v>
      </c>
      <c r="I184" s="4" t="s">
        <v>1181</v>
      </c>
      <c r="J184" s="43" t="s">
        <v>171</v>
      </c>
      <c r="K184" s="43" t="s">
        <v>14</v>
      </c>
      <c r="L184" s="43" t="s">
        <v>17</v>
      </c>
      <c r="M184" s="43" t="s">
        <v>36</v>
      </c>
      <c r="N184" s="4" t="s">
        <v>25</v>
      </c>
      <c r="O184" s="43" t="s">
        <v>29</v>
      </c>
      <c r="P184" s="4">
        <v>51896641</v>
      </c>
      <c r="Q184" s="4" t="s">
        <v>183</v>
      </c>
      <c r="R184" s="4">
        <v>1010231965</v>
      </c>
      <c r="S184" s="4" t="s">
        <v>195</v>
      </c>
      <c r="T184" s="4">
        <v>3</v>
      </c>
      <c r="U184" s="4" t="str">
        <f t="shared" si="10"/>
        <v>Saberes Institucionales</v>
      </c>
      <c r="V184" s="4" t="str">
        <f t="shared" si="14"/>
        <v>Curso O ponencia</v>
      </c>
      <c r="W184" s="4" t="str">
        <f t="shared" si="11"/>
        <v>Grupal</v>
      </c>
      <c r="X184" s="4" t="e">
        <v>#N/A</v>
      </c>
      <c r="Y184" s="4" t="e">
        <v>#N/A</v>
      </c>
      <c r="Z184" s="4" t="e">
        <v>#N/A</v>
      </c>
      <c r="AA184" s="4" t="e">
        <v>#N/A</v>
      </c>
    </row>
    <row r="185" spans="1:27" x14ac:dyDescent="0.25">
      <c r="A185" s="4">
        <f t="shared" si="12"/>
        <v>184</v>
      </c>
      <c r="B185" s="4">
        <v>10298</v>
      </c>
      <c r="C185" s="43" t="s">
        <v>1184</v>
      </c>
      <c r="D185" s="43" t="s">
        <v>55</v>
      </c>
      <c r="E185" s="4">
        <v>3132</v>
      </c>
      <c r="F185" s="4">
        <v>9</v>
      </c>
      <c r="G185" s="51" t="str">
        <f t="shared" si="13"/>
        <v>TECNICO OPERATIVO 3132-9, F 413</v>
      </c>
      <c r="H185" s="4">
        <v>413</v>
      </c>
      <c r="I185" s="4" t="s">
        <v>1181</v>
      </c>
      <c r="J185" s="43" t="s">
        <v>171</v>
      </c>
      <c r="K185" s="43" t="s">
        <v>14</v>
      </c>
      <c r="L185" s="43" t="s">
        <v>17</v>
      </c>
      <c r="M185" s="43" t="s">
        <v>18</v>
      </c>
      <c r="N185" s="4" t="s">
        <v>25</v>
      </c>
      <c r="O185" s="4" t="s">
        <v>29</v>
      </c>
      <c r="P185" s="4">
        <v>79048063</v>
      </c>
      <c r="Q185" s="4" t="s">
        <v>192</v>
      </c>
      <c r="R185" s="4" t="s">
        <v>19</v>
      </c>
      <c r="S185" s="4" t="s">
        <v>19</v>
      </c>
      <c r="T185" s="4">
        <v>1</v>
      </c>
      <c r="U185" s="4" t="str">
        <f t="shared" si="10"/>
        <v>Lecciones aprendidas</v>
      </c>
      <c r="V185" s="4" t="str">
        <f t="shared" si="14"/>
        <v>Cápsulas de conocimiento</v>
      </c>
      <c r="W185" s="4" t="str">
        <f t="shared" si="11"/>
        <v>Individual</v>
      </c>
      <c r="X185" s="4" t="e">
        <v>#N/A</v>
      </c>
      <c r="Y185" s="4" t="e">
        <v>#N/A</v>
      </c>
      <c r="Z185" s="4" t="e">
        <v>#N/A</v>
      </c>
      <c r="AA185" s="4" t="e">
        <v>#N/A</v>
      </c>
    </row>
    <row r="186" spans="1:27" x14ac:dyDescent="0.25">
      <c r="A186" s="4">
        <f t="shared" si="12"/>
        <v>185</v>
      </c>
      <c r="B186" s="4">
        <v>10560</v>
      </c>
      <c r="C186" s="43" t="s">
        <v>1182</v>
      </c>
      <c r="D186" s="43" t="s">
        <v>20</v>
      </c>
      <c r="E186" s="4">
        <v>2044</v>
      </c>
      <c r="F186" s="4">
        <v>6</v>
      </c>
      <c r="G186" s="51" t="str">
        <f t="shared" si="13"/>
        <v>PROFESIONAL UNIVERSITARIO 2044-6, F 611</v>
      </c>
      <c r="H186" s="4">
        <v>611</v>
      </c>
      <c r="I186" s="4" t="s">
        <v>1185</v>
      </c>
      <c r="J186" s="43" t="s">
        <v>434</v>
      </c>
      <c r="K186" s="43" t="s">
        <v>14</v>
      </c>
      <c r="L186" s="43" t="s">
        <v>15</v>
      </c>
      <c r="M186" s="43" t="s">
        <v>36</v>
      </c>
      <c r="N186" s="4" t="s">
        <v>26</v>
      </c>
      <c r="O186" s="5" t="s">
        <v>28</v>
      </c>
      <c r="P186" s="4">
        <v>0</v>
      </c>
      <c r="Q186" s="4"/>
      <c r="R186" s="4">
        <v>1117785483</v>
      </c>
      <c r="S186" s="4" t="s">
        <v>438</v>
      </c>
      <c r="T186" s="4">
        <v>3</v>
      </c>
      <c r="U186" s="4" t="str">
        <f t="shared" si="10"/>
        <v>Saberes Institucionales</v>
      </c>
      <c r="V186" s="4" t="str">
        <f t="shared" si="14"/>
        <v>Curso O ponencia</v>
      </c>
      <c r="W186" s="4" t="str">
        <f t="shared" si="11"/>
        <v>Grupal</v>
      </c>
      <c r="X186" s="4">
        <v>184146</v>
      </c>
      <c r="Y186" s="4" t="s">
        <v>1048</v>
      </c>
      <c r="Z186" s="4" t="s">
        <v>1173</v>
      </c>
      <c r="AA186" s="4" t="e">
        <v>#N/A</v>
      </c>
    </row>
    <row r="187" spans="1:27" x14ac:dyDescent="0.25">
      <c r="A187" s="4">
        <f t="shared" si="12"/>
        <v>186</v>
      </c>
      <c r="B187" s="4">
        <v>10561</v>
      </c>
      <c r="C187" s="43" t="s">
        <v>1184</v>
      </c>
      <c r="D187" s="43" t="s">
        <v>326</v>
      </c>
      <c r="E187" s="4">
        <v>3110</v>
      </c>
      <c r="F187" s="4">
        <v>9</v>
      </c>
      <c r="G187" s="51" t="str">
        <f t="shared" si="13"/>
        <v>OFICIAL DE CATASTRO 3110-9, F 664</v>
      </c>
      <c r="H187" s="4">
        <v>664</v>
      </c>
      <c r="I187" s="4" t="s">
        <v>1185</v>
      </c>
      <c r="J187" s="43" t="s">
        <v>434</v>
      </c>
      <c r="K187" s="43" t="s">
        <v>14</v>
      </c>
      <c r="L187" s="43" t="s">
        <v>15</v>
      </c>
      <c r="M187" s="43" t="s">
        <v>36</v>
      </c>
      <c r="N187" s="4" t="s">
        <v>26</v>
      </c>
      <c r="O187" s="5" t="s">
        <v>28</v>
      </c>
      <c r="P187" s="4">
        <v>0</v>
      </c>
      <c r="Q187" s="4"/>
      <c r="R187" s="4">
        <v>1110477296</v>
      </c>
      <c r="S187" s="4" t="s">
        <v>442</v>
      </c>
      <c r="T187" s="4">
        <v>2</v>
      </c>
      <c r="U187" s="4" t="str">
        <f t="shared" ref="U187:U250" si="15">IF(T187=1,"Lecciones aprendidas",IF(T187=2,"Enseñanza aprendizaje organizacional",IF(T187=3,"Saberes Institucionales")))</f>
        <v>Enseñanza aprendizaje organizacional</v>
      </c>
      <c r="V187" s="4" t="str">
        <f t="shared" si="14"/>
        <v>Taller O Circulo de saber</v>
      </c>
      <c r="W187" s="4" t="str">
        <f t="shared" ref="W187:W250" si="16">IF(T187=1,"Individual",IF(T187=2,"Grupal",IF(T187=3,"Grupal")))</f>
        <v>Grupal</v>
      </c>
      <c r="X187" s="4">
        <v>184221</v>
      </c>
      <c r="Y187" s="4" t="s">
        <v>1055</v>
      </c>
      <c r="Z187" s="4" t="s">
        <v>1173</v>
      </c>
      <c r="AA187" s="4" t="e">
        <v>#N/A</v>
      </c>
    </row>
    <row r="188" spans="1:27" x14ac:dyDescent="0.25">
      <c r="A188" s="4">
        <f t="shared" si="12"/>
        <v>187</v>
      </c>
      <c r="B188" s="4">
        <v>10304</v>
      </c>
      <c r="C188" s="43" t="s">
        <v>1184</v>
      </c>
      <c r="D188" s="43" t="s">
        <v>55</v>
      </c>
      <c r="E188" s="4">
        <v>3132</v>
      </c>
      <c r="F188" s="4">
        <v>9</v>
      </c>
      <c r="G188" s="51" t="str">
        <f t="shared" si="13"/>
        <v>TECNICO OPERATIVO 3132-9, F 413</v>
      </c>
      <c r="H188" s="4">
        <v>413</v>
      </c>
      <c r="I188" s="4" t="s">
        <v>1181</v>
      </c>
      <c r="J188" s="43" t="s">
        <v>171</v>
      </c>
      <c r="K188" s="43" t="s">
        <v>14</v>
      </c>
      <c r="L188" s="43" t="s">
        <v>17</v>
      </c>
      <c r="M188" s="43" t="s">
        <v>18</v>
      </c>
      <c r="N188" s="4" t="s">
        <v>25</v>
      </c>
      <c r="O188" s="43" t="s">
        <v>29</v>
      </c>
      <c r="P188" s="4">
        <v>13457537</v>
      </c>
      <c r="Q188" s="4" t="s">
        <v>193</v>
      </c>
      <c r="R188" s="4" t="s">
        <v>19</v>
      </c>
      <c r="S188" s="4" t="s">
        <v>19</v>
      </c>
      <c r="T188" s="4">
        <v>2</v>
      </c>
      <c r="U188" s="4" t="str">
        <f t="shared" si="15"/>
        <v>Enseñanza aprendizaje organizacional</v>
      </c>
      <c r="V188" s="4" t="str">
        <f t="shared" si="14"/>
        <v>Taller O Circulo de saber</v>
      </c>
      <c r="W188" s="4" t="str">
        <f t="shared" si="16"/>
        <v>Grupal</v>
      </c>
      <c r="X188" s="4" t="e">
        <v>#N/A</v>
      </c>
      <c r="Y188" s="4" t="e">
        <v>#N/A</v>
      </c>
      <c r="Z188" s="4" t="e">
        <v>#N/A</v>
      </c>
      <c r="AA188" s="4" t="e">
        <v>#N/A</v>
      </c>
    </row>
    <row r="189" spans="1:27" x14ac:dyDescent="0.25">
      <c r="A189" s="4">
        <f t="shared" si="12"/>
        <v>188</v>
      </c>
      <c r="B189" s="4">
        <v>10566</v>
      </c>
      <c r="C189" s="43" t="s">
        <v>1183</v>
      </c>
      <c r="D189" s="43" t="s">
        <v>21</v>
      </c>
      <c r="E189" s="4">
        <v>4044</v>
      </c>
      <c r="F189" s="49">
        <v>23</v>
      </c>
      <c r="G189" s="51" t="str">
        <f t="shared" si="13"/>
        <v>AUXILIAR ADMINISTRATIVO 4044-23, F 671</v>
      </c>
      <c r="H189" s="4">
        <v>671</v>
      </c>
      <c r="I189" s="4" t="s">
        <v>1185</v>
      </c>
      <c r="J189" s="43" t="s">
        <v>434</v>
      </c>
      <c r="K189" s="43" t="s">
        <v>14</v>
      </c>
      <c r="L189" s="43" t="s">
        <v>15</v>
      </c>
      <c r="M189" s="43" t="s">
        <v>18</v>
      </c>
      <c r="N189" s="4" t="s">
        <v>26</v>
      </c>
      <c r="O189" s="5" t="s">
        <v>28</v>
      </c>
      <c r="P189" s="4">
        <v>0</v>
      </c>
      <c r="Q189" s="4"/>
      <c r="R189" s="4" t="s">
        <v>19</v>
      </c>
      <c r="S189" s="4" t="s">
        <v>19</v>
      </c>
      <c r="T189" s="4">
        <v>1</v>
      </c>
      <c r="U189" s="4" t="str">
        <f t="shared" si="15"/>
        <v>Lecciones aprendidas</v>
      </c>
      <c r="V189" s="4" t="str">
        <f t="shared" si="14"/>
        <v>Cápsulas de conocimiento</v>
      </c>
      <c r="W189" s="4" t="str">
        <f t="shared" si="16"/>
        <v>Individual</v>
      </c>
      <c r="X189" s="4">
        <v>183724</v>
      </c>
      <c r="Y189" s="4" t="s">
        <v>1050</v>
      </c>
      <c r="Z189" s="4" t="s">
        <v>1174</v>
      </c>
      <c r="AA189" s="42">
        <v>45394</v>
      </c>
    </row>
    <row r="190" spans="1:27" x14ac:dyDescent="0.25">
      <c r="A190" s="4">
        <f t="shared" si="12"/>
        <v>189</v>
      </c>
      <c r="B190" s="4">
        <v>10567</v>
      </c>
      <c r="C190" s="43" t="s">
        <v>1183</v>
      </c>
      <c r="D190" s="43" t="s">
        <v>21</v>
      </c>
      <c r="E190" s="4">
        <v>4044</v>
      </c>
      <c r="F190" s="49">
        <v>23</v>
      </c>
      <c r="G190" s="51" t="str">
        <f t="shared" si="13"/>
        <v>AUXILIAR ADMINISTRATIVO 4044-23, F 671</v>
      </c>
      <c r="H190" s="4">
        <v>671</v>
      </c>
      <c r="I190" s="4" t="s">
        <v>1185</v>
      </c>
      <c r="J190" s="43" t="s">
        <v>434</v>
      </c>
      <c r="K190" s="43" t="s">
        <v>14</v>
      </c>
      <c r="L190" s="43" t="s">
        <v>15</v>
      </c>
      <c r="M190" s="43" t="s">
        <v>36</v>
      </c>
      <c r="N190" s="4" t="s">
        <v>26</v>
      </c>
      <c r="O190" s="5" t="s">
        <v>28</v>
      </c>
      <c r="P190" s="4">
        <v>0</v>
      </c>
      <c r="Q190" s="4"/>
      <c r="R190" s="4">
        <v>40610875</v>
      </c>
      <c r="S190" s="4" t="s">
        <v>445</v>
      </c>
      <c r="T190" s="4">
        <v>2</v>
      </c>
      <c r="U190" s="4" t="str">
        <f t="shared" si="15"/>
        <v>Enseñanza aprendizaje organizacional</v>
      </c>
      <c r="V190" s="4" t="str">
        <f t="shared" si="14"/>
        <v>Taller O Circulo de saber</v>
      </c>
      <c r="W190" s="4" t="str">
        <f t="shared" si="16"/>
        <v>Grupal</v>
      </c>
      <c r="X190" s="4">
        <v>184279</v>
      </c>
      <c r="Y190" s="4" t="s">
        <v>1050</v>
      </c>
      <c r="Z190" s="4" t="s">
        <v>1173</v>
      </c>
      <c r="AA190" s="4" t="e">
        <v>#N/A</v>
      </c>
    </row>
    <row r="191" spans="1:27" x14ac:dyDescent="0.25">
      <c r="A191" s="4">
        <f t="shared" si="12"/>
        <v>190</v>
      </c>
      <c r="B191" s="4">
        <v>10322</v>
      </c>
      <c r="C191" s="43" t="s">
        <v>1180</v>
      </c>
      <c r="D191" s="43" t="s">
        <v>38</v>
      </c>
      <c r="E191" s="4">
        <v>150</v>
      </c>
      <c r="F191" s="49">
        <v>17</v>
      </c>
      <c r="G191" s="51" t="str">
        <f t="shared" si="13"/>
        <v>SUBDIRECTOR TÉCNICO 150-17, F 420</v>
      </c>
      <c r="H191" s="4">
        <v>420</v>
      </c>
      <c r="I191" s="4" t="s">
        <v>1181</v>
      </c>
      <c r="J191" s="43" t="s">
        <v>197</v>
      </c>
      <c r="K191" s="43" t="s">
        <v>10</v>
      </c>
      <c r="L191" s="43" t="s">
        <v>11</v>
      </c>
      <c r="M191" s="43" t="s">
        <v>12</v>
      </c>
      <c r="N191" s="4" t="s">
        <v>25</v>
      </c>
      <c r="O191" s="4" t="s">
        <v>27</v>
      </c>
      <c r="P191" s="4">
        <v>79541815</v>
      </c>
      <c r="Q191" s="4" t="s">
        <v>198</v>
      </c>
      <c r="R191" s="4">
        <v>79541815</v>
      </c>
      <c r="S191" s="4" t="s">
        <v>198</v>
      </c>
      <c r="T191" s="4">
        <v>3</v>
      </c>
      <c r="U191" s="4" t="str">
        <f t="shared" si="15"/>
        <v>Saberes Institucionales</v>
      </c>
      <c r="V191" s="4" t="str">
        <f t="shared" si="14"/>
        <v>Curso O ponencia</v>
      </c>
      <c r="W191" s="4" t="str">
        <f t="shared" si="16"/>
        <v>Grupal</v>
      </c>
      <c r="X191" s="4" t="e">
        <v>#N/A</v>
      </c>
      <c r="Y191" s="4" t="e">
        <v>#N/A</v>
      </c>
      <c r="Z191" s="4" t="e">
        <v>#N/A</v>
      </c>
      <c r="AA191" s="4" t="e">
        <v>#N/A</v>
      </c>
    </row>
    <row r="192" spans="1:27" x14ac:dyDescent="0.25">
      <c r="A192" s="4">
        <f t="shared" si="12"/>
        <v>191</v>
      </c>
      <c r="B192" s="4">
        <v>10569</v>
      </c>
      <c r="C192" s="43" t="s">
        <v>1183</v>
      </c>
      <c r="D192" s="43" t="s">
        <v>339</v>
      </c>
      <c r="E192" s="4">
        <v>4103</v>
      </c>
      <c r="F192" s="49">
        <v>13</v>
      </c>
      <c r="G192" s="51" t="str">
        <f t="shared" si="13"/>
        <v>CONDUCTOR MECANICO 4103-13, F 689</v>
      </c>
      <c r="H192" s="4">
        <v>689</v>
      </c>
      <c r="I192" s="4" t="s">
        <v>1185</v>
      </c>
      <c r="J192" s="43" t="s">
        <v>434</v>
      </c>
      <c r="K192" s="43" t="s">
        <v>14</v>
      </c>
      <c r="L192" s="43" t="s">
        <v>15</v>
      </c>
      <c r="M192" s="43" t="s">
        <v>36</v>
      </c>
      <c r="N192" s="4" t="s">
        <v>26</v>
      </c>
      <c r="O192" s="5" t="s">
        <v>28</v>
      </c>
      <c r="P192" s="4">
        <v>0</v>
      </c>
      <c r="Q192" s="4"/>
      <c r="R192" s="4">
        <v>16746795</v>
      </c>
      <c r="S192" s="4" t="s">
        <v>448</v>
      </c>
      <c r="T192" s="4">
        <v>1</v>
      </c>
      <c r="U192" s="4" t="str">
        <f t="shared" si="15"/>
        <v>Lecciones aprendidas</v>
      </c>
      <c r="V192" s="4" t="str">
        <f t="shared" si="14"/>
        <v>Cápsulas de conocimiento</v>
      </c>
      <c r="W192" s="4" t="str">
        <f t="shared" si="16"/>
        <v>Individual</v>
      </c>
      <c r="X192" s="4">
        <v>184289</v>
      </c>
      <c r="Y192" s="4" t="s">
        <v>1060</v>
      </c>
      <c r="Z192" s="4" t="s">
        <v>1173</v>
      </c>
      <c r="AA192" s="4" t="e">
        <v>#N/A</v>
      </c>
    </row>
    <row r="193" spans="1:27" x14ac:dyDescent="0.25">
      <c r="A193" s="4">
        <f t="shared" si="12"/>
        <v>192</v>
      </c>
      <c r="B193" s="4">
        <v>10570</v>
      </c>
      <c r="C193" s="43" t="s">
        <v>1183</v>
      </c>
      <c r="D193" s="43" t="s">
        <v>31</v>
      </c>
      <c r="E193" s="4">
        <v>4210</v>
      </c>
      <c r="F193" s="49">
        <v>17</v>
      </c>
      <c r="G193" s="51" t="str">
        <f t="shared" si="13"/>
        <v>SECRETARIO EJECUTIVO 4210-17, F 681</v>
      </c>
      <c r="H193" s="4">
        <v>681</v>
      </c>
      <c r="I193" s="4" t="s">
        <v>1185</v>
      </c>
      <c r="J193" s="43" t="s">
        <v>434</v>
      </c>
      <c r="K193" s="43" t="s">
        <v>14</v>
      </c>
      <c r="L193" s="43" t="s">
        <v>15</v>
      </c>
      <c r="M193" s="43" t="s">
        <v>36</v>
      </c>
      <c r="N193" s="4" t="s">
        <v>26</v>
      </c>
      <c r="O193" s="5" t="s">
        <v>28</v>
      </c>
      <c r="P193" s="4">
        <v>0</v>
      </c>
      <c r="Q193" s="4"/>
      <c r="R193" s="4">
        <v>1117543399</v>
      </c>
      <c r="S193" s="4" t="s">
        <v>449</v>
      </c>
      <c r="T193" s="4">
        <v>2</v>
      </c>
      <c r="U193" s="4" t="str">
        <f t="shared" si="15"/>
        <v>Enseñanza aprendizaje organizacional</v>
      </c>
      <c r="V193" s="4" t="str">
        <f t="shared" si="14"/>
        <v>Taller O Circulo de saber</v>
      </c>
      <c r="W193" s="4" t="str">
        <f t="shared" si="16"/>
        <v>Grupal</v>
      </c>
      <c r="X193" s="4">
        <v>184291</v>
      </c>
      <c r="Y193" s="4" t="s">
        <v>1025</v>
      </c>
      <c r="Z193" s="4" t="s">
        <v>1173</v>
      </c>
      <c r="AA193" s="4" t="e">
        <v>#N/A</v>
      </c>
    </row>
    <row r="194" spans="1:27" x14ac:dyDescent="0.25">
      <c r="A194" s="4">
        <f t="shared" si="12"/>
        <v>193</v>
      </c>
      <c r="B194" s="4">
        <v>10668</v>
      </c>
      <c r="C194" s="43" t="s">
        <v>1184</v>
      </c>
      <c r="D194" s="43" t="s">
        <v>326</v>
      </c>
      <c r="E194" s="4">
        <v>3110</v>
      </c>
      <c r="F194" s="4">
        <v>9</v>
      </c>
      <c r="G194" s="51" t="str">
        <f t="shared" si="13"/>
        <v>OFICIAL DE CATASTRO 3110-9, F 664</v>
      </c>
      <c r="H194" s="4">
        <v>664</v>
      </c>
      <c r="I194" s="4" t="s">
        <v>1185</v>
      </c>
      <c r="J194" s="43" t="s">
        <v>434</v>
      </c>
      <c r="K194" s="43" t="s">
        <v>14</v>
      </c>
      <c r="L194" s="43" t="s">
        <v>15</v>
      </c>
      <c r="M194" s="43" t="s">
        <v>36</v>
      </c>
      <c r="N194" s="4" t="s">
        <v>26</v>
      </c>
      <c r="O194" s="5" t="s">
        <v>28</v>
      </c>
      <c r="P194" s="4">
        <v>0</v>
      </c>
      <c r="Q194" s="4"/>
      <c r="R194" s="4">
        <v>1117513874</v>
      </c>
      <c r="S194" s="4" t="s">
        <v>444</v>
      </c>
      <c r="T194" s="4">
        <v>2</v>
      </c>
      <c r="U194" s="4" t="str">
        <f t="shared" si="15"/>
        <v>Enseñanza aprendizaje organizacional</v>
      </c>
      <c r="V194" s="4" t="str">
        <f t="shared" si="14"/>
        <v>Taller O Circulo de saber</v>
      </c>
      <c r="W194" s="4" t="str">
        <f t="shared" si="16"/>
        <v>Grupal</v>
      </c>
      <c r="X194" s="4">
        <v>184221</v>
      </c>
      <c r="Y194" s="4" t="s">
        <v>1055</v>
      </c>
      <c r="Z194" s="4" t="s">
        <v>1173</v>
      </c>
      <c r="AA194" s="4" t="e">
        <v>#N/A</v>
      </c>
    </row>
    <row r="195" spans="1:27" x14ac:dyDescent="0.25">
      <c r="A195" s="4">
        <f t="shared" ref="A195:A258" si="17">IF(B195&lt;&gt;"",ROW()-ROW(B$1),"")</f>
        <v>194</v>
      </c>
      <c r="B195" s="4">
        <v>10324</v>
      </c>
      <c r="C195" s="43" t="s">
        <v>1182</v>
      </c>
      <c r="D195" s="43" t="s">
        <v>13</v>
      </c>
      <c r="E195" s="4">
        <v>2028</v>
      </c>
      <c r="F195" s="49">
        <v>20</v>
      </c>
      <c r="G195" s="51" t="str">
        <f t="shared" ref="G195:G258" si="18">CONCATENATE(D195," ",E195,"-",F195,", F ",H195)</f>
        <v>PROFESIONAL ESPECIALIZADO 2028-20, F 426</v>
      </c>
      <c r="H195" s="4">
        <v>426</v>
      </c>
      <c r="I195" s="4" t="s">
        <v>1181</v>
      </c>
      <c r="J195" s="43" t="s">
        <v>197</v>
      </c>
      <c r="K195" s="43" t="s">
        <v>14</v>
      </c>
      <c r="L195" s="43" t="s">
        <v>17</v>
      </c>
      <c r="M195" s="43" t="s">
        <v>16</v>
      </c>
      <c r="N195" s="4" t="s">
        <v>25</v>
      </c>
      <c r="O195" s="43" t="s">
        <v>29</v>
      </c>
      <c r="P195" s="4">
        <v>91070513</v>
      </c>
      <c r="Q195" s="4" t="s">
        <v>199</v>
      </c>
      <c r="R195" s="4">
        <v>52469472</v>
      </c>
      <c r="S195" s="4" t="s">
        <v>202</v>
      </c>
      <c r="T195" s="4">
        <v>2</v>
      </c>
      <c r="U195" s="4" t="str">
        <f t="shared" si="15"/>
        <v>Enseñanza aprendizaje organizacional</v>
      </c>
      <c r="V195" s="4" t="str">
        <f t="shared" ref="V195:V258" si="19">IF(T195=1,"Cápsulas de conocimiento",IF(T195=2,"Taller O Circulo de saber",IF(T195=3,"Curso O ponencia")))</f>
        <v>Taller O Circulo de saber</v>
      </c>
      <c r="W195" s="4" t="str">
        <f t="shared" si="16"/>
        <v>Grupal</v>
      </c>
      <c r="X195" s="4" t="e">
        <v>#N/A</v>
      </c>
      <c r="Y195" s="4" t="e">
        <v>#N/A</v>
      </c>
      <c r="Z195" s="4" t="e">
        <v>#N/A</v>
      </c>
      <c r="AA195" s="4" t="e">
        <v>#N/A</v>
      </c>
    </row>
    <row r="196" spans="1:27" x14ac:dyDescent="0.25">
      <c r="A196" s="4">
        <f t="shared" si="17"/>
        <v>195</v>
      </c>
      <c r="B196" s="4">
        <v>10325</v>
      </c>
      <c r="C196" s="43" t="s">
        <v>1182</v>
      </c>
      <c r="D196" s="43" t="s">
        <v>13</v>
      </c>
      <c r="E196" s="4">
        <v>2028</v>
      </c>
      <c r="F196" s="49">
        <v>18</v>
      </c>
      <c r="G196" s="51" t="str">
        <f t="shared" si="18"/>
        <v>PROFESIONAL ESPECIALIZADO 2028-18, F 429</v>
      </c>
      <c r="H196" s="4">
        <v>429</v>
      </c>
      <c r="I196" s="4" t="s">
        <v>1181</v>
      </c>
      <c r="J196" s="43" t="s">
        <v>197</v>
      </c>
      <c r="K196" s="43" t="s">
        <v>14</v>
      </c>
      <c r="L196" s="43" t="s">
        <v>17</v>
      </c>
      <c r="M196" s="43" t="s">
        <v>16</v>
      </c>
      <c r="N196" s="4" t="s">
        <v>25</v>
      </c>
      <c r="O196" s="43" t="s">
        <v>29</v>
      </c>
      <c r="P196" s="4">
        <v>19392008</v>
      </c>
      <c r="Q196" s="4" t="s">
        <v>200</v>
      </c>
      <c r="R196" s="4">
        <v>19333848</v>
      </c>
      <c r="S196" s="4" t="s">
        <v>203</v>
      </c>
      <c r="T196" s="4">
        <v>3</v>
      </c>
      <c r="U196" s="4" t="str">
        <f t="shared" si="15"/>
        <v>Saberes Institucionales</v>
      </c>
      <c r="V196" s="4" t="str">
        <f t="shared" si="19"/>
        <v>Curso O ponencia</v>
      </c>
      <c r="W196" s="4" t="str">
        <f t="shared" si="16"/>
        <v>Grupal</v>
      </c>
      <c r="X196" s="4" t="e">
        <v>#N/A</v>
      </c>
      <c r="Y196" s="4" t="e">
        <v>#N/A</v>
      </c>
      <c r="Z196" s="4" t="e">
        <v>#N/A</v>
      </c>
      <c r="AA196" s="4" t="e">
        <v>#N/A</v>
      </c>
    </row>
    <row r="197" spans="1:27" x14ac:dyDescent="0.25">
      <c r="A197" s="4">
        <f t="shared" si="17"/>
        <v>196</v>
      </c>
      <c r="B197" s="4">
        <v>10326</v>
      </c>
      <c r="C197" s="43" t="s">
        <v>1182</v>
      </c>
      <c r="D197" s="43" t="s">
        <v>13</v>
      </c>
      <c r="E197" s="4">
        <v>2028</v>
      </c>
      <c r="F197" s="49">
        <v>18</v>
      </c>
      <c r="G197" s="51" t="str">
        <f t="shared" si="18"/>
        <v>PROFESIONAL ESPECIALIZADO 2028-18, F 429</v>
      </c>
      <c r="H197" s="4">
        <v>429</v>
      </c>
      <c r="I197" s="4" t="s">
        <v>1181</v>
      </c>
      <c r="J197" s="43" t="s">
        <v>197</v>
      </c>
      <c r="K197" s="43" t="s">
        <v>14</v>
      </c>
      <c r="L197" s="43" t="s">
        <v>11</v>
      </c>
      <c r="M197" s="43" t="s">
        <v>12</v>
      </c>
      <c r="N197" s="4" t="s">
        <v>25</v>
      </c>
      <c r="O197" s="4" t="s">
        <v>27</v>
      </c>
      <c r="P197" s="4">
        <v>19484584</v>
      </c>
      <c r="Q197" s="4" t="s">
        <v>204</v>
      </c>
      <c r="R197" s="4">
        <v>19484584</v>
      </c>
      <c r="S197" s="4" t="s">
        <v>204</v>
      </c>
      <c r="T197" s="4">
        <v>3</v>
      </c>
      <c r="U197" s="4" t="str">
        <f t="shared" si="15"/>
        <v>Saberes Institucionales</v>
      </c>
      <c r="V197" s="4" t="str">
        <f t="shared" si="19"/>
        <v>Curso O ponencia</v>
      </c>
      <c r="W197" s="4" t="str">
        <f t="shared" si="16"/>
        <v>Grupal</v>
      </c>
      <c r="X197" s="4" t="e">
        <v>#N/A</v>
      </c>
      <c r="Y197" s="4" t="e">
        <v>#N/A</v>
      </c>
      <c r="Z197" s="4" t="e">
        <v>#N/A</v>
      </c>
      <c r="AA197" s="4" t="e">
        <v>#N/A</v>
      </c>
    </row>
    <row r="198" spans="1:27" x14ac:dyDescent="0.25">
      <c r="A198" s="4">
        <f t="shared" si="17"/>
        <v>197</v>
      </c>
      <c r="B198" s="4">
        <v>10327</v>
      </c>
      <c r="C198" s="43" t="s">
        <v>1182</v>
      </c>
      <c r="D198" s="43" t="s">
        <v>13</v>
      </c>
      <c r="E198" s="4">
        <v>2028</v>
      </c>
      <c r="F198" s="49">
        <v>17</v>
      </c>
      <c r="G198" s="51" t="str">
        <f t="shared" si="18"/>
        <v>PROFESIONAL ESPECIALIZADO 2028-17, F 432</v>
      </c>
      <c r="H198" s="4">
        <v>432</v>
      </c>
      <c r="I198" s="4" t="s">
        <v>1181</v>
      </c>
      <c r="J198" s="43" t="s">
        <v>197</v>
      </c>
      <c r="K198" s="43" t="s">
        <v>14</v>
      </c>
      <c r="L198" s="43" t="s">
        <v>17</v>
      </c>
      <c r="M198" s="43" t="s">
        <v>16</v>
      </c>
      <c r="N198" s="4" t="s">
        <v>25</v>
      </c>
      <c r="O198" s="43" t="s">
        <v>29</v>
      </c>
      <c r="P198" s="4">
        <v>79436241</v>
      </c>
      <c r="Q198" s="4" t="s">
        <v>110</v>
      </c>
      <c r="R198" s="4">
        <v>52935784</v>
      </c>
      <c r="S198" s="4" t="s">
        <v>205</v>
      </c>
      <c r="T198" s="4">
        <v>3</v>
      </c>
      <c r="U198" s="4" t="str">
        <f t="shared" si="15"/>
        <v>Saberes Institucionales</v>
      </c>
      <c r="V198" s="4" t="str">
        <f t="shared" si="19"/>
        <v>Curso O ponencia</v>
      </c>
      <c r="W198" s="4" t="str">
        <f t="shared" si="16"/>
        <v>Grupal</v>
      </c>
      <c r="X198" s="4" t="e">
        <v>#N/A</v>
      </c>
      <c r="Y198" s="4" t="e">
        <v>#N/A</v>
      </c>
      <c r="Z198" s="4" t="e">
        <v>#N/A</v>
      </c>
      <c r="AA198" s="4" t="e">
        <v>#N/A</v>
      </c>
    </row>
    <row r="199" spans="1:27" x14ac:dyDescent="0.25">
      <c r="A199" s="4">
        <f t="shared" si="17"/>
        <v>198</v>
      </c>
      <c r="B199" s="4">
        <v>10328</v>
      </c>
      <c r="C199" s="43" t="s">
        <v>1182</v>
      </c>
      <c r="D199" s="43" t="s">
        <v>13</v>
      </c>
      <c r="E199" s="4">
        <v>2028</v>
      </c>
      <c r="F199" s="49">
        <v>17</v>
      </c>
      <c r="G199" s="51" t="str">
        <f t="shared" si="18"/>
        <v>PROFESIONAL ESPECIALIZADO 2028-17, F 432</v>
      </c>
      <c r="H199" s="4">
        <v>432</v>
      </c>
      <c r="I199" s="4" t="s">
        <v>1181</v>
      </c>
      <c r="J199" s="43" t="s">
        <v>197</v>
      </c>
      <c r="K199" s="43" t="s">
        <v>14</v>
      </c>
      <c r="L199" s="43" t="s">
        <v>17</v>
      </c>
      <c r="M199" s="43" t="s">
        <v>16</v>
      </c>
      <c r="N199" s="4" t="s">
        <v>25</v>
      </c>
      <c r="O199" s="43" t="s">
        <v>29</v>
      </c>
      <c r="P199" s="4">
        <v>3262042</v>
      </c>
      <c r="Q199" s="4" t="s">
        <v>111</v>
      </c>
      <c r="R199" s="4">
        <v>1078346835</v>
      </c>
      <c r="S199" s="4" t="s">
        <v>206</v>
      </c>
      <c r="T199" s="4">
        <v>3</v>
      </c>
      <c r="U199" s="4" t="str">
        <f t="shared" si="15"/>
        <v>Saberes Institucionales</v>
      </c>
      <c r="V199" s="4" t="str">
        <f t="shared" si="19"/>
        <v>Curso O ponencia</v>
      </c>
      <c r="W199" s="4" t="str">
        <f t="shared" si="16"/>
        <v>Grupal</v>
      </c>
      <c r="X199" s="4" t="e">
        <v>#N/A</v>
      </c>
      <c r="Y199" s="4" t="e">
        <v>#N/A</v>
      </c>
      <c r="Z199" s="4" t="e">
        <v>#N/A</v>
      </c>
      <c r="AA199" s="4" t="e">
        <v>#N/A</v>
      </c>
    </row>
    <row r="200" spans="1:27" x14ac:dyDescent="0.25">
      <c r="A200" s="4">
        <f t="shared" si="17"/>
        <v>199</v>
      </c>
      <c r="B200" s="4">
        <v>10329</v>
      </c>
      <c r="C200" s="43" t="s">
        <v>1182</v>
      </c>
      <c r="D200" s="43" t="s">
        <v>13</v>
      </c>
      <c r="E200" s="4">
        <v>2028</v>
      </c>
      <c r="F200" s="49">
        <v>17</v>
      </c>
      <c r="G200" s="51" t="str">
        <f t="shared" si="18"/>
        <v>PROFESIONAL ESPECIALIZADO 2028-17, F 432</v>
      </c>
      <c r="H200" s="4">
        <v>432</v>
      </c>
      <c r="I200" s="4" t="s">
        <v>1181</v>
      </c>
      <c r="J200" s="43" t="s">
        <v>197</v>
      </c>
      <c r="K200" s="43" t="s">
        <v>14</v>
      </c>
      <c r="L200" s="43" t="s">
        <v>17</v>
      </c>
      <c r="M200" s="43" t="s">
        <v>16</v>
      </c>
      <c r="N200" s="4" t="s">
        <v>25</v>
      </c>
      <c r="O200" s="4" t="s">
        <v>29</v>
      </c>
      <c r="P200" s="4">
        <v>52469472</v>
      </c>
      <c r="Q200" s="4" t="s">
        <v>202</v>
      </c>
      <c r="R200" s="4">
        <v>53074577</v>
      </c>
      <c r="S200" s="4" t="s">
        <v>207</v>
      </c>
      <c r="T200" s="4">
        <v>3</v>
      </c>
      <c r="U200" s="4" t="str">
        <f t="shared" si="15"/>
        <v>Saberes Institucionales</v>
      </c>
      <c r="V200" s="4" t="str">
        <f t="shared" si="19"/>
        <v>Curso O ponencia</v>
      </c>
      <c r="W200" s="4" t="str">
        <f t="shared" si="16"/>
        <v>Grupal</v>
      </c>
      <c r="X200" s="4" t="e">
        <v>#N/A</v>
      </c>
      <c r="Y200" s="4" t="e">
        <v>#N/A</v>
      </c>
      <c r="Z200" s="4" t="e">
        <v>#N/A</v>
      </c>
      <c r="AA200" s="4" t="e">
        <v>#N/A</v>
      </c>
    </row>
    <row r="201" spans="1:27" x14ac:dyDescent="0.25">
      <c r="A201" s="4">
        <f t="shared" si="17"/>
        <v>200</v>
      </c>
      <c r="B201" s="4">
        <v>11083</v>
      </c>
      <c r="C201" s="43" t="s">
        <v>1182</v>
      </c>
      <c r="D201" s="43" t="s">
        <v>20</v>
      </c>
      <c r="E201" s="4">
        <v>2044</v>
      </c>
      <c r="F201" s="4">
        <v>1</v>
      </c>
      <c r="G201" s="51" t="str">
        <f t="shared" si="18"/>
        <v>PROFESIONAL UNIVERSITARIO 2044-1, F 624</v>
      </c>
      <c r="H201" s="4">
        <v>624</v>
      </c>
      <c r="I201" s="4" t="s">
        <v>1185</v>
      </c>
      <c r="J201" s="43" t="s">
        <v>434</v>
      </c>
      <c r="K201" s="43" t="s">
        <v>14</v>
      </c>
      <c r="L201" s="43" t="s">
        <v>15</v>
      </c>
      <c r="M201" s="43" t="s">
        <v>36</v>
      </c>
      <c r="N201" s="4" t="s">
        <v>26</v>
      </c>
      <c r="O201" s="5" t="s">
        <v>28</v>
      </c>
      <c r="P201" s="4">
        <v>0</v>
      </c>
      <c r="Q201" s="4"/>
      <c r="R201" s="4">
        <v>1117553951</v>
      </c>
      <c r="S201" s="4" t="s">
        <v>440</v>
      </c>
      <c r="T201" s="4">
        <v>2</v>
      </c>
      <c r="U201" s="4" t="str">
        <f t="shared" si="15"/>
        <v>Enseñanza aprendizaje organizacional</v>
      </c>
      <c r="V201" s="4" t="str">
        <f t="shared" si="19"/>
        <v>Taller O Circulo de saber</v>
      </c>
      <c r="W201" s="4" t="str">
        <f t="shared" si="16"/>
        <v>Grupal</v>
      </c>
      <c r="X201" s="4">
        <v>184297</v>
      </c>
      <c r="Y201" s="4" t="s">
        <v>1053</v>
      </c>
      <c r="Z201" s="4" t="s">
        <v>1173</v>
      </c>
      <c r="AA201" s="4" t="e">
        <v>#N/A</v>
      </c>
    </row>
    <row r="202" spans="1:27" x14ac:dyDescent="0.25">
      <c r="A202" s="4">
        <f t="shared" si="17"/>
        <v>201</v>
      </c>
      <c r="B202" s="4">
        <v>10330</v>
      </c>
      <c r="C202" s="43" t="s">
        <v>1182</v>
      </c>
      <c r="D202" s="43" t="s">
        <v>13</v>
      </c>
      <c r="E202" s="4">
        <v>2028</v>
      </c>
      <c r="F202" s="49">
        <v>14</v>
      </c>
      <c r="G202" s="51" t="str">
        <f t="shared" si="18"/>
        <v>PROFESIONAL ESPECIALIZADO 2028-14, F 438</v>
      </c>
      <c r="H202" s="4">
        <v>438</v>
      </c>
      <c r="I202" s="4" t="s">
        <v>1181</v>
      </c>
      <c r="J202" s="43" t="s">
        <v>197</v>
      </c>
      <c r="K202" s="43" t="s">
        <v>14</v>
      </c>
      <c r="L202" s="43" t="s">
        <v>17</v>
      </c>
      <c r="M202" s="43" t="s">
        <v>16</v>
      </c>
      <c r="N202" s="4" t="s">
        <v>25</v>
      </c>
      <c r="O202" s="4" t="s">
        <v>29</v>
      </c>
      <c r="P202" s="4">
        <v>19333848</v>
      </c>
      <c r="Q202" s="4" t="s">
        <v>203</v>
      </c>
      <c r="R202" s="4">
        <v>19222929</v>
      </c>
      <c r="S202" s="4" t="s">
        <v>209</v>
      </c>
      <c r="T202" s="4">
        <v>2</v>
      </c>
      <c r="U202" s="4" t="str">
        <f t="shared" si="15"/>
        <v>Enseñanza aprendizaje organizacional</v>
      </c>
      <c r="V202" s="4" t="str">
        <f t="shared" si="19"/>
        <v>Taller O Circulo de saber</v>
      </c>
      <c r="W202" s="4" t="str">
        <f t="shared" si="16"/>
        <v>Grupal</v>
      </c>
      <c r="X202" s="4" t="e">
        <v>#N/A</v>
      </c>
      <c r="Y202" s="4" t="e">
        <v>#N/A</v>
      </c>
      <c r="Z202" s="4" t="e">
        <v>#N/A</v>
      </c>
      <c r="AA202" s="4" t="e">
        <v>#N/A</v>
      </c>
    </row>
    <row r="203" spans="1:27" x14ac:dyDescent="0.25">
      <c r="A203" s="4">
        <f t="shared" si="17"/>
        <v>202</v>
      </c>
      <c r="B203" s="4">
        <v>10331</v>
      </c>
      <c r="C203" s="43" t="s">
        <v>1182</v>
      </c>
      <c r="D203" s="43" t="s">
        <v>13</v>
      </c>
      <c r="E203" s="4">
        <v>2028</v>
      </c>
      <c r="F203" s="49">
        <v>14</v>
      </c>
      <c r="G203" s="51" t="str">
        <f t="shared" si="18"/>
        <v>PROFESIONAL ESPECIALIZADO 2028-14, F 438</v>
      </c>
      <c r="H203" s="4">
        <v>438</v>
      </c>
      <c r="I203" s="4" t="s">
        <v>1181</v>
      </c>
      <c r="J203" s="43" t="s">
        <v>197</v>
      </c>
      <c r="K203" s="43" t="s">
        <v>14</v>
      </c>
      <c r="L203" s="43" t="s">
        <v>17</v>
      </c>
      <c r="M203" s="43" t="s">
        <v>18</v>
      </c>
      <c r="N203" s="4" t="s">
        <v>25</v>
      </c>
      <c r="O203" s="43" t="s">
        <v>29</v>
      </c>
      <c r="P203" s="4">
        <v>51654256</v>
      </c>
      <c r="Q203" s="4" t="s">
        <v>201</v>
      </c>
      <c r="R203" s="4" t="s">
        <v>19</v>
      </c>
      <c r="S203" s="4" t="s">
        <v>19</v>
      </c>
      <c r="T203" s="4">
        <v>3</v>
      </c>
      <c r="U203" s="4" t="str">
        <f t="shared" si="15"/>
        <v>Saberes Institucionales</v>
      </c>
      <c r="V203" s="4" t="str">
        <f t="shared" si="19"/>
        <v>Curso O ponencia</v>
      </c>
      <c r="W203" s="4" t="str">
        <f t="shared" si="16"/>
        <v>Grupal</v>
      </c>
      <c r="X203" s="4" t="e">
        <v>#N/A</v>
      </c>
      <c r="Y203" s="4" t="e">
        <v>#N/A</v>
      </c>
      <c r="Z203" s="4" t="e">
        <v>#N/A</v>
      </c>
      <c r="AA203" s="4" t="e">
        <v>#N/A</v>
      </c>
    </row>
    <row r="204" spans="1:27" x14ac:dyDescent="0.25">
      <c r="A204" s="4">
        <f t="shared" si="17"/>
        <v>203</v>
      </c>
      <c r="B204" s="4">
        <v>10333</v>
      </c>
      <c r="C204" s="43" t="s">
        <v>1182</v>
      </c>
      <c r="D204" s="43" t="s">
        <v>13</v>
      </c>
      <c r="E204" s="4">
        <v>2028</v>
      </c>
      <c r="F204" s="49">
        <v>14</v>
      </c>
      <c r="G204" s="51" t="str">
        <f t="shared" si="18"/>
        <v>PROFESIONAL ESPECIALIZADO 2028-14, F 438</v>
      </c>
      <c r="H204" s="4">
        <v>438</v>
      </c>
      <c r="I204" s="4" t="s">
        <v>1181</v>
      </c>
      <c r="J204" s="43" t="s">
        <v>197</v>
      </c>
      <c r="K204" s="43" t="s">
        <v>14</v>
      </c>
      <c r="L204" s="43" t="s">
        <v>17</v>
      </c>
      <c r="M204" s="43" t="s">
        <v>16</v>
      </c>
      <c r="N204" s="4" t="s">
        <v>25</v>
      </c>
      <c r="O204" s="4" t="s">
        <v>29</v>
      </c>
      <c r="P204" s="4">
        <v>1078346835</v>
      </c>
      <c r="Q204" s="4" t="s">
        <v>206</v>
      </c>
      <c r="R204" s="4">
        <v>1110467395</v>
      </c>
      <c r="S204" s="4" t="s">
        <v>210</v>
      </c>
      <c r="T204" s="4">
        <v>3</v>
      </c>
      <c r="U204" s="4" t="str">
        <f t="shared" si="15"/>
        <v>Saberes Institucionales</v>
      </c>
      <c r="V204" s="4" t="str">
        <f t="shared" si="19"/>
        <v>Curso O ponencia</v>
      </c>
      <c r="W204" s="4" t="str">
        <f t="shared" si="16"/>
        <v>Grupal</v>
      </c>
      <c r="X204" s="4" t="e">
        <v>#N/A</v>
      </c>
      <c r="Y204" s="4" t="e">
        <v>#N/A</v>
      </c>
      <c r="Z204" s="4" t="e">
        <v>#N/A</v>
      </c>
      <c r="AA204" s="4" t="e">
        <v>#N/A</v>
      </c>
    </row>
    <row r="205" spans="1:27" x14ac:dyDescent="0.25">
      <c r="A205" s="4">
        <f t="shared" si="17"/>
        <v>204</v>
      </c>
      <c r="B205" s="4">
        <v>10415</v>
      </c>
      <c r="C205" s="43" t="s">
        <v>1183</v>
      </c>
      <c r="D205" s="43" t="s">
        <v>21</v>
      </c>
      <c r="E205" s="4">
        <v>4044</v>
      </c>
      <c r="F205" s="49">
        <v>23</v>
      </c>
      <c r="G205" s="51" t="str">
        <f t="shared" si="18"/>
        <v>AUXILIAR ADMINISTRATIVO 4044-23, F 671</v>
      </c>
      <c r="H205" s="4">
        <v>671</v>
      </c>
      <c r="I205" s="4" t="s">
        <v>1185</v>
      </c>
      <c r="J205" s="43" t="s">
        <v>452</v>
      </c>
      <c r="K205" s="43" t="s">
        <v>14</v>
      </c>
      <c r="L205" s="43" t="s">
        <v>15</v>
      </c>
      <c r="M205" s="43" t="s">
        <v>18</v>
      </c>
      <c r="N205" s="4" t="s">
        <v>26</v>
      </c>
      <c r="O205" s="5" t="s">
        <v>28</v>
      </c>
      <c r="P205" s="4">
        <v>0</v>
      </c>
      <c r="Q205" s="4"/>
      <c r="R205" s="4" t="s">
        <v>19</v>
      </c>
      <c r="S205" s="4" t="s">
        <v>19</v>
      </c>
      <c r="T205" s="4">
        <v>3</v>
      </c>
      <c r="U205" s="4" t="str">
        <f t="shared" si="15"/>
        <v>Saberes Institucionales</v>
      </c>
      <c r="V205" s="4" t="str">
        <f t="shared" si="19"/>
        <v>Curso O ponencia</v>
      </c>
      <c r="W205" s="4" t="str">
        <f t="shared" si="16"/>
        <v>Grupal</v>
      </c>
      <c r="X205" s="4">
        <v>184279</v>
      </c>
      <c r="Y205" s="4" t="s">
        <v>1050</v>
      </c>
      <c r="Z205" s="4" t="s">
        <v>1173</v>
      </c>
      <c r="AA205" s="4" t="e">
        <v>#N/A</v>
      </c>
    </row>
    <row r="206" spans="1:27" x14ac:dyDescent="0.25">
      <c r="A206" s="4">
        <f t="shared" si="17"/>
        <v>205</v>
      </c>
      <c r="B206" s="4">
        <v>10335</v>
      </c>
      <c r="C206" s="43" t="s">
        <v>1182</v>
      </c>
      <c r="D206" s="43" t="s">
        <v>13</v>
      </c>
      <c r="E206" s="4">
        <v>2028</v>
      </c>
      <c r="F206" s="49">
        <v>12</v>
      </c>
      <c r="G206" s="51" t="str">
        <f t="shared" si="18"/>
        <v>PROFESIONAL ESPECIALIZADO 2028-12, F 444</v>
      </c>
      <c r="H206" s="4">
        <v>444</v>
      </c>
      <c r="I206" s="4" t="s">
        <v>1181</v>
      </c>
      <c r="J206" s="43" t="s">
        <v>197</v>
      </c>
      <c r="K206" s="43" t="s">
        <v>14</v>
      </c>
      <c r="L206" s="43" t="s">
        <v>17</v>
      </c>
      <c r="M206" s="43" t="s">
        <v>16</v>
      </c>
      <c r="N206" s="4" t="s">
        <v>25</v>
      </c>
      <c r="O206" s="43" t="s">
        <v>29</v>
      </c>
      <c r="P206" s="4">
        <v>1024481954</v>
      </c>
      <c r="Q206" s="4" t="s">
        <v>177</v>
      </c>
      <c r="R206" s="4">
        <v>1010194179</v>
      </c>
      <c r="S206" s="4" t="s">
        <v>186</v>
      </c>
      <c r="T206" s="4">
        <v>2</v>
      </c>
      <c r="U206" s="4" t="str">
        <f t="shared" si="15"/>
        <v>Enseñanza aprendizaje organizacional</v>
      </c>
      <c r="V206" s="4" t="str">
        <f t="shared" si="19"/>
        <v>Taller O Circulo de saber</v>
      </c>
      <c r="W206" s="4" t="str">
        <f t="shared" si="16"/>
        <v>Grupal</v>
      </c>
      <c r="X206" s="4" t="e">
        <v>#N/A</v>
      </c>
      <c r="Y206" s="4" t="e">
        <v>#N/A</v>
      </c>
      <c r="Z206" s="4" t="e">
        <v>#N/A</v>
      </c>
      <c r="AA206" s="4" t="e">
        <v>#N/A</v>
      </c>
    </row>
    <row r="207" spans="1:27" x14ac:dyDescent="0.25">
      <c r="A207" s="4">
        <f t="shared" si="17"/>
        <v>206</v>
      </c>
      <c r="B207" s="4">
        <v>10417</v>
      </c>
      <c r="C207" s="43" t="s">
        <v>1183</v>
      </c>
      <c r="D207" s="43" t="s">
        <v>339</v>
      </c>
      <c r="E207" s="4">
        <v>4103</v>
      </c>
      <c r="F207" s="49">
        <v>11</v>
      </c>
      <c r="G207" s="51" t="str">
        <f t="shared" si="18"/>
        <v>CONDUCTOR MECANICO 4103-11, F 691</v>
      </c>
      <c r="H207" s="4">
        <v>691</v>
      </c>
      <c r="I207" s="4" t="s">
        <v>1185</v>
      </c>
      <c r="J207" s="43" t="s">
        <v>452</v>
      </c>
      <c r="K207" s="43" t="s">
        <v>14</v>
      </c>
      <c r="L207" s="43" t="s">
        <v>15</v>
      </c>
      <c r="M207" s="43" t="s">
        <v>36</v>
      </c>
      <c r="N207" s="4" t="s">
        <v>26</v>
      </c>
      <c r="O207" s="5" t="s">
        <v>28</v>
      </c>
      <c r="P207" s="4">
        <v>0</v>
      </c>
      <c r="Q207" s="4"/>
      <c r="R207" s="4">
        <v>1118533834</v>
      </c>
      <c r="S207" s="4" t="s">
        <v>460</v>
      </c>
      <c r="T207" s="4">
        <v>3</v>
      </c>
      <c r="U207" s="4" t="str">
        <f t="shared" si="15"/>
        <v>Saberes Institucionales</v>
      </c>
      <c r="V207" s="4" t="str">
        <f t="shared" si="19"/>
        <v>Curso O ponencia</v>
      </c>
      <c r="W207" s="4" t="str">
        <f t="shared" si="16"/>
        <v>Grupal</v>
      </c>
      <c r="X207" s="4">
        <v>185427</v>
      </c>
      <c r="Y207" s="4" t="s">
        <v>1052</v>
      </c>
      <c r="Z207" s="4" t="s">
        <v>1173</v>
      </c>
      <c r="AA207" s="4" t="e">
        <v>#N/A</v>
      </c>
    </row>
    <row r="208" spans="1:27" x14ac:dyDescent="0.25">
      <c r="A208" s="4">
        <f t="shared" si="17"/>
        <v>207</v>
      </c>
      <c r="B208" s="4">
        <v>10655</v>
      </c>
      <c r="C208" s="43" t="s">
        <v>1182</v>
      </c>
      <c r="D208" s="43" t="s">
        <v>20</v>
      </c>
      <c r="E208" s="4">
        <v>2044</v>
      </c>
      <c r="F208" s="4">
        <v>6</v>
      </c>
      <c r="G208" s="51" t="str">
        <f t="shared" si="18"/>
        <v>PROFESIONAL UNIVERSITARIO 2044-6, F 619</v>
      </c>
      <c r="H208" s="4">
        <v>619</v>
      </c>
      <c r="I208" s="4" t="s">
        <v>1185</v>
      </c>
      <c r="J208" s="43" t="s">
        <v>452</v>
      </c>
      <c r="K208" s="43" t="s">
        <v>14</v>
      </c>
      <c r="L208" s="43" t="s">
        <v>15</v>
      </c>
      <c r="M208" s="43" t="s">
        <v>36</v>
      </c>
      <c r="N208" s="4" t="s">
        <v>26</v>
      </c>
      <c r="O208" s="5" t="s">
        <v>28</v>
      </c>
      <c r="P208" s="4">
        <v>0</v>
      </c>
      <c r="Q208" s="4"/>
      <c r="R208" s="4">
        <v>1118548156</v>
      </c>
      <c r="S208" s="4" t="s">
        <v>462</v>
      </c>
      <c r="T208" s="4">
        <v>3</v>
      </c>
      <c r="U208" s="4" t="str">
        <f t="shared" si="15"/>
        <v>Saberes Institucionales</v>
      </c>
      <c r="V208" s="4" t="str">
        <f t="shared" si="19"/>
        <v>Curso O ponencia</v>
      </c>
      <c r="W208" s="4" t="str">
        <f t="shared" si="16"/>
        <v>Grupal</v>
      </c>
      <c r="X208" s="4">
        <v>184313</v>
      </c>
      <c r="Y208" s="4" t="s">
        <v>1054</v>
      </c>
      <c r="Z208" s="4" t="s">
        <v>1173</v>
      </c>
      <c r="AA208" s="4" t="e">
        <v>#N/A</v>
      </c>
    </row>
    <row r="209" spans="1:27" x14ac:dyDescent="0.25">
      <c r="A209" s="4">
        <f t="shared" si="17"/>
        <v>208</v>
      </c>
      <c r="B209" s="4">
        <v>10773</v>
      </c>
      <c r="C209" s="43" t="s">
        <v>1184</v>
      </c>
      <c r="D209" s="43" t="s">
        <v>326</v>
      </c>
      <c r="E209" s="4">
        <v>3110</v>
      </c>
      <c r="F209" s="4">
        <v>9</v>
      </c>
      <c r="G209" s="51" t="str">
        <f t="shared" si="18"/>
        <v>OFICIAL DE CATASTRO 3110-9, F 664</v>
      </c>
      <c r="H209" s="4">
        <v>664</v>
      </c>
      <c r="I209" s="4" t="s">
        <v>1185</v>
      </c>
      <c r="J209" s="43" t="s">
        <v>452</v>
      </c>
      <c r="K209" s="43" t="s">
        <v>14</v>
      </c>
      <c r="L209" s="43" t="s">
        <v>15</v>
      </c>
      <c r="M209" s="43" t="s">
        <v>36</v>
      </c>
      <c r="N209" s="4" t="s">
        <v>26</v>
      </c>
      <c r="O209" s="5" t="s">
        <v>28</v>
      </c>
      <c r="P209" s="4">
        <v>0</v>
      </c>
      <c r="Q209" s="4"/>
      <c r="R209" s="4">
        <v>1118565270</v>
      </c>
      <c r="S209" s="4" t="s">
        <v>457</v>
      </c>
      <c r="T209" s="4">
        <v>1</v>
      </c>
      <c r="U209" s="4" t="str">
        <f t="shared" si="15"/>
        <v>Lecciones aprendidas</v>
      </c>
      <c r="V209" s="4" t="str">
        <f t="shared" si="19"/>
        <v>Cápsulas de conocimiento</v>
      </c>
      <c r="W209" s="4" t="str">
        <f t="shared" si="16"/>
        <v>Individual</v>
      </c>
      <c r="X209" s="4">
        <v>184221</v>
      </c>
      <c r="Y209" s="4" t="s">
        <v>1055</v>
      </c>
      <c r="Z209" s="4" t="s">
        <v>1173</v>
      </c>
      <c r="AA209" s="4" t="e">
        <v>#N/A</v>
      </c>
    </row>
    <row r="210" spans="1:27" x14ac:dyDescent="0.25">
      <c r="A210" s="4">
        <f t="shared" si="17"/>
        <v>209</v>
      </c>
      <c r="B210" s="4">
        <v>10337</v>
      </c>
      <c r="C210" s="43" t="s">
        <v>1182</v>
      </c>
      <c r="D210" s="43" t="s">
        <v>20</v>
      </c>
      <c r="E210" s="4">
        <v>2044</v>
      </c>
      <c r="F210" s="49">
        <v>11</v>
      </c>
      <c r="G210" s="51" t="str">
        <f t="shared" si="18"/>
        <v>PROFESIONAL UNIVERSITARIO 2044-11, F 447</v>
      </c>
      <c r="H210" s="4">
        <v>447</v>
      </c>
      <c r="I210" s="4" t="s">
        <v>1181</v>
      </c>
      <c r="J210" s="43" t="s">
        <v>197</v>
      </c>
      <c r="K210" s="43" t="s">
        <v>14</v>
      </c>
      <c r="L210" s="43" t="s">
        <v>17</v>
      </c>
      <c r="M210" s="43" t="s">
        <v>18</v>
      </c>
      <c r="N210" s="4" t="s">
        <v>25</v>
      </c>
      <c r="O210" s="4" t="s">
        <v>29</v>
      </c>
      <c r="P210" s="4">
        <v>52935784</v>
      </c>
      <c r="Q210" s="4" t="s">
        <v>205</v>
      </c>
      <c r="R210" s="4">
        <v>1032422194</v>
      </c>
      <c r="S210" s="4" t="s">
        <v>213</v>
      </c>
      <c r="T210" s="4">
        <v>2</v>
      </c>
      <c r="U210" s="4" t="str">
        <f t="shared" si="15"/>
        <v>Enseñanza aprendizaje organizacional</v>
      </c>
      <c r="V210" s="4" t="str">
        <f t="shared" si="19"/>
        <v>Taller O Circulo de saber</v>
      </c>
      <c r="W210" s="4" t="str">
        <f t="shared" si="16"/>
        <v>Grupal</v>
      </c>
      <c r="X210" s="4" t="e">
        <v>#N/A</v>
      </c>
      <c r="Y210" s="4" t="e">
        <v>#N/A</v>
      </c>
      <c r="Z210" s="4" t="e">
        <v>#N/A</v>
      </c>
      <c r="AA210" s="4" t="e">
        <v>#N/A</v>
      </c>
    </row>
    <row r="211" spans="1:27" x14ac:dyDescent="0.25">
      <c r="A211" s="4">
        <f t="shared" si="17"/>
        <v>210</v>
      </c>
      <c r="B211" s="4">
        <v>10338</v>
      </c>
      <c r="C211" s="43" t="s">
        <v>1182</v>
      </c>
      <c r="D211" s="43" t="s">
        <v>20</v>
      </c>
      <c r="E211" s="4">
        <v>2044</v>
      </c>
      <c r="F211" s="49">
        <v>11</v>
      </c>
      <c r="G211" s="51" t="str">
        <f t="shared" si="18"/>
        <v>PROFESIONAL UNIVERSITARIO 2044-11, F 447</v>
      </c>
      <c r="H211" s="4">
        <v>447</v>
      </c>
      <c r="I211" s="4" t="s">
        <v>1181</v>
      </c>
      <c r="J211" s="43" t="s">
        <v>197</v>
      </c>
      <c r="K211" s="43" t="s">
        <v>14</v>
      </c>
      <c r="L211" s="43" t="s">
        <v>17</v>
      </c>
      <c r="M211" s="43" t="s">
        <v>18</v>
      </c>
      <c r="N211" s="4" t="s">
        <v>25</v>
      </c>
      <c r="O211" s="43" t="s">
        <v>29</v>
      </c>
      <c r="P211" s="4">
        <v>19458965</v>
      </c>
      <c r="Q211" s="4" t="s">
        <v>180</v>
      </c>
      <c r="R211" s="4" t="s">
        <v>19</v>
      </c>
      <c r="S211" s="4" t="s">
        <v>19</v>
      </c>
      <c r="T211" s="4">
        <v>2</v>
      </c>
      <c r="U211" s="4" t="str">
        <f t="shared" si="15"/>
        <v>Enseñanza aprendizaje organizacional</v>
      </c>
      <c r="V211" s="4" t="str">
        <f t="shared" si="19"/>
        <v>Taller O Circulo de saber</v>
      </c>
      <c r="W211" s="4" t="str">
        <f t="shared" si="16"/>
        <v>Grupal</v>
      </c>
      <c r="X211" s="4" t="e">
        <v>#N/A</v>
      </c>
      <c r="Y211" s="4" t="e">
        <v>#N/A</v>
      </c>
      <c r="Z211" s="4" t="e">
        <v>#N/A</v>
      </c>
      <c r="AA211" s="4" t="e">
        <v>#N/A</v>
      </c>
    </row>
    <row r="212" spans="1:27" x14ac:dyDescent="0.25">
      <c r="A212" s="4">
        <f t="shared" si="17"/>
        <v>211</v>
      </c>
      <c r="B212" s="4">
        <v>10342</v>
      </c>
      <c r="C212" s="43" t="s">
        <v>1182</v>
      </c>
      <c r="D212" s="43" t="s">
        <v>20</v>
      </c>
      <c r="E212" s="4">
        <v>2044</v>
      </c>
      <c r="F212" s="49">
        <v>11</v>
      </c>
      <c r="G212" s="51" t="str">
        <f t="shared" si="18"/>
        <v>PROFESIONAL UNIVERSITARIO 2044-11, F 447</v>
      </c>
      <c r="H212" s="4">
        <v>447</v>
      </c>
      <c r="I212" s="4" t="s">
        <v>1181</v>
      </c>
      <c r="J212" s="43" t="s">
        <v>197</v>
      </c>
      <c r="K212" s="43" t="s">
        <v>14</v>
      </c>
      <c r="L212" s="43" t="s">
        <v>17</v>
      </c>
      <c r="M212" s="43" t="s">
        <v>16</v>
      </c>
      <c r="N212" s="4" t="s">
        <v>25</v>
      </c>
      <c r="O212" s="4" t="s">
        <v>29</v>
      </c>
      <c r="P212" s="4">
        <v>19222929</v>
      </c>
      <c r="Q212" s="4" t="s">
        <v>209</v>
      </c>
      <c r="R212" s="4">
        <v>79272302</v>
      </c>
      <c r="S212" s="4" t="s">
        <v>214</v>
      </c>
      <c r="T212" s="4">
        <v>2</v>
      </c>
      <c r="U212" s="4" t="str">
        <f t="shared" si="15"/>
        <v>Enseñanza aprendizaje organizacional</v>
      </c>
      <c r="V212" s="4" t="str">
        <f t="shared" si="19"/>
        <v>Taller O Circulo de saber</v>
      </c>
      <c r="W212" s="4" t="str">
        <f t="shared" si="16"/>
        <v>Grupal</v>
      </c>
      <c r="X212" s="4" t="e">
        <v>#N/A</v>
      </c>
      <c r="Y212" s="4" t="e">
        <v>#N/A</v>
      </c>
      <c r="Z212" s="4" t="e">
        <v>#N/A</v>
      </c>
      <c r="AA212" s="4" t="e">
        <v>#N/A</v>
      </c>
    </row>
    <row r="213" spans="1:27" x14ac:dyDescent="0.25">
      <c r="A213" s="4">
        <f t="shared" si="17"/>
        <v>212</v>
      </c>
      <c r="B213" s="4">
        <v>10343</v>
      </c>
      <c r="C213" s="43" t="s">
        <v>1182</v>
      </c>
      <c r="D213" s="43" t="s">
        <v>20</v>
      </c>
      <c r="E213" s="4">
        <v>2044</v>
      </c>
      <c r="F213" s="49">
        <v>11</v>
      </c>
      <c r="G213" s="51" t="str">
        <f t="shared" si="18"/>
        <v>PROFESIONAL UNIVERSITARIO 2044-11, F 447</v>
      </c>
      <c r="H213" s="4">
        <v>447</v>
      </c>
      <c r="I213" s="4" t="s">
        <v>1181</v>
      </c>
      <c r="J213" s="43" t="s">
        <v>197</v>
      </c>
      <c r="K213" s="43" t="s">
        <v>14</v>
      </c>
      <c r="L213" s="43" t="s">
        <v>17</v>
      </c>
      <c r="M213" s="43" t="s">
        <v>16</v>
      </c>
      <c r="N213" s="4" t="s">
        <v>25</v>
      </c>
      <c r="O213" s="4" t="s">
        <v>29</v>
      </c>
      <c r="P213" s="4">
        <v>1110467395</v>
      </c>
      <c r="Q213" s="4" t="s">
        <v>210</v>
      </c>
      <c r="R213" s="4">
        <v>1018414862</v>
      </c>
      <c r="S213" s="4" t="s">
        <v>154</v>
      </c>
      <c r="T213" s="4">
        <v>2</v>
      </c>
      <c r="U213" s="4" t="str">
        <f t="shared" si="15"/>
        <v>Enseñanza aprendizaje organizacional</v>
      </c>
      <c r="V213" s="4" t="str">
        <f t="shared" si="19"/>
        <v>Taller O Circulo de saber</v>
      </c>
      <c r="W213" s="4" t="str">
        <f t="shared" si="16"/>
        <v>Grupal</v>
      </c>
      <c r="X213" s="4" t="e">
        <v>#N/A</v>
      </c>
      <c r="Y213" s="4" t="e">
        <v>#N/A</v>
      </c>
      <c r="Z213" s="4" t="e">
        <v>#N/A</v>
      </c>
      <c r="AA213" s="4" t="e">
        <v>#N/A</v>
      </c>
    </row>
    <row r="214" spans="1:27" x14ac:dyDescent="0.25">
      <c r="A214" s="4">
        <f t="shared" si="17"/>
        <v>213</v>
      </c>
      <c r="B214" s="4">
        <v>10344</v>
      </c>
      <c r="C214" s="43" t="s">
        <v>1182</v>
      </c>
      <c r="D214" s="43" t="s">
        <v>20</v>
      </c>
      <c r="E214" s="4">
        <v>2044</v>
      </c>
      <c r="F214" s="49">
        <v>11</v>
      </c>
      <c r="G214" s="51" t="str">
        <f t="shared" si="18"/>
        <v>PROFESIONAL UNIVERSITARIO 2044-11, F 447</v>
      </c>
      <c r="H214" s="4">
        <v>447</v>
      </c>
      <c r="I214" s="4" t="s">
        <v>1181</v>
      </c>
      <c r="J214" s="43" t="s">
        <v>197</v>
      </c>
      <c r="K214" s="43" t="s">
        <v>14</v>
      </c>
      <c r="L214" s="43" t="s">
        <v>17</v>
      </c>
      <c r="M214" s="43" t="s">
        <v>16</v>
      </c>
      <c r="N214" s="4" t="s">
        <v>25</v>
      </c>
      <c r="O214" s="43" t="s">
        <v>29</v>
      </c>
      <c r="P214" s="4">
        <v>4275869</v>
      </c>
      <c r="Q214" s="4" t="s">
        <v>208</v>
      </c>
      <c r="R214" s="4">
        <v>1049617360</v>
      </c>
      <c r="S214" s="4" t="s">
        <v>215</v>
      </c>
      <c r="T214" s="4">
        <v>2</v>
      </c>
      <c r="U214" s="4" t="str">
        <f t="shared" si="15"/>
        <v>Enseñanza aprendizaje organizacional</v>
      </c>
      <c r="V214" s="4" t="str">
        <f t="shared" si="19"/>
        <v>Taller O Circulo de saber</v>
      </c>
      <c r="W214" s="4" t="str">
        <f t="shared" si="16"/>
        <v>Grupal</v>
      </c>
      <c r="X214" s="4" t="e">
        <v>#N/A</v>
      </c>
      <c r="Y214" s="4" t="e">
        <v>#N/A</v>
      </c>
      <c r="Z214" s="4" t="e">
        <v>#N/A</v>
      </c>
      <c r="AA214" s="4" t="e">
        <v>#N/A</v>
      </c>
    </row>
    <row r="215" spans="1:27" x14ac:dyDescent="0.25">
      <c r="A215" s="4">
        <f t="shared" si="17"/>
        <v>214</v>
      </c>
      <c r="B215" s="4">
        <v>10348</v>
      </c>
      <c r="C215" s="43" t="s">
        <v>1182</v>
      </c>
      <c r="D215" s="43" t="s">
        <v>20</v>
      </c>
      <c r="E215" s="4">
        <v>2044</v>
      </c>
      <c r="F215" s="4">
        <v>6</v>
      </c>
      <c r="G215" s="51" t="str">
        <f t="shared" si="18"/>
        <v>PROFESIONAL UNIVERSITARIO 2044-6, F 450</v>
      </c>
      <c r="H215" s="4">
        <v>450</v>
      </c>
      <c r="I215" s="4" t="s">
        <v>1181</v>
      </c>
      <c r="J215" s="43" t="s">
        <v>197</v>
      </c>
      <c r="K215" s="43" t="s">
        <v>14</v>
      </c>
      <c r="L215" s="43" t="s">
        <v>17</v>
      </c>
      <c r="M215" s="43" t="s">
        <v>16</v>
      </c>
      <c r="N215" s="4" t="s">
        <v>25</v>
      </c>
      <c r="O215" s="43" t="s">
        <v>29</v>
      </c>
      <c r="P215" s="4">
        <v>79259246</v>
      </c>
      <c r="Q215" s="4" t="s">
        <v>212</v>
      </c>
      <c r="R215" s="4">
        <v>52103204</v>
      </c>
      <c r="S215" s="4" t="s">
        <v>89</v>
      </c>
      <c r="T215" s="4">
        <v>1</v>
      </c>
      <c r="U215" s="4" t="str">
        <f t="shared" si="15"/>
        <v>Lecciones aprendidas</v>
      </c>
      <c r="V215" s="4" t="str">
        <f t="shared" si="19"/>
        <v>Cápsulas de conocimiento</v>
      </c>
      <c r="W215" s="4" t="str">
        <f t="shared" si="16"/>
        <v>Individual</v>
      </c>
      <c r="X215" s="4" t="e">
        <v>#N/A</v>
      </c>
      <c r="Y215" s="4" t="e">
        <v>#N/A</v>
      </c>
      <c r="Z215" s="4" t="e">
        <v>#N/A</v>
      </c>
      <c r="AA215" s="4" t="e">
        <v>#N/A</v>
      </c>
    </row>
    <row r="216" spans="1:27" x14ac:dyDescent="0.25">
      <c r="A216" s="4">
        <f t="shared" si="17"/>
        <v>215</v>
      </c>
      <c r="B216" s="4">
        <v>10774</v>
      </c>
      <c r="C216" s="43" t="s">
        <v>1184</v>
      </c>
      <c r="D216" s="43" t="s">
        <v>326</v>
      </c>
      <c r="E216" s="4">
        <v>3110</v>
      </c>
      <c r="F216" s="4">
        <v>9</v>
      </c>
      <c r="G216" s="51" t="str">
        <f t="shared" si="18"/>
        <v>OFICIAL DE CATASTRO 3110-9, F 664</v>
      </c>
      <c r="H216" s="4">
        <v>664</v>
      </c>
      <c r="I216" s="4" t="s">
        <v>1185</v>
      </c>
      <c r="J216" s="43" t="s">
        <v>452</v>
      </c>
      <c r="K216" s="43" t="s">
        <v>14</v>
      </c>
      <c r="L216" s="43" t="s">
        <v>15</v>
      </c>
      <c r="M216" s="43" t="s">
        <v>36</v>
      </c>
      <c r="N216" s="4" t="s">
        <v>26</v>
      </c>
      <c r="O216" s="5" t="s">
        <v>28</v>
      </c>
      <c r="P216" s="4">
        <v>0</v>
      </c>
      <c r="Q216" s="4"/>
      <c r="R216" s="4">
        <v>1118559774</v>
      </c>
      <c r="S216" s="4" t="s">
        <v>458</v>
      </c>
      <c r="T216" s="4">
        <v>1</v>
      </c>
      <c r="U216" s="4" t="str">
        <f t="shared" si="15"/>
        <v>Lecciones aprendidas</v>
      </c>
      <c r="V216" s="4" t="str">
        <f t="shared" si="19"/>
        <v>Cápsulas de conocimiento</v>
      </c>
      <c r="W216" s="4" t="str">
        <f t="shared" si="16"/>
        <v>Individual</v>
      </c>
      <c r="X216" s="4">
        <v>184221</v>
      </c>
      <c r="Y216" s="4" t="s">
        <v>1055</v>
      </c>
      <c r="Z216" s="4" t="s">
        <v>1173</v>
      </c>
      <c r="AA216" s="4" t="e">
        <v>#N/A</v>
      </c>
    </row>
    <row r="217" spans="1:27" x14ac:dyDescent="0.25">
      <c r="A217" s="4">
        <f t="shared" si="17"/>
        <v>216</v>
      </c>
      <c r="B217" s="4">
        <v>10777</v>
      </c>
      <c r="C217" s="43" t="s">
        <v>1184</v>
      </c>
      <c r="D217" s="43" t="s">
        <v>326</v>
      </c>
      <c r="E217" s="4">
        <v>3110</v>
      </c>
      <c r="F217" s="4">
        <v>9</v>
      </c>
      <c r="G217" s="51" t="str">
        <f t="shared" si="18"/>
        <v>OFICIAL DE CATASTRO 3110-9, F 664</v>
      </c>
      <c r="H217" s="4">
        <v>664</v>
      </c>
      <c r="I217" s="4" t="s">
        <v>1185</v>
      </c>
      <c r="J217" s="43" t="s">
        <v>452</v>
      </c>
      <c r="K217" s="43" t="s">
        <v>14</v>
      </c>
      <c r="L217" s="43" t="s">
        <v>15</v>
      </c>
      <c r="M217" s="43" t="s">
        <v>18</v>
      </c>
      <c r="N217" s="4" t="s">
        <v>26</v>
      </c>
      <c r="O217" s="5" t="s">
        <v>28</v>
      </c>
      <c r="P217" s="4">
        <v>0</v>
      </c>
      <c r="Q217" s="4"/>
      <c r="R217" s="4" t="s">
        <v>19</v>
      </c>
      <c r="S217" s="4" t="s">
        <v>19</v>
      </c>
      <c r="T217" s="4">
        <v>3</v>
      </c>
      <c r="U217" s="4" t="str">
        <f t="shared" si="15"/>
        <v>Saberes Institucionales</v>
      </c>
      <c r="V217" s="4" t="str">
        <f t="shared" si="19"/>
        <v>Curso O ponencia</v>
      </c>
      <c r="W217" s="4" t="str">
        <f t="shared" si="16"/>
        <v>Grupal</v>
      </c>
      <c r="X217" s="4">
        <v>184221</v>
      </c>
      <c r="Y217" s="4" t="s">
        <v>1055</v>
      </c>
      <c r="Z217" s="4" t="s">
        <v>1173</v>
      </c>
      <c r="AA217" s="4" t="e">
        <v>#N/A</v>
      </c>
    </row>
    <row r="218" spans="1:27" x14ac:dyDescent="0.25">
      <c r="A218" s="4">
        <f t="shared" si="17"/>
        <v>217</v>
      </c>
      <c r="B218" s="4">
        <v>10804</v>
      </c>
      <c r="C218" s="43" t="s">
        <v>1182</v>
      </c>
      <c r="D218" s="43" t="s">
        <v>20</v>
      </c>
      <c r="E218" s="4">
        <v>2044</v>
      </c>
      <c r="F218" s="4">
        <v>6</v>
      </c>
      <c r="G218" s="51" t="str">
        <f t="shared" si="18"/>
        <v>PROFESIONAL UNIVERSITARIO 2044-6, F 617</v>
      </c>
      <c r="H218" s="4">
        <v>617</v>
      </c>
      <c r="I218" s="4" t="s">
        <v>1185</v>
      </c>
      <c r="J218" s="43" t="s">
        <v>452</v>
      </c>
      <c r="K218" s="43" t="s">
        <v>14</v>
      </c>
      <c r="L218" s="43" t="s">
        <v>15</v>
      </c>
      <c r="M218" s="43" t="s">
        <v>36</v>
      </c>
      <c r="N218" s="4" t="s">
        <v>26</v>
      </c>
      <c r="O218" s="5" t="s">
        <v>28</v>
      </c>
      <c r="P218" s="4">
        <v>0</v>
      </c>
      <c r="Q218" s="4"/>
      <c r="R218" s="4">
        <v>1115793111</v>
      </c>
      <c r="S218" s="4" t="s">
        <v>461</v>
      </c>
      <c r="T218" s="4">
        <v>3</v>
      </c>
      <c r="U218" s="4" t="str">
        <f t="shared" si="15"/>
        <v>Saberes Institucionales</v>
      </c>
      <c r="V218" s="4" t="str">
        <f t="shared" si="19"/>
        <v>Curso O ponencia</v>
      </c>
      <c r="W218" s="4" t="str">
        <f t="shared" si="16"/>
        <v>Grupal</v>
      </c>
      <c r="X218" s="4">
        <v>184310</v>
      </c>
      <c r="Y218" s="4" t="s">
        <v>1062</v>
      </c>
      <c r="Z218" s="4" t="s">
        <v>1173</v>
      </c>
      <c r="AA218" s="4" t="e">
        <v>#N/A</v>
      </c>
    </row>
    <row r="219" spans="1:27" x14ac:dyDescent="0.25">
      <c r="A219" s="4">
        <f t="shared" si="17"/>
        <v>218</v>
      </c>
      <c r="B219" s="4">
        <v>10351</v>
      </c>
      <c r="C219" s="43" t="s">
        <v>1184</v>
      </c>
      <c r="D219" s="43" t="s">
        <v>55</v>
      </c>
      <c r="E219" s="4">
        <v>3132</v>
      </c>
      <c r="F219" s="49">
        <v>12</v>
      </c>
      <c r="G219" s="51" t="str">
        <f t="shared" si="18"/>
        <v>TECNICO OPERATIVO 3132-12, F 456</v>
      </c>
      <c r="H219" s="4">
        <v>456</v>
      </c>
      <c r="I219" s="4" t="s">
        <v>1181</v>
      </c>
      <c r="J219" s="43" t="s">
        <v>197</v>
      </c>
      <c r="K219" s="43" t="s">
        <v>14</v>
      </c>
      <c r="L219" s="43" t="s">
        <v>17</v>
      </c>
      <c r="M219" s="43" t="s">
        <v>16</v>
      </c>
      <c r="N219" s="4" t="s">
        <v>25</v>
      </c>
      <c r="O219" s="43" t="s">
        <v>29</v>
      </c>
      <c r="P219" s="4">
        <v>1016048872</v>
      </c>
      <c r="Q219" s="4" t="s">
        <v>217</v>
      </c>
      <c r="R219" s="4">
        <v>1024516066</v>
      </c>
      <c r="S219" s="4" t="s">
        <v>164</v>
      </c>
      <c r="T219" s="4">
        <v>3</v>
      </c>
      <c r="U219" s="4" t="str">
        <f t="shared" si="15"/>
        <v>Saberes Institucionales</v>
      </c>
      <c r="V219" s="4" t="str">
        <f t="shared" si="19"/>
        <v>Curso O ponencia</v>
      </c>
      <c r="W219" s="4" t="str">
        <f t="shared" si="16"/>
        <v>Grupal</v>
      </c>
      <c r="X219" s="4" t="e">
        <v>#N/A</v>
      </c>
      <c r="Y219" s="4" t="e">
        <v>#N/A</v>
      </c>
      <c r="Z219" s="4" t="e">
        <v>#N/A</v>
      </c>
      <c r="AA219" s="4" t="e">
        <v>#N/A</v>
      </c>
    </row>
    <row r="220" spans="1:27" x14ac:dyDescent="0.25">
      <c r="A220" s="4">
        <f t="shared" si="17"/>
        <v>219</v>
      </c>
      <c r="B220" s="4">
        <v>10352</v>
      </c>
      <c r="C220" s="43" t="s">
        <v>1184</v>
      </c>
      <c r="D220" s="43" t="s">
        <v>55</v>
      </c>
      <c r="E220" s="4">
        <v>3132</v>
      </c>
      <c r="F220" s="49">
        <v>12</v>
      </c>
      <c r="G220" s="51" t="str">
        <f t="shared" si="18"/>
        <v>TECNICO OPERATIVO 3132-12, F 456</v>
      </c>
      <c r="H220" s="4">
        <v>456</v>
      </c>
      <c r="I220" s="4" t="s">
        <v>1181</v>
      </c>
      <c r="J220" s="43" t="s">
        <v>197</v>
      </c>
      <c r="K220" s="43" t="s">
        <v>14</v>
      </c>
      <c r="L220" s="43" t="s">
        <v>17</v>
      </c>
      <c r="M220" s="43" t="s">
        <v>36</v>
      </c>
      <c r="N220" s="4" t="s">
        <v>25</v>
      </c>
      <c r="O220" s="4" t="s">
        <v>29</v>
      </c>
      <c r="P220" s="4">
        <v>79272302</v>
      </c>
      <c r="Q220" s="4" t="s">
        <v>214</v>
      </c>
      <c r="R220" s="4">
        <v>1069737671</v>
      </c>
      <c r="S220" s="4" t="s">
        <v>218</v>
      </c>
      <c r="T220" s="4">
        <v>3</v>
      </c>
      <c r="U220" s="4" t="str">
        <f t="shared" si="15"/>
        <v>Saberes Institucionales</v>
      </c>
      <c r="V220" s="4" t="str">
        <f t="shared" si="19"/>
        <v>Curso O ponencia</v>
      </c>
      <c r="W220" s="4" t="str">
        <f t="shared" si="16"/>
        <v>Grupal</v>
      </c>
      <c r="X220" s="4" t="e">
        <v>#N/A</v>
      </c>
      <c r="Y220" s="4" t="e">
        <v>#N/A</v>
      </c>
      <c r="Z220" s="4" t="e">
        <v>#N/A</v>
      </c>
      <c r="AA220" s="4" t="e">
        <v>#N/A</v>
      </c>
    </row>
    <row r="221" spans="1:27" x14ac:dyDescent="0.25">
      <c r="A221" s="4">
        <f t="shared" si="17"/>
        <v>220</v>
      </c>
      <c r="B221" s="4">
        <v>10353</v>
      </c>
      <c r="C221" s="43" t="s">
        <v>1184</v>
      </c>
      <c r="D221" s="43" t="s">
        <v>55</v>
      </c>
      <c r="E221" s="4">
        <v>3132</v>
      </c>
      <c r="F221" s="49">
        <v>12</v>
      </c>
      <c r="G221" s="51" t="str">
        <f t="shared" si="18"/>
        <v>TECNICO OPERATIVO 3132-12, F 456</v>
      </c>
      <c r="H221" s="4">
        <v>456</v>
      </c>
      <c r="I221" s="4" t="s">
        <v>1181</v>
      </c>
      <c r="J221" s="43" t="s">
        <v>197</v>
      </c>
      <c r="K221" s="43" t="s">
        <v>14</v>
      </c>
      <c r="L221" s="43" t="s">
        <v>11</v>
      </c>
      <c r="M221" s="43" t="s">
        <v>12</v>
      </c>
      <c r="N221" s="4" t="s">
        <v>25</v>
      </c>
      <c r="O221" s="4" t="s">
        <v>27</v>
      </c>
      <c r="P221" s="4">
        <v>79052343</v>
      </c>
      <c r="Q221" s="4" t="s">
        <v>219</v>
      </c>
      <c r="R221" s="4">
        <v>79052343</v>
      </c>
      <c r="S221" s="4" t="s">
        <v>219</v>
      </c>
      <c r="T221" s="4">
        <v>3</v>
      </c>
      <c r="U221" s="4" t="str">
        <f t="shared" si="15"/>
        <v>Saberes Institucionales</v>
      </c>
      <c r="V221" s="4" t="str">
        <f t="shared" si="19"/>
        <v>Curso O ponencia</v>
      </c>
      <c r="W221" s="4" t="str">
        <f t="shared" si="16"/>
        <v>Grupal</v>
      </c>
      <c r="X221" s="4" t="e">
        <v>#N/A</v>
      </c>
      <c r="Y221" s="4" t="e">
        <v>#N/A</v>
      </c>
      <c r="Z221" s="4" t="e">
        <v>#N/A</v>
      </c>
      <c r="AA221" s="4" t="e">
        <v>#N/A</v>
      </c>
    </row>
    <row r="222" spans="1:27" x14ac:dyDescent="0.25">
      <c r="A222" s="4">
        <f t="shared" si="17"/>
        <v>221</v>
      </c>
      <c r="B222" s="4">
        <v>10912</v>
      </c>
      <c r="C222" s="43" t="s">
        <v>1182</v>
      </c>
      <c r="D222" s="43" t="s">
        <v>20</v>
      </c>
      <c r="E222" s="4">
        <v>2044</v>
      </c>
      <c r="F222" s="49">
        <v>10</v>
      </c>
      <c r="G222" s="51" t="str">
        <f t="shared" si="18"/>
        <v>PROFESIONAL UNIVERSITARIO 2044-10, F 605</v>
      </c>
      <c r="H222" s="4">
        <v>605</v>
      </c>
      <c r="I222" s="4" t="s">
        <v>1185</v>
      </c>
      <c r="J222" s="43" t="s">
        <v>452</v>
      </c>
      <c r="K222" s="43" t="s">
        <v>14</v>
      </c>
      <c r="L222" s="43" t="s">
        <v>15</v>
      </c>
      <c r="M222" s="43" t="s">
        <v>18</v>
      </c>
      <c r="N222" s="4" t="s">
        <v>26</v>
      </c>
      <c r="O222" s="5" t="s">
        <v>28</v>
      </c>
      <c r="P222" s="4">
        <v>0</v>
      </c>
      <c r="Q222" s="4"/>
      <c r="R222" s="4" t="s">
        <v>19</v>
      </c>
      <c r="S222" s="4" t="s">
        <v>19</v>
      </c>
      <c r="T222" s="4">
        <v>3</v>
      </c>
      <c r="U222" s="4" t="str">
        <f t="shared" si="15"/>
        <v>Saberes Institucionales</v>
      </c>
      <c r="V222" s="4" t="str">
        <f t="shared" si="19"/>
        <v>Curso O ponencia</v>
      </c>
      <c r="W222" s="4" t="str">
        <f t="shared" si="16"/>
        <v>Grupal</v>
      </c>
      <c r="X222" s="4">
        <v>183773</v>
      </c>
      <c r="Y222" s="4" t="s">
        <v>1063</v>
      </c>
      <c r="Z222" s="4" t="s">
        <v>1173</v>
      </c>
      <c r="AA222" s="4" t="e">
        <v>#N/A</v>
      </c>
    </row>
    <row r="223" spans="1:27" x14ac:dyDescent="0.25">
      <c r="A223" s="4">
        <f t="shared" si="17"/>
        <v>222</v>
      </c>
      <c r="B223" s="4">
        <v>10359</v>
      </c>
      <c r="C223" s="43" t="s">
        <v>1183</v>
      </c>
      <c r="D223" s="43" t="s">
        <v>21</v>
      </c>
      <c r="E223" s="4">
        <v>4044</v>
      </c>
      <c r="F223" s="49">
        <v>23</v>
      </c>
      <c r="G223" s="51" t="str">
        <f t="shared" si="18"/>
        <v>AUXILIAR ADMINISTRATIVO 4044-23, F 462</v>
      </c>
      <c r="H223" s="4">
        <v>462</v>
      </c>
      <c r="I223" s="4" t="s">
        <v>1181</v>
      </c>
      <c r="J223" s="43" t="s">
        <v>197</v>
      </c>
      <c r="K223" s="43" t="s">
        <v>14</v>
      </c>
      <c r="L223" s="43" t="s">
        <v>17</v>
      </c>
      <c r="M223" s="43" t="s">
        <v>36</v>
      </c>
      <c r="N223" s="4" t="s">
        <v>25</v>
      </c>
      <c r="O223" s="4" t="s">
        <v>27</v>
      </c>
      <c r="P223" s="4">
        <v>53039587</v>
      </c>
      <c r="Q223" s="4" t="s">
        <v>221</v>
      </c>
      <c r="R223" s="4">
        <v>52584247</v>
      </c>
      <c r="S223" s="4" t="s">
        <v>222</v>
      </c>
      <c r="T223" s="4">
        <v>2</v>
      </c>
      <c r="U223" s="4" t="str">
        <f t="shared" si="15"/>
        <v>Enseñanza aprendizaje organizacional</v>
      </c>
      <c r="V223" s="4" t="str">
        <f t="shared" si="19"/>
        <v>Taller O Circulo de saber</v>
      </c>
      <c r="W223" s="4" t="str">
        <f t="shared" si="16"/>
        <v>Grupal</v>
      </c>
      <c r="X223" s="4" t="e">
        <v>#N/A</v>
      </c>
      <c r="Y223" s="4" t="e">
        <v>#N/A</v>
      </c>
      <c r="Z223" s="4" t="e">
        <v>#N/A</v>
      </c>
      <c r="AA223" s="4" t="e">
        <v>#N/A</v>
      </c>
    </row>
    <row r="224" spans="1:27" x14ac:dyDescent="0.25">
      <c r="A224" s="4">
        <f t="shared" si="17"/>
        <v>223</v>
      </c>
      <c r="B224" s="4">
        <v>10360</v>
      </c>
      <c r="C224" s="43" t="s">
        <v>1183</v>
      </c>
      <c r="D224" s="43" t="s">
        <v>21</v>
      </c>
      <c r="E224" s="4">
        <v>4044</v>
      </c>
      <c r="F224" s="49">
        <v>23</v>
      </c>
      <c r="G224" s="51" t="str">
        <f t="shared" si="18"/>
        <v>AUXILIAR ADMINISTRATIVO 4044-23, F 462</v>
      </c>
      <c r="H224" s="4">
        <v>462</v>
      </c>
      <c r="I224" s="4" t="s">
        <v>1181</v>
      </c>
      <c r="J224" s="43" t="s">
        <v>197</v>
      </c>
      <c r="K224" s="43" t="s">
        <v>14</v>
      </c>
      <c r="L224" s="43" t="s">
        <v>11</v>
      </c>
      <c r="M224" s="43" t="s">
        <v>12</v>
      </c>
      <c r="N224" s="4" t="s">
        <v>25</v>
      </c>
      <c r="O224" s="4" t="s">
        <v>27</v>
      </c>
      <c r="P224" s="4">
        <v>79323341</v>
      </c>
      <c r="Q224" s="4" t="s">
        <v>223</v>
      </c>
      <c r="R224" s="4">
        <v>79323341</v>
      </c>
      <c r="S224" s="4" t="s">
        <v>223</v>
      </c>
      <c r="T224" s="4">
        <v>3</v>
      </c>
      <c r="U224" s="4" t="str">
        <f t="shared" si="15"/>
        <v>Saberes Institucionales</v>
      </c>
      <c r="V224" s="4" t="str">
        <f t="shared" si="19"/>
        <v>Curso O ponencia</v>
      </c>
      <c r="W224" s="4" t="str">
        <f t="shared" si="16"/>
        <v>Grupal</v>
      </c>
      <c r="X224" s="4" t="e">
        <v>#N/A</v>
      </c>
      <c r="Y224" s="4" t="e">
        <v>#N/A</v>
      </c>
      <c r="Z224" s="4" t="e">
        <v>#N/A</v>
      </c>
      <c r="AA224" s="4" t="e">
        <v>#N/A</v>
      </c>
    </row>
    <row r="225" spans="1:27" x14ac:dyDescent="0.25">
      <c r="A225" s="4">
        <f t="shared" si="17"/>
        <v>224</v>
      </c>
      <c r="B225" s="4">
        <v>11106</v>
      </c>
      <c r="C225" s="43" t="s">
        <v>1182</v>
      </c>
      <c r="D225" s="43" t="s">
        <v>20</v>
      </c>
      <c r="E225" s="4">
        <v>2044</v>
      </c>
      <c r="F225" s="4">
        <v>1</v>
      </c>
      <c r="G225" s="51" t="str">
        <f t="shared" si="18"/>
        <v>PROFESIONAL UNIVERSITARIO 2044-1, F 624</v>
      </c>
      <c r="H225" s="4">
        <v>624</v>
      </c>
      <c r="I225" s="4" t="s">
        <v>1185</v>
      </c>
      <c r="J225" s="43" t="s">
        <v>452</v>
      </c>
      <c r="K225" s="43" t="s">
        <v>14</v>
      </c>
      <c r="L225" s="43" t="s">
        <v>15</v>
      </c>
      <c r="M225" s="43" t="s">
        <v>36</v>
      </c>
      <c r="N225" s="4" t="s">
        <v>26</v>
      </c>
      <c r="O225" s="5" t="s">
        <v>28</v>
      </c>
      <c r="P225" s="4">
        <v>0</v>
      </c>
      <c r="Q225" s="4"/>
      <c r="R225" s="4">
        <v>1057605907</v>
      </c>
      <c r="S225" s="4" t="s">
        <v>456</v>
      </c>
      <c r="T225" s="4">
        <v>3</v>
      </c>
      <c r="U225" s="4" t="str">
        <f t="shared" si="15"/>
        <v>Saberes Institucionales</v>
      </c>
      <c r="V225" s="4" t="str">
        <f t="shared" si="19"/>
        <v>Curso O ponencia</v>
      </c>
      <c r="W225" s="4" t="str">
        <f t="shared" si="16"/>
        <v>Grupal</v>
      </c>
      <c r="X225" s="4">
        <v>184297</v>
      </c>
      <c r="Y225" s="4" t="s">
        <v>1053</v>
      </c>
      <c r="Z225" s="4" t="s">
        <v>1173</v>
      </c>
      <c r="AA225" s="4" t="e">
        <v>#N/A</v>
      </c>
    </row>
    <row r="226" spans="1:27" x14ac:dyDescent="0.25">
      <c r="A226" s="4">
        <f t="shared" si="17"/>
        <v>225</v>
      </c>
      <c r="B226" s="4">
        <v>10575</v>
      </c>
      <c r="C226" s="43" t="s">
        <v>1182</v>
      </c>
      <c r="D226" s="43" t="s">
        <v>20</v>
      </c>
      <c r="E226" s="4">
        <v>2044</v>
      </c>
      <c r="F226" s="4">
        <v>6</v>
      </c>
      <c r="G226" s="51" t="str">
        <f t="shared" si="18"/>
        <v>PROFESIONAL UNIVERSITARIO 2044-6, F 611</v>
      </c>
      <c r="H226" s="4">
        <v>611</v>
      </c>
      <c r="I226" s="4" t="s">
        <v>1185</v>
      </c>
      <c r="J226" s="43" t="s">
        <v>463</v>
      </c>
      <c r="K226" s="43" t="s">
        <v>14</v>
      </c>
      <c r="L226" s="43" t="s">
        <v>15</v>
      </c>
      <c r="M226" s="43" t="s">
        <v>16</v>
      </c>
      <c r="N226" s="4" t="s">
        <v>26</v>
      </c>
      <c r="O226" s="5" t="s">
        <v>28</v>
      </c>
      <c r="P226" s="4">
        <v>0</v>
      </c>
      <c r="Q226" s="4"/>
      <c r="R226" s="4">
        <v>10292962</v>
      </c>
      <c r="S226" s="4" t="s">
        <v>467</v>
      </c>
      <c r="T226" s="4">
        <v>3</v>
      </c>
      <c r="U226" s="4" t="str">
        <f t="shared" si="15"/>
        <v>Saberes Institucionales</v>
      </c>
      <c r="V226" s="4" t="str">
        <f t="shared" si="19"/>
        <v>Curso O ponencia</v>
      </c>
      <c r="W226" s="4" t="str">
        <f t="shared" si="16"/>
        <v>Grupal</v>
      </c>
      <c r="X226" s="4">
        <v>184146</v>
      </c>
      <c r="Y226" s="4" t="s">
        <v>1048</v>
      </c>
      <c r="Z226" s="4" t="s">
        <v>1173</v>
      </c>
      <c r="AA226" s="4" t="e">
        <v>#N/A</v>
      </c>
    </row>
    <row r="227" spans="1:27" x14ac:dyDescent="0.25">
      <c r="A227" s="4">
        <f t="shared" si="17"/>
        <v>226</v>
      </c>
      <c r="B227" s="4">
        <v>10361</v>
      </c>
      <c r="C227" s="43" t="s">
        <v>1183</v>
      </c>
      <c r="D227" s="43" t="s">
        <v>21</v>
      </c>
      <c r="E227" s="4">
        <v>4044</v>
      </c>
      <c r="F227" s="49">
        <v>12</v>
      </c>
      <c r="G227" s="51" t="str">
        <f t="shared" si="18"/>
        <v>AUXILIAR ADMINISTRATIVO 4044-12, F 468</v>
      </c>
      <c r="H227" s="4">
        <v>468</v>
      </c>
      <c r="I227" s="4" t="s">
        <v>1181</v>
      </c>
      <c r="J227" s="43" t="s">
        <v>197</v>
      </c>
      <c r="K227" s="43" t="s">
        <v>14</v>
      </c>
      <c r="L227" s="43" t="s">
        <v>17</v>
      </c>
      <c r="M227" s="43" t="s">
        <v>36</v>
      </c>
      <c r="N227" s="4" t="s">
        <v>25</v>
      </c>
      <c r="O227" s="4" t="s">
        <v>29</v>
      </c>
      <c r="P227" s="4">
        <v>79664451</v>
      </c>
      <c r="Q227" s="4" t="s">
        <v>226</v>
      </c>
      <c r="R227" s="4">
        <v>1007424434</v>
      </c>
      <c r="S227" s="4" t="s">
        <v>227</v>
      </c>
      <c r="T227" s="4">
        <v>2</v>
      </c>
      <c r="U227" s="4" t="str">
        <f t="shared" si="15"/>
        <v>Enseñanza aprendizaje organizacional</v>
      </c>
      <c r="V227" s="4" t="str">
        <f t="shared" si="19"/>
        <v>Taller O Circulo de saber</v>
      </c>
      <c r="W227" s="4" t="str">
        <f t="shared" si="16"/>
        <v>Grupal</v>
      </c>
      <c r="X227" s="4" t="e">
        <v>#N/A</v>
      </c>
      <c r="Y227" s="4" t="e">
        <v>#N/A</v>
      </c>
      <c r="Z227" s="4" t="e">
        <v>#N/A</v>
      </c>
      <c r="AA227" s="4" t="e">
        <v>#N/A</v>
      </c>
    </row>
    <row r="228" spans="1:27" x14ac:dyDescent="0.25">
      <c r="A228" s="4">
        <f t="shared" si="17"/>
        <v>227</v>
      </c>
      <c r="B228" s="4">
        <v>10362</v>
      </c>
      <c r="C228" s="43" t="s">
        <v>1183</v>
      </c>
      <c r="D228" s="43" t="s">
        <v>21</v>
      </c>
      <c r="E228" s="4">
        <v>4044</v>
      </c>
      <c r="F228" s="49">
        <v>11</v>
      </c>
      <c r="G228" s="51" t="str">
        <f t="shared" si="18"/>
        <v>AUXILIAR ADMINISTRATIVO 4044-11, F 470</v>
      </c>
      <c r="H228" s="4">
        <v>470</v>
      </c>
      <c r="I228" s="4" t="s">
        <v>1181</v>
      </c>
      <c r="J228" s="43" t="s">
        <v>197</v>
      </c>
      <c r="K228" s="43" t="s">
        <v>14</v>
      </c>
      <c r="L228" s="43" t="s">
        <v>15</v>
      </c>
      <c r="M228" s="43" t="s">
        <v>36</v>
      </c>
      <c r="N228" s="4" t="s">
        <v>25</v>
      </c>
      <c r="O228" s="5" t="s">
        <v>27</v>
      </c>
      <c r="P228" s="4">
        <v>0</v>
      </c>
      <c r="Q228" s="4"/>
      <c r="R228" s="4">
        <v>1016036057</v>
      </c>
      <c r="S228" s="4" t="s">
        <v>228</v>
      </c>
      <c r="T228" s="4">
        <v>2</v>
      </c>
      <c r="U228" s="4" t="str">
        <f t="shared" si="15"/>
        <v>Enseñanza aprendizaje organizacional</v>
      </c>
      <c r="V228" s="4" t="str">
        <f t="shared" si="19"/>
        <v>Taller O Circulo de saber</v>
      </c>
      <c r="W228" s="4" t="str">
        <f t="shared" si="16"/>
        <v>Grupal</v>
      </c>
      <c r="X228" s="4" t="e">
        <v>#N/A</v>
      </c>
      <c r="Y228" s="4" t="e">
        <v>#N/A</v>
      </c>
      <c r="Z228" s="4" t="e">
        <v>#N/A</v>
      </c>
      <c r="AA228" s="4" t="e">
        <v>#N/A</v>
      </c>
    </row>
    <row r="229" spans="1:27" x14ac:dyDescent="0.25">
      <c r="A229" s="4">
        <f t="shared" si="17"/>
        <v>228</v>
      </c>
      <c r="B229" s="4">
        <v>11145</v>
      </c>
      <c r="C229" s="43" t="s">
        <v>1180</v>
      </c>
      <c r="D229" s="43" t="s">
        <v>229</v>
      </c>
      <c r="E229" s="4">
        <v>137</v>
      </c>
      <c r="F229" s="49">
        <v>16</v>
      </c>
      <c r="G229" s="51" t="str">
        <f t="shared" si="18"/>
        <v>JEFE DE OFICINA 137-16, F 472</v>
      </c>
      <c r="H229" s="4">
        <v>472</v>
      </c>
      <c r="I229" s="4" t="s">
        <v>1181</v>
      </c>
      <c r="J229" s="43" t="s">
        <v>230</v>
      </c>
      <c r="K229" s="43" t="s">
        <v>10</v>
      </c>
      <c r="L229" s="43" t="s">
        <v>11</v>
      </c>
      <c r="M229" s="43" t="s">
        <v>12</v>
      </c>
      <c r="N229" s="4" t="s">
        <v>25</v>
      </c>
      <c r="O229" s="4" t="s">
        <v>27</v>
      </c>
      <c r="P229" s="4">
        <v>53120928</v>
      </c>
      <c r="Q229" s="4" t="s">
        <v>231</v>
      </c>
      <c r="R229" s="4">
        <v>53120928</v>
      </c>
      <c r="S229" s="4" t="s">
        <v>232</v>
      </c>
      <c r="T229" s="4">
        <v>3</v>
      </c>
      <c r="U229" s="4" t="str">
        <f t="shared" si="15"/>
        <v>Saberes Institucionales</v>
      </c>
      <c r="V229" s="4" t="str">
        <f t="shared" si="19"/>
        <v>Curso O ponencia</v>
      </c>
      <c r="W229" s="4" t="str">
        <f t="shared" si="16"/>
        <v>Grupal</v>
      </c>
      <c r="X229" s="4" t="e">
        <v>#N/A</v>
      </c>
      <c r="Y229" s="4" t="e">
        <v>#N/A</v>
      </c>
      <c r="Z229" s="4" t="e">
        <v>#N/A</v>
      </c>
      <c r="AA229" s="4" t="e">
        <v>#N/A</v>
      </c>
    </row>
    <row r="230" spans="1:27" x14ac:dyDescent="0.25">
      <c r="A230" s="4">
        <f t="shared" si="17"/>
        <v>229</v>
      </c>
      <c r="B230" s="4">
        <v>10576</v>
      </c>
      <c r="C230" s="43" t="s">
        <v>1182</v>
      </c>
      <c r="D230" s="43" t="s">
        <v>20</v>
      </c>
      <c r="E230" s="4">
        <v>2044</v>
      </c>
      <c r="F230" s="4">
        <v>6</v>
      </c>
      <c r="G230" s="51" t="str">
        <f t="shared" si="18"/>
        <v>PROFESIONAL UNIVERSITARIO 2044-6, F 619</v>
      </c>
      <c r="H230" s="4">
        <v>619</v>
      </c>
      <c r="I230" s="4" t="s">
        <v>1185</v>
      </c>
      <c r="J230" s="43" t="s">
        <v>463</v>
      </c>
      <c r="K230" s="43" t="s">
        <v>14</v>
      </c>
      <c r="L230" s="43" t="s">
        <v>15</v>
      </c>
      <c r="M230" s="43" t="s">
        <v>36</v>
      </c>
      <c r="N230" s="4" t="s">
        <v>26</v>
      </c>
      <c r="O230" s="5" t="s">
        <v>28</v>
      </c>
      <c r="P230" s="4">
        <v>0</v>
      </c>
      <c r="Q230" s="4"/>
      <c r="R230" s="4">
        <v>1061744529</v>
      </c>
      <c r="S230" s="4" t="s">
        <v>483</v>
      </c>
      <c r="T230" s="4">
        <v>3</v>
      </c>
      <c r="U230" s="4" t="str">
        <f t="shared" si="15"/>
        <v>Saberes Institucionales</v>
      </c>
      <c r="V230" s="4" t="str">
        <f t="shared" si="19"/>
        <v>Curso O ponencia</v>
      </c>
      <c r="W230" s="4" t="str">
        <f t="shared" si="16"/>
        <v>Grupal</v>
      </c>
      <c r="X230" s="4">
        <v>184313</v>
      </c>
      <c r="Y230" s="4" t="s">
        <v>1054</v>
      </c>
      <c r="Z230" s="4" t="s">
        <v>1173</v>
      </c>
      <c r="AA230" s="4" t="e">
        <v>#N/A</v>
      </c>
    </row>
    <row r="231" spans="1:27" x14ac:dyDescent="0.25">
      <c r="A231" s="4">
        <f t="shared" si="17"/>
        <v>230</v>
      </c>
      <c r="B231" s="4">
        <v>10332</v>
      </c>
      <c r="C231" s="43" t="s">
        <v>1182</v>
      </c>
      <c r="D231" s="43" t="s">
        <v>13</v>
      </c>
      <c r="E231" s="4">
        <v>2028</v>
      </c>
      <c r="F231" s="49">
        <v>14</v>
      </c>
      <c r="G231" s="51" t="str">
        <f t="shared" si="18"/>
        <v>PROFESIONAL ESPECIALIZADO 2028-14, F 478</v>
      </c>
      <c r="H231" s="4">
        <v>478</v>
      </c>
      <c r="I231" s="4" t="s">
        <v>1181</v>
      </c>
      <c r="J231" s="43" t="s">
        <v>230</v>
      </c>
      <c r="K231" s="43" t="s">
        <v>14</v>
      </c>
      <c r="L231" s="43" t="s">
        <v>17</v>
      </c>
      <c r="M231" s="43" t="s">
        <v>16</v>
      </c>
      <c r="N231" s="4" t="s">
        <v>25</v>
      </c>
      <c r="O231" s="43" t="s">
        <v>29</v>
      </c>
      <c r="P231" s="4">
        <v>16649644</v>
      </c>
      <c r="Q231" s="4" t="s">
        <v>233</v>
      </c>
      <c r="R231" s="4">
        <v>80261001</v>
      </c>
      <c r="S231" s="4" t="s">
        <v>234</v>
      </c>
      <c r="T231" s="4">
        <v>3</v>
      </c>
      <c r="U231" s="4" t="str">
        <f t="shared" si="15"/>
        <v>Saberes Institucionales</v>
      </c>
      <c r="V231" s="4" t="str">
        <f t="shared" si="19"/>
        <v>Curso O ponencia</v>
      </c>
      <c r="W231" s="4" t="str">
        <f t="shared" si="16"/>
        <v>Grupal</v>
      </c>
      <c r="X231" s="4" t="e">
        <v>#N/A</v>
      </c>
      <c r="Y231" s="4" t="e">
        <v>#N/A</v>
      </c>
      <c r="Z231" s="4" t="e">
        <v>#N/A</v>
      </c>
      <c r="AA231" s="4" t="e">
        <v>#N/A</v>
      </c>
    </row>
    <row r="232" spans="1:27" x14ac:dyDescent="0.25">
      <c r="A232" s="4">
        <f t="shared" si="17"/>
        <v>231</v>
      </c>
      <c r="B232" s="4">
        <v>10577</v>
      </c>
      <c r="C232" s="43" t="s">
        <v>1182</v>
      </c>
      <c r="D232" s="43" t="s">
        <v>20</v>
      </c>
      <c r="E232" s="4">
        <v>2044</v>
      </c>
      <c r="F232" s="4">
        <v>6</v>
      </c>
      <c r="G232" s="51" t="str">
        <f t="shared" si="18"/>
        <v>PROFESIONAL UNIVERSITARIO 2044-6, F 617</v>
      </c>
      <c r="H232" s="4">
        <v>617</v>
      </c>
      <c r="I232" s="4" t="s">
        <v>1185</v>
      </c>
      <c r="J232" s="43" t="s">
        <v>463</v>
      </c>
      <c r="K232" s="43" t="s">
        <v>14</v>
      </c>
      <c r="L232" s="43" t="s">
        <v>15</v>
      </c>
      <c r="M232" s="43" t="s">
        <v>36</v>
      </c>
      <c r="N232" s="4" t="s">
        <v>26</v>
      </c>
      <c r="O232" s="5" t="s">
        <v>28</v>
      </c>
      <c r="P232" s="4">
        <v>0</v>
      </c>
      <c r="Q232" s="4"/>
      <c r="R232" s="4">
        <v>34316437</v>
      </c>
      <c r="S232" s="4" t="s">
        <v>482</v>
      </c>
      <c r="T232" s="4">
        <v>3</v>
      </c>
      <c r="U232" s="4" t="str">
        <f t="shared" si="15"/>
        <v>Saberes Institucionales</v>
      </c>
      <c r="V232" s="4" t="str">
        <f t="shared" si="19"/>
        <v>Curso O ponencia</v>
      </c>
      <c r="W232" s="4" t="str">
        <f t="shared" si="16"/>
        <v>Grupal</v>
      </c>
      <c r="X232" s="4">
        <v>184310</v>
      </c>
      <c r="Y232" s="4" t="s">
        <v>1062</v>
      </c>
      <c r="Z232" s="4" t="s">
        <v>1173</v>
      </c>
      <c r="AA232" s="4" t="e">
        <v>#N/A</v>
      </c>
    </row>
    <row r="233" spans="1:27" x14ac:dyDescent="0.25">
      <c r="A233" s="4">
        <f t="shared" si="17"/>
        <v>232</v>
      </c>
      <c r="B233" s="4">
        <v>10578</v>
      </c>
      <c r="C233" s="43" t="s">
        <v>1182</v>
      </c>
      <c r="D233" s="43" t="s">
        <v>20</v>
      </c>
      <c r="E233" s="4">
        <v>2044</v>
      </c>
      <c r="F233" s="4">
        <v>6</v>
      </c>
      <c r="G233" s="51" t="str">
        <f t="shared" si="18"/>
        <v>PROFESIONAL UNIVERSITARIO 2044-6, F 614</v>
      </c>
      <c r="H233" s="4">
        <v>614</v>
      </c>
      <c r="I233" s="4" t="s">
        <v>1185</v>
      </c>
      <c r="J233" s="43" t="s">
        <v>463</v>
      </c>
      <c r="K233" s="43" t="s">
        <v>14</v>
      </c>
      <c r="L233" s="43" t="s">
        <v>15</v>
      </c>
      <c r="M233" s="43" t="s">
        <v>36</v>
      </c>
      <c r="N233" s="4" t="s">
        <v>26</v>
      </c>
      <c r="O233" s="5" t="s">
        <v>28</v>
      </c>
      <c r="P233" s="4">
        <v>0</v>
      </c>
      <c r="Q233" s="4"/>
      <c r="R233" s="4">
        <v>76329054</v>
      </c>
      <c r="S233" s="4" t="s">
        <v>468</v>
      </c>
      <c r="T233" s="4">
        <v>3</v>
      </c>
      <c r="U233" s="4" t="str">
        <f t="shared" si="15"/>
        <v>Saberes Institucionales</v>
      </c>
      <c r="V233" s="4" t="str">
        <f t="shared" si="19"/>
        <v>Curso O ponencia</v>
      </c>
      <c r="W233" s="4" t="str">
        <f t="shared" si="16"/>
        <v>Grupal</v>
      </c>
      <c r="X233" s="4">
        <v>185251</v>
      </c>
      <c r="Y233" s="4" t="s">
        <v>1047</v>
      </c>
      <c r="Z233" s="4" t="s">
        <v>1173</v>
      </c>
      <c r="AA233" s="4" t="e">
        <v>#N/A</v>
      </c>
    </row>
    <row r="234" spans="1:27" x14ac:dyDescent="0.25">
      <c r="A234" s="4">
        <f t="shared" si="17"/>
        <v>233</v>
      </c>
      <c r="B234" s="4">
        <v>10339</v>
      </c>
      <c r="C234" s="43" t="s">
        <v>1182</v>
      </c>
      <c r="D234" s="43" t="s">
        <v>20</v>
      </c>
      <c r="E234" s="4">
        <v>2044</v>
      </c>
      <c r="F234" s="49">
        <v>11</v>
      </c>
      <c r="G234" s="51" t="str">
        <f t="shared" si="18"/>
        <v>PROFESIONAL UNIVERSITARIO 2044-11, F 484</v>
      </c>
      <c r="H234" s="4">
        <v>484</v>
      </c>
      <c r="I234" s="4" t="s">
        <v>1181</v>
      </c>
      <c r="J234" s="43" t="s">
        <v>230</v>
      </c>
      <c r="K234" s="43" t="s">
        <v>14</v>
      </c>
      <c r="L234" s="43" t="s">
        <v>17</v>
      </c>
      <c r="M234" s="43" t="s">
        <v>36</v>
      </c>
      <c r="N234" s="4" t="s">
        <v>25</v>
      </c>
      <c r="O234" s="4" t="s">
        <v>29</v>
      </c>
      <c r="P234" s="4">
        <v>53074577</v>
      </c>
      <c r="Q234" s="4" t="s">
        <v>207</v>
      </c>
      <c r="R234" s="4">
        <v>1024533186</v>
      </c>
      <c r="S234" s="4" t="s">
        <v>237</v>
      </c>
      <c r="T234" s="4">
        <v>2</v>
      </c>
      <c r="U234" s="4" t="str">
        <f t="shared" si="15"/>
        <v>Enseñanza aprendizaje organizacional</v>
      </c>
      <c r="V234" s="4" t="str">
        <f t="shared" si="19"/>
        <v>Taller O Circulo de saber</v>
      </c>
      <c r="W234" s="4" t="str">
        <f t="shared" si="16"/>
        <v>Grupal</v>
      </c>
      <c r="X234" s="4" t="e">
        <v>#N/A</v>
      </c>
      <c r="Y234" s="4" t="e">
        <v>#N/A</v>
      </c>
      <c r="Z234" s="4" t="e">
        <v>#N/A</v>
      </c>
      <c r="AA234" s="4" t="e">
        <v>#N/A</v>
      </c>
    </row>
    <row r="235" spans="1:27" x14ac:dyDescent="0.25">
      <c r="A235" s="4">
        <f t="shared" si="17"/>
        <v>234</v>
      </c>
      <c r="B235" s="4">
        <v>10579</v>
      </c>
      <c r="C235" s="43" t="s">
        <v>1184</v>
      </c>
      <c r="D235" s="43" t="s">
        <v>326</v>
      </c>
      <c r="E235" s="4">
        <v>3110</v>
      </c>
      <c r="F235" s="4">
        <v>9</v>
      </c>
      <c r="G235" s="51" t="str">
        <f t="shared" si="18"/>
        <v>OFICIAL DE CATASTRO 3110-9, F 664</v>
      </c>
      <c r="H235" s="4">
        <v>664</v>
      </c>
      <c r="I235" s="4" t="s">
        <v>1185</v>
      </c>
      <c r="J235" s="43" t="s">
        <v>463</v>
      </c>
      <c r="K235" s="43" t="s">
        <v>14</v>
      </c>
      <c r="L235" s="43" t="s">
        <v>15</v>
      </c>
      <c r="M235" s="43" t="s">
        <v>36</v>
      </c>
      <c r="N235" s="4" t="s">
        <v>26</v>
      </c>
      <c r="O235" s="5" t="s">
        <v>28</v>
      </c>
      <c r="P235" s="4">
        <v>0</v>
      </c>
      <c r="Q235" s="4"/>
      <c r="R235" s="4">
        <v>91495310</v>
      </c>
      <c r="S235" s="4" t="s">
        <v>473</v>
      </c>
      <c r="T235" s="4">
        <v>3</v>
      </c>
      <c r="U235" s="4" t="str">
        <f t="shared" si="15"/>
        <v>Saberes Institucionales</v>
      </c>
      <c r="V235" s="4" t="str">
        <f t="shared" si="19"/>
        <v>Curso O ponencia</v>
      </c>
      <c r="W235" s="4" t="str">
        <f t="shared" si="16"/>
        <v>Grupal</v>
      </c>
      <c r="X235" s="4">
        <v>184221</v>
      </c>
      <c r="Y235" s="4" t="s">
        <v>1055</v>
      </c>
      <c r="Z235" s="4" t="s">
        <v>1173</v>
      </c>
      <c r="AA235" s="4" t="e">
        <v>#N/A</v>
      </c>
    </row>
    <row r="236" spans="1:27" x14ac:dyDescent="0.25">
      <c r="A236" s="4">
        <f t="shared" si="17"/>
        <v>235</v>
      </c>
      <c r="B236" s="4">
        <v>10341</v>
      </c>
      <c r="C236" s="43" t="s">
        <v>1182</v>
      </c>
      <c r="D236" s="43" t="s">
        <v>20</v>
      </c>
      <c r="E236" s="4">
        <v>2044</v>
      </c>
      <c r="F236" s="49">
        <v>11</v>
      </c>
      <c r="G236" s="51" t="str">
        <f t="shared" si="18"/>
        <v>PROFESIONAL UNIVERSITARIO 2044-11, F 484</v>
      </c>
      <c r="H236" s="4">
        <v>484</v>
      </c>
      <c r="I236" s="4" t="s">
        <v>1181</v>
      </c>
      <c r="J236" s="43" t="s">
        <v>230</v>
      </c>
      <c r="K236" s="43" t="s">
        <v>14</v>
      </c>
      <c r="L236" s="43" t="s">
        <v>17</v>
      </c>
      <c r="M236" s="43" t="s">
        <v>16</v>
      </c>
      <c r="N236" s="4" t="s">
        <v>25</v>
      </c>
      <c r="O236" s="4" t="s">
        <v>29</v>
      </c>
      <c r="P236" s="4">
        <v>80261001</v>
      </c>
      <c r="Q236" s="4" t="s">
        <v>234</v>
      </c>
      <c r="R236" s="4">
        <v>80068087</v>
      </c>
      <c r="S236" s="4" t="s">
        <v>238</v>
      </c>
      <c r="T236" s="4">
        <v>2</v>
      </c>
      <c r="U236" s="4" t="str">
        <f t="shared" si="15"/>
        <v>Enseñanza aprendizaje organizacional</v>
      </c>
      <c r="V236" s="4" t="str">
        <f t="shared" si="19"/>
        <v>Taller O Circulo de saber</v>
      </c>
      <c r="W236" s="4" t="str">
        <f t="shared" si="16"/>
        <v>Grupal</v>
      </c>
      <c r="X236" s="4" t="e">
        <v>#N/A</v>
      </c>
      <c r="Y236" s="4" t="e">
        <v>#N/A</v>
      </c>
      <c r="Z236" s="4" t="e">
        <v>#N/A</v>
      </c>
      <c r="AA236" s="4" t="e">
        <v>#N/A</v>
      </c>
    </row>
    <row r="237" spans="1:27" x14ac:dyDescent="0.25">
      <c r="A237" s="4">
        <f t="shared" si="17"/>
        <v>236</v>
      </c>
      <c r="B237" s="4">
        <v>10345</v>
      </c>
      <c r="C237" s="43" t="s">
        <v>1182</v>
      </c>
      <c r="D237" s="43" t="s">
        <v>20</v>
      </c>
      <c r="E237" s="4">
        <v>2044</v>
      </c>
      <c r="F237" s="49">
        <v>10</v>
      </c>
      <c r="G237" s="51" t="str">
        <f t="shared" si="18"/>
        <v>PROFESIONAL UNIVERSITARIO 2044-10, F 487</v>
      </c>
      <c r="H237" s="4">
        <v>487</v>
      </c>
      <c r="I237" s="4" t="s">
        <v>1181</v>
      </c>
      <c r="J237" s="43" t="s">
        <v>230</v>
      </c>
      <c r="K237" s="43" t="s">
        <v>14</v>
      </c>
      <c r="L237" s="43" t="s">
        <v>17</v>
      </c>
      <c r="M237" s="43" t="s">
        <v>18</v>
      </c>
      <c r="N237" s="4" t="s">
        <v>25</v>
      </c>
      <c r="O237" s="4" t="s">
        <v>29</v>
      </c>
      <c r="P237" s="4">
        <v>1032422194</v>
      </c>
      <c r="Q237" s="4" t="s">
        <v>213</v>
      </c>
      <c r="R237" s="4" t="s">
        <v>19</v>
      </c>
      <c r="S237" s="4" t="s">
        <v>19</v>
      </c>
      <c r="T237" s="4">
        <v>2</v>
      </c>
      <c r="U237" s="4" t="str">
        <f t="shared" si="15"/>
        <v>Enseñanza aprendizaje organizacional</v>
      </c>
      <c r="V237" s="4" t="str">
        <f t="shared" si="19"/>
        <v>Taller O Circulo de saber</v>
      </c>
      <c r="W237" s="4" t="str">
        <f t="shared" si="16"/>
        <v>Grupal</v>
      </c>
      <c r="X237" s="4" t="e">
        <v>#N/A</v>
      </c>
      <c r="Y237" s="4" t="e">
        <v>#N/A</v>
      </c>
      <c r="Z237" s="4" t="e">
        <v>#N/A</v>
      </c>
      <c r="AA237" s="4" t="e">
        <v>#N/A</v>
      </c>
    </row>
    <row r="238" spans="1:27" x14ac:dyDescent="0.25">
      <c r="A238" s="4">
        <f t="shared" si="17"/>
        <v>237</v>
      </c>
      <c r="B238" s="4">
        <v>10347</v>
      </c>
      <c r="C238" s="43" t="s">
        <v>1182</v>
      </c>
      <c r="D238" s="43" t="s">
        <v>20</v>
      </c>
      <c r="E238" s="4">
        <v>2044</v>
      </c>
      <c r="F238" s="4">
        <v>6</v>
      </c>
      <c r="G238" s="51" t="str">
        <f t="shared" si="18"/>
        <v>PROFESIONAL UNIVERSITARIO 2044-6, F 490</v>
      </c>
      <c r="H238" s="4">
        <v>490</v>
      </c>
      <c r="I238" s="4" t="s">
        <v>1181</v>
      </c>
      <c r="J238" s="43" t="s">
        <v>230</v>
      </c>
      <c r="K238" s="43" t="s">
        <v>14</v>
      </c>
      <c r="L238" s="43" t="s">
        <v>17</v>
      </c>
      <c r="M238" s="43" t="s">
        <v>18</v>
      </c>
      <c r="N238" s="4" t="s">
        <v>25</v>
      </c>
      <c r="O238" s="43" t="s">
        <v>29</v>
      </c>
      <c r="P238" s="4">
        <v>73143888</v>
      </c>
      <c r="Q238" s="4" t="s">
        <v>236</v>
      </c>
      <c r="R238" s="4" t="s">
        <v>19</v>
      </c>
      <c r="S238" s="4" t="s">
        <v>19</v>
      </c>
      <c r="T238" s="4">
        <v>2</v>
      </c>
      <c r="U238" s="4" t="str">
        <f t="shared" si="15"/>
        <v>Enseñanza aprendizaje organizacional</v>
      </c>
      <c r="V238" s="4" t="str">
        <f t="shared" si="19"/>
        <v>Taller O Circulo de saber</v>
      </c>
      <c r="W238" s="4" t="str">
        <f t="shared" si="16"/>
        <v>Grupal</v>
      </c>
      <c r="X238" s="4" t="e">
        <v>#N/A</v>
      </c>
      <c r="Y238" s="4" t="e">
        <v>#N/A</v>
      </c>
      <c r="Z238" s="4" t="e">
        <v>#N/A</v>
      </c>
      <c r="AA238" s="4" t="e">
        <v>#N/A</v>
      </c>
    </row>
    <row r="239" spans="1:27" x14ac:dyDescent="0.25">
      <c r="A239" s="4">
        <f t="shared" si="17"/>
        <v>238</v>
      </c>
      <c r="B239" s="4">
        <v>10585</v>
      </c>
      <c r="C239" s="43" t="s">
        <v>1184</v>
      </c>
      <c r="D239" s="43" t="s">
        <v>163</v>
      </c>
      <c r="E239" s="4">
        <v>3100</v>
      </c>
      <c r="F239" s="49">
        <v>12</v>
      </c>
      <c r="G239" s="51" t="str">
        <f t="shared" si="18"/>
        <v>TECNICO 3100-12, F 640</v>
      </c>
      <c r="H239" s="4">
        <v>640</v>
      </c>
      <c r="I239" s="4" t="s">
        <v>1185</v>
      </c>
      <c r="J239" s="43" t="s">
        <v>463</v>
      </c>
      <c r="K239" s="43" t="s">
        <v>14</v>
      </c>
      <c r="L239" s="43" t="s">
        <v>15</v>
      </c>
      <c r="M239" s="43" t="s">
        <v>36</v>
      </c>
      <c r="N239" s="4" t="s">
        <v>26</v>
      </c>
      <c r="O239" s="5" t="s">
        <v>28</v>
      </c>
      <c r="P239" s="4">
        <v>0</v>
      </c>
      <c r="Q239" s="4"/>
      <c r="R239" s="4">
        <v>11221985</v>
      </c>
      <c r="S239" s="4" t="s">
        <v>471</v>
      </c>
      <c r="T239" s="4">
        <v>3</v>
      </c>
      <c r="U239" s="4" t="str">
        <f t="shared" si="15"/>
        <v>Saberes Institucionales</v>
      </c>
      <c r="V239" s="4" t="str">
        <f t="shared" si="19"/>
        <v>Curso O ponencia</v>
      </c>
      <c r="W239" s="4" t="str">
        <f t="shared" si="16"/>
        <v>Grupal</v>
      </c>
      <c r="X239" s="4">
        <v>184208</v>
      </c>
      <c r="Y239" s="4" t="s">
        <v>1064</v>
      </c>
      <c r="Z239" s="4" t="s">
        <v>1173</v>
      </c>
      <c r="AA239" s="4" t="e">
        <v>#N/A</v>
      </c>
    </row>
    <row r="240" spans="1:27" x14ac:dyDescent="0.25">
      <c r="A240" s="4">
        <f t="shared" si="17"/>
        <v>239</v>
      </c>
      <c r="B240" s="4">
        <v>10589</v>
      </c>
      <c r="C240" s="43" t="s">
        <v>1183</v>
      </c>
      <c r="D240" s="43" t="s">
        <v>21</v>
      </c>
      <c r="E240" s="4">
        <v>4044</v>
      </c>
      <c r="F240" s="49">
        <v>12</v>
      </c>
      <c r="G240" s="51" t="str">
        <f t="shared" si="18"/>
        <v>AUXILIAR ADMINISTRATIVO 4044-12, F 673</v>
      </c>
      <c r="H240" s="4">
        <v>673</v>
      </c>
      <c r="I240" s="4" t="s">
        <v>1185</v>
      </c>
      <c r="J240" s="43" t="s">
        <v>463</v>
      </c>
      <c r="K240" s="43" t="s">
        <v>14</v>
      </c>
      <c r="L240" s="43" t="s">
        <v>15</v>
      </c>
      <c r="M240" s="43" t="s">
        <v>36</v>
      </c>
      <c r="N240" s="4" t="s">
        <v>26</v>
      </c>
      <c r="O240" s="5" t="s">
        <v>28</v>
      </c>
      <c r="P240" s="4">
        <v>0</v>
      </c>
      <c r="Q240" s="4"/>
      <c r="R240" s="4">
        <v>25670730</v>
      </c>
      <c r="S240" s="4" t="s">
        <v>475</v>
      </c>
      <c r="T240" s="4">
        <v>3</v>
      </c>
      <c r="U240" s="4" t="str">
        <f t="shared" si="15"/>
        <v>Saberes Institucionales</v>
      </c>
      <c r="V240" s="4" t="str">
        <f t="shared" si="19"/>
        <v>Curso O ponencia</v>
      </c>
      <c r="W240" s="4" t="str">
        <f t="shared" si="16"/>
        <v>Grupal</v>
      </c>
      <c r="X240" s="4">
        <v>185292</v>
      </c>
      <c r="Y240" s="4" t="s">
        <v>1051</v>
      </c>
      <c r="Z240" s="4" t="s">
        <v>1173</v>
      </c>
      <c r="AA240" s="4" t="e">
        <v>#N/A</v>
      </c>
    </row>
    <row r="241" spans="1:27" x14ac:dyDescent="0.25">
      <c r="A241" s="4">
        <f t="shared" si="17"/>
        <v>240</v>
      </c>
      <c r="B241" s="4">
        <v>10350</v>
      </c>
      <c r="C241" s="43" t="s">
        <v>1184</v>
      </c>
      <c r="D241" s="43" t="s">
        <v>55</v>
      </c>
      <c r="E241" s="4">
        <v>3132</v>
      </c>
      <c r="F241" s="49">
        <v>12</v>
      </c>
      <c r="G241" s="51" t="str">
        <f t="shared" si="18"/>
        <v>TECNICO OPERATIVO 3132-12, F 496</v>
      </c>
      <c r="H241" s="4">
        <v>496</v>
      </c>
      <c r="I241" s="4" t="s">
        <v>1181</v>
      </c>
      <c r="J241" s="43" t="s">
        <v>230</v>
      </c>
      <c r="K241" s="43" t="s">
        <v>14</v>
      </c>
      <c r="L241" s="43" t="s">
        <v>17</v>
      </c>
      <c r="M241" s="43" t="s">
        <v>18</v>
      </c>
      <c r="N241" s="4" t="s">
        <v>25</v>
      </c>
      <c r="O241" s="43" t="s">
        <v>29</v>
      </c>
      <c r="P241" s="4">
        <v>37312514</v>
      </c>
      <c r="Q241" s="4" t="s">
        <v>235</v>
      </c>
      <c r="R241" s="4" t="s">
        <v>19</v>
      </c>
      <c r="S241" s="4" t="s">
        <v>19</v>
      </c>
      <c r="T241" s="4">
        <v>3</v>
      </c>
      <c r="U241" s="4" t="str">
        <f t="shared" si="15"/>
        <v>Saberes Institucionales</v>
      </c>
      <c r="V241" s="4" t="str">
        <f t="shared" si="19"/>
        <v>Curso O ponencia</v>
      </c>
      <c r="W241" s="4" t="str">
        <f t="shared" si="16"/>
        <v>Grupal</v>
      </c>
      <c r="X241" s="4" t="e">
        <v>#N/A</v>
      </c>
      <c r="Y241" s="4" t="e">
        <v>#N/A</v>
      </c>
      <c r="Z241" s="4" t="e">
        <v>#N/A</v>
      </c>
      <c r="AA241" s="4" t="e">
        <v>#N/A</v>
      </c>
    </row>
    <row r="242" spans="1:27" x14ac:dyDescent="0.25">
      <c r="A242" s="4">
        <f t="shared" si="17"/>
        <v>241</v>
      </c>
      <c r="B242" s="4">
        <v>10355</v>
      </c>
      <c r="C242" s="43" t="s">
        <v>1184</v>
      </c>
      <c r="D242" s="43" t="s">
        <v>55</v>
      </c>
      <c r="E242" s="4">
        <v>3132</v>
      </c>
      <c r="F242" s="49">
        <v>10</v>
      </c>
      <c r="G242" s="51" t="str">
        <f t="shared" si="18"/>
        <v>TECNICO OPERATIVO 3132-10, F 498</v>
      </c>
      <c r="H242" s="4">
        <v>498</v>
      </c>
      <c r="I242" s="4" t="s">
        <v>1181</v>
      </c>
      <c r="J242" s="43" t="s">
        <v>230</v>
      </c>
      <c r="K242" s="43" t="s">
        <v>14</v>
      </c>
      <c r="L242" s="43" t="s">
        <v>17</v>
      </c>
      <c r="M242" s="43" t="s">
        <v>18</v>
      </c>
      <c r="N242" s="4" t="s">
        <v>25</v>
      </c>
      <c r="O242" s="4" t="s">
        <v>29</v>
      </c>
      <c r="P242" s="4">
        <v>1049617360</v>
      </c>
      <c r="Q242" s="4" t="s">
        <v>215</v>
      </c>
      <c r="R242" s="4" t="s">
        <v>19</v>
      </c>
      <c r="S242" s="4" t="s">
        <v>19</v>
      </c>
      <c r="T242" s="4">
        <v>3</v>
      </c>
      <c r="U242" s="4" t="str">
        <f t="shared" si="15"/>
        <v>Saberes Institucionales</v>
      </c>
      <c r="V242" s="4" t="str">
        <f t="shared" si="19"/>
        <v>Curso O ponencia</v>
      </c>
      <c r="W242" s="4" t="str">
        <f t="shared" si="16"/>
        <v>Grupal</v>
      </c>
      <c r="X242" s="4" t="e">
        <v>#N/A</v>
      </c>
      <c r="Y242" s="4" t="e">
        <v>#N/A</v>
      </c>
      <c r="Z242" s="4" t="e">
        <v>#N/A</v>
      </c>
      <c r="AA242" s="4" t="e">
        <v>#N/A</v>
      </c>
    </row>
    <row r="243" spans="1:27" x14ac:dyDescent="0.25">
      <c r="A243" s="4">
        <f t="shared" si="17"/>
        <v>242</v>
      </c>
      <c r="B243" s="4">
        <v>10356</v>
      </c>
      <c r="C243" s="43" t="s">
        <v>1184</v>
      </c>
      <c r="D243" s="43" t="s">
        <v>55</v>
      </c>
      <c r="E243" s="4">
        <v>3132</v>
      </c>
      <c r="F243" s="4">
        <v>8</v>
      </c>
      <c r="G243" s="51" t="str">
        <f t="shared" si="18"/>
        <v>TECNICO OPERATIVO 3132-8, F 500</v>
      </c>
      <c r="H243" s="4">
        <v>500</v>
      </c>
      <c r="I243" s="4" t="s">
        <v>1181</v>
      </c>
      <c r="J243" s="43" t="s">
        <v>230</v>
      </c>
      <c r="K243" s="43" t="s">
        <v>14</v>
      </c>
      <c r="L243" s="43" t="s">
        <v>17</v>
      </c>
      <c r="M243" s="43" t="s">
        <v>18</v>
      </c>
      <c r="N243" s="4" t="s">
        <v>25</v>
      </c>
      <c r="O243" s="43" t="s">
        <v>29</v>
      </c>
      <c r="P243" s="4">
        <v>16778542</v>
      </c>
      <c r="Q243" s="4" t="s">
        <v>216</v>
      </c>
      <c r="R243" s="4" t="s">
        <v>19</v>
      </c>
      <c r="S243" s="4" t="s">
        <v>19</v>
      </c>
      <c r="T243" s="4">
        <v>3</v>
      </c>
      <c r="U243" s="4" t="str">
        <f t="shared" si="15"/>
        <v>Saberes Institucionales</v>
      </c>
      <c r="V243" s="4" t="str">
        <f t="shared" si="19"/>
        <v>Curso O ponencia</v>
      </c>
      <c r="W243" s="4" t="str">
        <f t="shared" si="16"/>
        <v>Grupal</v>
      </c>
      <c r="X243" s="4" t="e">
        <v>#N/A</v>
      </c>
      <c r="Y243" s="4" t="e">
        <v>#N/A</v>
      </c>
      <c r="Z243" s="4" t="e">
        <v>#N/A</v>
      </c>
      <c r="AA243" s="4" t="e">
        <v>#N/A</v>
      </c>
    </row>
    <row r="244" spans="1:27" x14ac:dyDescent="0.25">
      <c r="A244" s="4">
        <f t="shared" si="17"/>
        <v>243</v>
      </c>
      <c r="B244" s="4">
        <v>10592</v>
      </c>
      <c r="C244" s="43" t="s">
        <v>1183</v>
      </c>
      <c r="D244" s="43" t="s">
        <v>21</v>
      </c>
      <c r="E244" s="4">
        <v>4044</v>
      </c>
      <c r="F244" s="49">
        <v>11</v>
      </c>
      <c r="G244" s="51" t="str">
        <f t="shared" si="18"/>
        <v>AUXILIAR ADMINISTRATIVO 4044-11, F 675</v>
      </c>
      <c r="H244" s="4">
        <v>675</v>
      </c>
      <c r="I244" s="4" t="s">
        <v>1185</v>
      </c>
      <c r="J244" s="43" t="s">
        <v>463</v>
      </c>
      <c r="K244" s="43" t="s">
        <v>14</v>
      </c>
      <c r="L244" s="43" t="s">
        <v>15</v>
      </c>
      <c r="M244" s="43" t="s">
        <v>36</v>
      </c>
      <c r="N244" s="4" t="s">
        <v>26</v>
      </c>
      <c r="O244" s="5" t="s">
        <v>28</v>
      </c>
      <c r="P244" s="4">
        <v>0</v>
      </c>
      <c r="Q244" s="4"/>
      <c r="R244" s="4">
        <v>34547927</v>
      </c>
      <c r="S244" s="4" t="s">
        <v>477</v>
      </c>
      <c r="T244" s="4">
        <v>3</v>
      </c>
      <c r="U244" s="4" t="str">
        <f t="shared" si="15"/>
        <v>Saberes Institucionales</v>
      </c>
      <c r="V244" s="4" t="str">
        <f t="shared" si="19"/>
        <v>Curso O ponencia</v>
      </c>
      <c r="W244" s="4" t="str">
        <f t="shared" si="16"/>
        <v>Grupal</v>
      </c>
      <c r="X244" s="4">
        <v>184284</v>
      </c>
      <c r="Y244" s="4" t="s">
        <v>1056</v>
      </c>
      <c r="Z244" s="4" t="s">
        <v>1173</v>
      </c>
      <c r="AA244" s="4" t="e">
        <v>#N/A</v>
      </c>
    </row>
    <row r="245" spans="1:27" x14ac:dyDescent="0.25">
      <c r="A245" s="4">
        <f t="shared" si="17"/>
        <v>244</v>
      </c>
      <c r="B245" s="4">
        <v>10143</v>
      </c>
      <c r="C245" s="43" t="s">
        <v>1180</v>
      </c>
      <c r="D245" s="43" t="s">
        <v>9</v>
      </c>
      <c r="E245" s="4">
        <v>100</v>
      </c>
      <c r="F245" s="49">
        <v>20</v>
      </c>
      <c r="G245" s="51" t="str">
        <f t="shared" si="18"/>
        <v>DIRECTOR TÉCNICO 100-20, F 190</v>
      </c>
      <c r="H245" s="4">
        <v>190</v>
      </c>
      <c r="I245" s="4" t="s">
        <v>1181</v>
      </c>
      <c r="J245" s="43" t="s">
        <v>239</v>
      </c>
      <c r="K245" s="43" t="s">
        <v>10</v>
      </c>
      <c r="L245" s="43" t="s">
        <v>11</v>
      </c>
      <c r="M245" s="43" t="s">
        <v>12</v>
      </c>
      <c r="N245" s="4" t="s">
        <v>25</v>
      </c>
      <c r="O245" s="43" t="s">
        <v>27</v>
      </c>
      <c r="P245" s="4">
        <v>80035222</v>
      </c>
      <c r="Q245" s="4" t="s">
        <v>240</v>
      </c>
      <c r="R245" s="4">
        <v>80035222</v>
      </c>
      <c r="S245" s="4" t="s">
        <v>240</v>
      </c>
      <c r="T245" s="4">
        <v>3</v>
      </c>
      <c r="U245" s="4" t="str">
        <f t="shared" si="15"/>
        <v>Saberes Institucionales</v>
      </c>
      <c r="V245" s="4" t="str">
        <f t="shared" si="19"/>
        <v>Curso O ponencia</v>
      </c>
      <c r="W245" s="4" t="str">
        <f t="shared" si="16"/>
        <v>Grupal</v>
      </c>
      <c r="X245" s="4" t="e">
        <v>#N/A</v>
      </c>
      <c r="Y245" s="4" t="e">
        <v>#N/A</v>
      </c>
      <c r="Z245" s="4" t="e">
        <v>#N/A</v>
      </c>
      <c r="AA245" s="4" t="e">
        <v>#N/A</v>
      </c>
    </row>
    <row r="246" spans="1:27" x14ac:dyDescent="0.25">
      <c r="A246" s="4">
        <f t="shared" si="17"/>
        <v>245</v>
      </c>
      <c r="B246" s="4">
        <v>10144</v>
      </c>
      <c r="C246" s="43" t="s">
        <v>1182</v>
      </c>
      <c r="D246" s="43" t="s">
        <v>13</v>
      </c>
      <c r="E246" s="4">
        <v>2028</v>
      </c>
      <c r="F246" s="49">
        <v>21</v>
      </c>
      <c r="G246" s="51" t="str">
        <f t="shared" si="18"/>
        <v>PROFESIONAL ESPECIALIZADO 2028-21, F 195</v>
      </c>
      <c r="H246" s="4">
        <v>195</v>
      </c>
      <c r="I246" s="4" t="s">
        <v>1181</v>
      </c>
      <c r="J246" s="43" t="s">
        <v>239</v>
      </c>
      <c r="K246" s="43" t="s">
        <v>14</v>
      </c>
      <c r="L246" s="43" t="s">
        <v>11</v>
      </c>
      <c r="M246" s="43" t="s">
        <v>12</v>
      </c>
      <c r="N246" s="4" t="s">
        <v>25</v>
      </c>
      <c r="O246" s="43" t="s">
        <v>27</v>
      </c>
      <c r="P246" s="4">
        <v>79516753</v>
      </c>
      <c r="Q246" s="4" t="s">
        <v>241</v>
      </c>
      <c r="R246" s="4">
        <v>79516753</v>
      </c>
      <c r="S246" s="4" t="s">
        <v>241</v>
      </c>
      <c r="T246" s="4">
        <v>3</v>
      </c>
      <c r="U246" s="4" t="str">
        <f t="shared" si="15"/>
        <v>Saberes Institucionales</v>
      </c>
      <c r="V246" s="4" t="str">
        <f t="shared" si="19"/>
        <v>Curso O ponencia</v>
      </c>
      <c r="W246" s="4" t="str">
        <f t="shared" si="16"/>
        <v>Grupal</v>
      </c>
      <c r="X246" s="4" t="e">
        <v>#N/A</v>
      </c>
      <c r="Y246" s="4" t="e">
        <v>#N/A</v>
      </c>
      <c r="Z246" s="4" t="e">
        <v>#N/A</v>
      </c>
      <c r="AA246" s="4" t="e">
        <v>#N/A</v>
      </c>
    </row>
    <row r="247" spans="1:27" x14ac:dyDescent="0.25">
      <c r="A247" s="4">
        <f t="shared" si="17"/>
        <v>246</v>
      </c>
      <c r="B247" s="4">
        <v>10596</v>
      </c>
      <c r="C247" s="43" t="s">
        <v>1183</v>
      </c>
      <c r="D247" s="43" t="s">
        <v>31</v>
      </c>
      <c r="E247" s="4">
        <v>4210</v>
      </c>
      <c r="F247" s="49">
        <v>17</v>
      </c>
      <c r="G247" s="51" t="str">
        <f t="shared" si="18"/>
        <v>SECRETARIO EJECUTIVO 4210-17, F 681</v>
      </c>
      <c r="H247" s="4">
        <v>681</v>
      </c>
      <c r="I247" s="4" t="s">
        <v>1185</v>
      </c>
      <c r="J247" s="43" t="s">
        <v>463</v>
      </c>
      <c r="K247" s="43" t="s">
        <v>14</v>
      </c>
      <c r="L247" s="43" t="s">
        <v>15</v>
      </c>
      <c r="M247" s="43" t="s">
        <v>36</v>
      </c>
      <c r="N247" s="4" t="s">
        <v>26</v>
      </c>
      <c r="O247" s="5" t="s">
        <v>28</v>
      </c>
      <c r="P247" s="4">
        <v>0</v>
      </c>
      <c r="Q247" s="4"/>
      <c r="R247" s="4">
        <v>25287746</v>
      </c>
      <c r="S247" s="4" t="s">
        <v>481</v>
      </c>
      <c r="T247" s="4">
        <v>3</v>
      </c>
      <c r="U247" s="4" t="str">
        <f t="shared" si="15"/>
        <v>Saberes Institucionales</v>
      </c>
      <c r="V247" s="4" t="str">
        <f t="shared" si="19"/>
        <v>Curso O ponencia</v>
      </c>
      <c r="W247" s="4" t="str">
        <f t="shared" si="16"/>
        <v>Grupal</v>
      </c>
      <c r="X247" s="4">
        <v>184291</v>
      </c>
      <c r="Y247" s="4" t="s">
        <v>1025</v>
      </c>
      <c r="Z247" s="4" t="s">
        <v>1173</v>
      </c>
      <c r="AA247" s="4" t="e">
        <v>#N/A</v>
      </c>
    </row>
    <row r="248" spans="1:27" x14ac:dyDescent="0.25">
      <c r="A248" s="4">
        <f t="shared" si="17"/>
        <v>247</v>
      </c>
      <c r="B248" s="4">
        <v>10847</v>
      </c>
      <c r="C248" s="43" t="s">
        <v>1183</v>
      </c>
      <c r="D248" s="43" t="s">
        <v>21</v>
      </c>
      <c r="E248" s="4">
        <v>4044</v>
      </c>
      <c r="F248" s="49">
        <v>23</v>
      </c>
      <c r="G248" s="51" t="str">
        <f t="shared" si="18"/>
        <v>AUXILIAR ADMINISTRATIVO 4044-23, F 671</v>
      </c>
      <c r="H248" s="4">
        <v>671</v>
      </c>
      <c r="I248" s="4" t="s">
        <v>1185</v>
      </c>
      <c r="J248" s="43" t="s">
        <v>463</v>
      </c>
      <c r="K248" s="43" t="s">
        <v>14</v>
      </c>
      <c r="L248" s="43" t="s">
        <v>15</v>
      </c>
      <c r="M248" s="43" t="s">
        <v>18</v>
      </c>
      <c r="N248" s="4" t="s">
        <v>26</v>
      </c>
      <c r="O248" s="5" t="s">
        <v>28</v>
      </c>
      <c r="P248" s="4">
        <v>0</v>
      </c>
      <c r="Q248" s="4"/>
      <c r="R248" s="4" t="s">
        <v>19</v>
      </c>
      <c r="S248" s="4" t="s">
        <v>19</v>
      </c>
      <c r="T248" s="4">
        <v>3</v>
      </c>
      <c r="U248" s="4" t="str">
        <f t="shared" si="15"/>
        <v>Saberes Institucionales</v>
      </c>
      <c r="V248" s="4" t="str">
        <f t="shared" si="19"/>
        <v>Curso O ponencia</v>
      </c>
      <c r="W248" s="4" t="str">
        <f t="shared" si="16"/>
        <v>Grupal</v>
      </c>
      <c r="X248" s="4">
        <v>183724</v>
      </c>
      <c r="Y248" s="4" t="s">
        <v>1050</v>
      </c>
      <c r="Z248" s="4" t="s">
        <v>1174</v>
      </c>
      <c r="AA248" s="42">
        <v>45394</v>
      </c>
    </row>
    <row r="249" spans="1:27" x14ac:dyDescent="0.25">
      <c r="A249" s="4">
        <f t="shared" si="17"/>
        <v>248</v>
      </c>
      <c r="B249" s="4">
        <v>10145</v>
      </c>
      <c r="C249" s="43" t="s">
        <v>1182</v>
      </c>
      <c r="D249" s="43" t="s">
        <v>13</v>
      </c>
      <c r="E249" s="4">
        <v>2028</v>
      </c>
      <c r="F249" s="49">
        <v>20</v>
      </c>
      <c r="G249" s="51" t="str">
        <f t="shared" si="18"/>
        <v>PROFESIONAL ESPECIALIZADO 2028-20, F 199</v>
      </c>
      <c r="H249" s="4">
        <v>199</v>
      </c>
      <c r="I249" s="4" t="s">
        <v>1181</v>
      </c>
      <c r="J249" s="43" t="s">
        <v>239</v>
      </c>
      <c r="K249" s="43" t="s">
        <v>14</v>
      </c>
      <c r="L249" s="43" t="s">
        <v>17</v>
      </c>
      <c r="M249" s="43" t="s">
        <v>16</v>
      </c>
      <c r="N249" s="4" t="s">
        <v>25</v>
      </c>
      <c r="O249" s="43" t="s">
        <v>29</v>
      </c>
      <c r="P249" s="4">
        <v>11309767</v>
      </c>
      <c r="Q249" s="4" t="s">
        <v>41</v>
      </c>
      <c r="R249" s="4">
        <v>52546320</v>
      </c>
      <c r="S249" s="4" t="s">
        <v>243</v>
      </c>
      <c r="T249" s="4">
        <v>3</v>
      </c>
      <c r="U249" s="4" t="str">
        <f t="shared" si="15"/>
        <v>Saberes Institucionales</v>
      </c>
      <c r="V249" s="4" t="str">
        <f t="shared" si="19"/>
        <v>Curso O ponencia</v>
      </c>
      <c r="W249" s="4" t="str">
        <f t="shared" si="16"/>
        <v>Grupal</v>
      </c>
      <c r="X249" s="4" t="e">
        <v>#N/A</v>
      </c>
      <c r="Y249" s="4" t="e">
        <v>#N/A</v>
      </c>
      <c r="Z249" s="4" t="e">
        <v>#N/A</v>
      </c>
      <c r="AA249" s="4" t="e">
        <v>#N/A</v>
      </c>
    </row>
    <row r="250" spans="1:27" x14ac:dyDescent="0.25">
      <c r="A250" s="4">
        <f t="shared" si="17"/>
        <v>249</v>
      </c>
      <c r="B250" s="4">
        <v>10146</v>
      </c>
      <c r="C250" s="43" t="s">
        <v>1182</v>
      </c>
      <c r="D250" s="43" t="s">
        <v>13</v>
      </c>
      <c r="E250" s="4">
        <v>2028</v>
      </c>
      <c r="F250" s="49">
        <v>20</v>
      </c>
      <c r="G250" s="51" t="str">
        <f t="shared" si="18"/>
        <v>PROFESIONAL ESPECIALIZADO 2028-20, F 199</v>
      </c>
      <c r="H250" s="4">
        <v>199</v>
      </c>
      <c r="I250" s="4" t="s">
        <v>1181</v>
      </c>
      <c r="J250" s="43" t="s">
        <v>239</v>
      </c>
      <c r="K250" s="43" t="s">
        <v>14</v>
      </c>
      <c r="L250" s="43" t="s">
        <v>11</v>
      </c>
      <c r="M250" s="43" t="s">
        <v>12</v>
      </c>
      <c r="N250" s="4" t="s">
        <v>25</v>
      </c>
      <c r="O250" s="43" t="s">
        <v>27</v>
      </c>
      <c r="P250" s="4">
        <v>43591254</v>
      </c>
      <c r="Q250" s="4" t="s">
        <v>244</v>
      </c>
      <c r="R250" s="4">
        <v>43591254</v>
      </c>
      <c r="S250" s="4" t="s">
        <v>244</v>
      </c>
      <c r="T250" s="4">
        <v>2</v>
      </c>
      <c r="U250" s="4" t="str">
        <f t="shared" si="15"/>
        <v>Enseñanza aprendizaje organizacional</v>
      </c>
      <c r="V250" s="4" t="str">
        <f t="shared" si="19"/>
        <v>Taller O Circulo de saber</v>
      </c>
      <c r="W250" s="4" t="str">
        <f t="shared" si="16"/>
        <v>Grupal</v>
      </c>
      <c r="X250" s="4" t="e">
        <v>#N/A</v>
      </c>
      <c r="Y250" s="4" t="e">
        <v>#N/A</v>
      </c>
      <c r="Z250" s="4" t="e">
        <v>#N/A</v>
      </c>
      <c r="AA250" s="4" t="e">
        <v>#N/A</v>
      </c>
    </row>
    <row r="251" spans="1:27" x14ac:dyDescent="0.25">
      <c r="A251" s="4">
        <f t="shared" si="17"/>
        <v>250</v>
      </c>
      <c r="B251" s="4">
        <v>10147</v>
      </c>
      <c r="C251" s="43" t="s">
        <v>1182</v>
      </c>
      <c r="D251" s="43" t="s">
        <v>13</v>
      </c>
      <c r="E251" s="4">
        <v>2028</v>
      </c>
      <c r="F251" s="49">
        <v>20</v>
      </c>
      <c r="G251" s="51" t="str">
        <f t="shared" si="18"/>
        <v>PROFESIONAL ESPECIALIZADO 2028-20, F 199</v>
      </c>
      <c r="H251" s="4">
        <v>199</v>
      </c>
      <c r="I251" s="4" t="s">
        <v>1181</v>
      </c>
      <c r="J251" s="43" t="s">
        <v>239</v>
      </c>
      <c r="K251" s="43" t="s">
        <v>14</v>
      </c>
      <c r="L251" s="43" t="s">
        <v>17</v>
      </c>
      <c r="M251" s="43" t="s">
        <v>16</v>
      </c>
      <c r="N251" s="4" t="s">
        <v>25</v>
      </c>
      <c r="O251" s="43" t="s">
        <v>29</v>
      </c>
      <c r="P251" s="4">
        <v>79496941</v>
      </c>
      <c r="Q251" s="4" t="s">
        <v>242</v>
      </c>
      <c r="R251" s="4">
        <v>35411261</v>
      </c>
      <c r="S251" s="4" t="s">
        <v>245</v>
      </c>
      <c r="T251" s="4">
        <v>3</v>
      </c>
      <c r="U251" s="4" t="str">
        <f t="shared" ref="U251:U314" si="20">IF(T251=1,"Lecciones aprendidas",IF(T251=2,"Enseñanza aprendizaje organizacional",IF(T251=3,"Saberes Institucionales")))</f>
        <v>Saberes Institucionales</v>
      </c>
      <c r="V251" s="4" t="str">
        <f t="shared" si="19"/>
        <v>Curso O ponencia</v>
      </c>
      <c r="W251" s="4" t="str">
        <f t="shared" ref="W251:W314" si="21">IF(T251=1,"Individual",IF(T251=2,"Grupal",IF(T251=3,"Grupal")))</f>
        <v>Grupal</v>
      </c>
      <c r="X251" s="4" t="e">
        <v>#N/A</v>
      </c>
      <c r="Y251" s="4" t="e">
        <v>#N/A</v>
      </c>
      <c r="Z251" s="4" t="e">
        <v>#N/A</v>
      </c>
      <c r="AA251" s="4" t="e">
        <v>#N/A</v>
      </c>
    </row>
    <row r="252" spans="1:27" x14ac:dyDescent="0.25">
      <c r="A252" s="4">
        <f t="shared" si="17"/>
        <v>251</v>
      </c>
      <c r="B252" s="4">
        <v>10125</v>
      </c>
      <c r="C252" s="43" t="s">
        <v>1182</v>
      </c>
      <c r="D252" s="43" t="s">
        <v>13</v>
      </c>
      <c r="E252" s="4">
        <v>2028</v>
      </c>
      <c r="F252" s="49">
        <v>18</v>
      </c>
      <c r="G252" s="51" t="str">
        <f t="shared" si="18"/>
        <v>PROFESIONAL ESPECIALIZADO 2028-18, F 203</v>
      </c>
      <c r="H252" s="4">
        <v>203</v>
      </c>
      <c r="I252" s="4" t="s">
        <v>1181</v>
      </c>
      <c r="J252" s="43" t="s">
        <v>239</v>
      </c>
      <c r="K252" s="43" t="s">
        <v>14</v>
      </c>
      <c r="L252" s="43" t="s">
        <v>17</v>
      </c>
      <c r="M252" s="43" t="s">
        <v>18</v>
      </c>
      <c r="N252" s="4" t="s">
        <v>25</v>
      </c>
      <c r="O252" s="43" t="s">
        <v>29</v>
      </c>
      <c r="P252" s="4">
        <v>52546320</v>
      </c>
      <c r="Q252" s="4" t="s">
        <v>243</v>
      </c>
      <c r="R252" s="4" t="s">
        <v>19</v>
      </c>
      <c r="S252" s="4" t="s">
        <v>19</v>
      </c>
      <c r="T252" s="4">
        <v>3</v>
      </c>
      <c r="U252" s="4" t="str">
        <f t="shared" si="20"/>
        <v>Saberes Institucionales</v>
      </c>
      <c r="V252" s="4" t="str">
        <f t="shared" si="19"/>
        <v>Curso O ponencia</v>
      </c>
      <c r="W252" s="4" t="str">
        <f t="shared" si="21"/>
        <v>Grupal</v>
      </c>
      <c r="X252" s="4" t="e">
        <v>#N/A</v>
      </c>
      <c r="Y252" s="4" t="e">
        <v>#N/A</v>
      </c>
      <c r="Z252" s="4" t="e">
        <v>#N/A</v>
      </c>
      <c r="AA252" s="4" t="e">
        <v>#N/A</v>
      </c>
    </row>
    <row r="253" spans="1:27" x14ac:dyDescent="0.25">
      <c r="A253" s="4">
        <f t="shared" si="17"/>
        <v>252</v>
      </c>
      <c r="B253" s="4">
        <v>10211</v>
      </c>
      <c r="C253" s="43" t="s">
        <v>1182</v>
      </c>
      <c r="D253" s="43" t="s">
        <v>13</v>
      </c>
      <c r="E253" s="4">
        <v>2028</v>
      </c>
      <c r="F253" s="49">
        <v>18</v>
      </c>
      <c r="G253" s="51" t="str">
        <f t="shared" si="18"/>
        <v>PROFESIONAL ESPECIALIZADO 2028-18, F 203</v>
      </c>
      <c r="H253" s="4">
        <v>203</v>
      </c>
      <c r="I253" s="4" t="s">
        <v>1181</v>
      </c>
      <c r="J253" s="43" t="s">
        <v>239</v>
      </c>
      <c r="K253" s="43" t="s">
        <v>14</v>
      </c>
      <c r="L253" s="43" t="s">
        <v>17</v>
      </c>
      <c r="M253" s="43" t="s">
        <v>16</v>
      </c>
      <c r="N253" s="4" t="s">
        <v>25</v>
      </c>
      <c r="O253" s="43" t="s">
        <v>29</v>
      </c>
      <c r="P253" s="4">
        <v>35411261</v>
      </c>
      <c r="Q253" s="4" t="s">
        <v>245</v>
      </c>
      <c r="R253" s="4">
        <v>52104886</v>
      </c>
      <c r="S253" s="4" t="s">
        <v>130</v>
      </c>
      <c r="T253" s="4">
        <v>3</v>
      </c>
      <c r="U253" s="4" t="str">
        <f t="shared" si="20"/>
        <v>Saberes Institucionales</v>
      </c>
      <c r="V253" s="4" t="str">
        <f t="shared" si="19"/>
        <v>Curso O ponencia</v>
      </c>
      <c r="W253" s="4" t="str">
        <f t="shared" si="21"/>
        <v>Grupal</v>
      </c>
      <c r="X253" s="4" t="e">
        <v>#N/A</v>
      </c>
      <c r="Y253" s="4" t="e">
        <v>#N/A</v>
      </c>
      <c r="Z253" s="4" t="e">
        <v>#N/A</v>
      </c>
      <c r="AA253" s="4" t="e">
        <v>#N/A</v>
      </c>
    </row>
    <row r="254" spans="1:27" x14ac:dyDescent="0.25">
      <c r="A254" s="4">
        <f t="shared" si="17"/>
        <v>253</v>
      </c>
      <c r="B254" s="4">
        <v>11112</v>
      </c>
      <c r="C254" s="43" t="s">
        <v>1182</v>
      </c>
      <c r="D254" s="43" t="s">
        <v>20</v>
      </c>
      <c r="E254" s="4">
        <v>2044</v>
      </c>
      <c r="F254" s="4">
        <v>1</v>
      </c>
      <c r="G254" s="51" t="str">
        <f t="shared" si="18"/>
        <v>PROFESIONAL UNIVERSITARIO 2044-1, F 624</v>
      </c>
      <c r="H254" s="4">
        <v>624</v>
      </c>
      <c r="I254" s="4" t="s">
        <v>1185</v>
      </c>
      <c r="J254" s="43" t="s">
        <v>463</v>
      </c>
      <c r="K254" s="43" t="s">
        <v>14</v>
      </c>
      <c r="L254" s="43" t="s">
        <v>15</v>
      </c>
      <c r="M254" s="43" t="s">
        <v>36</v>
      </c>
      <c r="N254" s="4" t="s">
        <v>26</v>
      </c>
      <c r="O254" s="5" t="s">
        <v>28</v>
      </c>
      <c r="P254" s="4">
        <v>0</v>
      </c>
      <c r="Q254" s="4"/>
      <c r="R254" s="4">
        <v>1061755766</v>
      </c>
      <c r="S254" s="4" t="s">
        <v>469</v>
      </c>
      <c r="T254" s="4">
        <v>3</v>
      </c>
      <c r="U254" s="4" t="str">
        <f t="shared" si="20"/>
        <v>Saberes Institucionales</v>
      </c>
      <c r="V254" s="4" t="str">
        <f t="shared" si="19"/>
        <v>Curso O ponencia</v>
      </c>
      <c r="W254" s="4" t="str">
        <f t="shared" si="21"/>
        <v>Grupal</v>
      </c>
      <c r="X254" s="4">
        <v>184297</v>
      </c>
      <c r="Y254" s="4" t="s">
        <v>1053</v>
      </c>
      <c r="Z254" s="4" t="s">
        <v>1173</v>
      </c>
      <c r="AA254" s="4" t="e">
        <v>#N/A</v>
      </c>
    </row>
    <row r="255" spans="1:27" x14ac:dyDescent="0.25">
      <c r="A255" s="4">
        <f t="shared" si="17"/>
        <v>254</v>
      </c>
      <c r="B255" s="4">
        <v>10152</v>
      </c>
      <c r="C255" s="43" t="s">
        <v>1182</v>
      </c>
      <c r="D255" s="43" t="s">
        <v>13</v>
      </c>
      <c r="E255" s="4">
        <v>2028</v>
      </c>
      <c r="F255" s="49">
        <v>17</v>
      </c>
      <c r="G255" s="51" t="str">
        <f t="shared" si="18"/>
        <v>PROFESIONAL ESPECIALIZADO 2028-17, F 211</v>
      </c>
      <c r="H255" s="4">
        <v>211</v>
      </c>
      <c r="I255" s="4" t="s">
        <v>1181</v>
      </c>
      <c r="J255" s="43" t="s">
        <v>239</v>
      </c>
      <c r="K255" s="43" t="s">
        <v>14</v>
      </c>
      <c r="L255" s="43" t="s">
        <v>17</v>
      </c>
      <c r="M255" s="43" t="s">
        <v>18</v>
      </c>
      <c r="N255" s="4" t="s">
        <v>25</v>
      </c>
      <c r="O255" s="43" t="s">
        <v>27</v>
      </c>
      <c r="P255" s="4">
        <v>80010633</v>
      </c>
      <c r="Q255" s="4" t="s">
        <v>117</v>
      </c>
      <c r="R255" s="4" t="s">
        <v>19</v>
      </c>
      <c r="S255" s="4" t="s">
        <v>19</v>
      </c>
      <c r="T255" s="4">
        <v>2</v>
      </c>
      <c r="U255" s="4" t="str">
        <f t="shared" si="20"/>
        <v>Enseñanza aprendizaje organizacional</v>
      </c>
      <c r="V255" s="4" t="str">
        <f t="shared" si="19"/>
        <v>Taller O Circulo de saber</v>
      </c>
      <c r="W255" s="4" t="str">
        <f t="shared" si="21"/>
        <v>Grupal</v>
      </c>
      <c r="X255" s="4" t="e">
        <v>#N/A</v>
      </c>
      <c r="Y255" s="4" t="e">
        <v>#N/A</v>
      </c>
      <c r="Z255" s="4" t="e">
        <v>#N/A</v>
      </c>
      <c r="AA255" s="4" t="e">
        <v>#N/A</v>
      </c>
    </row>
    <row r="256" spans="1:27" x14ac:dyDescent="0.25">
      <c r="A256" s="4">
        <f t="shared" si="17"/>
        <v>255</v>
      </c>
      <c r="B256" s="4">
        <v>10217</v>
      </c>
      <c r="C256" s="43" t="s">
        <v>1182</v>
      </c>
      <c r="D256" s="43" t="s">
        <v>13</v>
      </c>
      <c r="E256" s="4">
        <v>2028</v>
      </c>
      <c r="F256" s="49">
        <v>17</v>
      </c>
      <c r="G256" s="51" t="str">
        <f t="shared" si="18"/>
        <v>PROFESIONAL ESPECIALIZADO 2028-17, F 215</v>
      </c>
      <c r="H256" s="4">
        <v>215</v>
      </c>
      <c r="I256" s="4" t="s">
        <v>1181</v>
      </c>
      <c r="J256" s="43" t="s">
        <v>239</v>
      </c>
      <c r="K256" s="43" t="s">
        <v>14</v>
      </c>
      <c r="L256" s="43" t="s">
        <v>15</v>
      </c>
      <c r="M256" s="43" t="s">
        <v>16</v>
      </c>
      <c r="N256" s="4" t="s">
        <v>25</v>
      </c>
      <c r="O256" s="43" t="s">
        <v>27</v>
      </c>
      <c r="P256" s="4">
        <v>0</v>
      </c>
      <c r="Q256" s="4"/>
      <c r="R256" s="4">
        <v>65742733</v>
      </c>
      <c r="S256" s="4" t="s">
        <v>182</v>
      </c>
      <c r="T256" s="4">
        <v>2</v>
      </c>
      <c r="U256" s="4" t="str">
        <f t="shared" si="20"/>
        <v>Enseñanza aprendizaje organizacional</v>
      </c>
      <c r="V256" s="4" t="str">
        <f t="shared" si="19"/>
        <v>Taller O Circulo de saber</v>
      </c>
      <c r="W256" s="4" t="str">
        <f t="shared" si="21"/>
        <v>Grupal</v>
      </c>
      <c r="X256" s="4" t="e">
        <v>#N/A</v>
      </c>
      <c r="Y256" s="4" t="e">
        <v>#N/A</v>
      </c>
      <c r="Z256" s="4" t="e">
        <v>#N/A</v>
      </c>
      <c r="AA256" s="4" t="e">
        <v>#N/A</v>
      </c>
    </row>
    <row r="257" spans="1:27" x14ac:dyDescent="0.25">
      <c r="A257" s="4">
        <f t="shared" si="17"/>
        <v>256</v>
      </c>
      <c r="B257" s="4">
        <v>10423</v>
      </c>
      <c r="C257" s="43" t="s">
        <v>1182</v>
      </c>
      <c r="D257" s="43" t="s">
        <v>20</v>
      </c>
      <c r="E257" s="4">
        <v>2044</v>
      </c>
      <c r="F257" s="4">
        <v>8</v>
      </c>
      <c r="G257" s="51" t="str">
        <f t="shared" si="18"/>
        <v>PROFESIONAL UNIVERSITARIO 2044-8, F 608</v>
      </c>
      <c r="H257" s="4">
        <v>608</v>
      </c>
      <c r="I257" s="4" t="s">
        <v>1185</v>
      </c>
      <c r="J257" s="43" t="s">
        <v>484</v>
      </c>
      <c r="K257" s="43" t="s">
        <v>14</v>
      </c>
      <c r="L257" s="43" t="s">
        <v>15</v>
      </c>
      <c r="M257" s="43" t="s">
        <v>16</v>
      </c>
      <c r="N257" s="4" t="s">
        <v>26</v>
      </c>
      <c r="O257" s="5" t="s">
        <v>28</v>
      </c>
      <c r="P257" s="4">
        <v>0</v>
      </c>
      <c r="Q257" s="4"/>
      <c r="R257" s="4">
        <v>13953284</v>
      </c>
      <c r="S257" s="4" t="s">
        <v>486</v>
      </c>
      <c r="T257" s="4">
        <v>3</v>
      </c>
      <c r="U257" s="4" t="str">
        <f t="shared" si="20"/>
        <v>Saberes Institucionales</v>
      </c>
      <c r="V257" s="4" t="str">
        <f t="shared" si="19"/>
        <v>Curso O ponencia</v>
      </c>
      <c r="W257" s="4" t="str">
        <f t="shared" si="21"/>
        <v>Grupal</v>
      </c>
      <c r="X257" s="4">
        <v>185214</v>
      </c>
      <c r="Y257" s="4" t="s">
        <v>1057</v>
      </c>
      <c r="Z257" s="4" t="s">
        <v>1173</v>
      </c>
      <c r="AA257" s="4" t="e">
        <v>#N/A</v>
      </c>
    </row>
    <row r="258" spans="1:27" x14ac:dyDescent="0.25">
      <c r="A258" s="4">
        <f t="shared" si="17"/>
        <v>257</v>
      </c>
      <c r="B258" s="4">
        <v>10603</v>
      </c>
      <c r="C258" s="43" t="s">
        <v>1184</v>
      </c>
      <c r="D258" s="43" t="s">
        <v>326</v>
      </c>
      <c r="E258" s="4">
        <v>3110</v>
      </c>
      <c r="F258" s="4">
        <v>9</v>
      </c>
      <c r="G258" s="51" t="str">
        <f t="shared" si="18"/>
        <v>OFICIAL DE CATASTRO 3110-9, F 664</v>
      </c>
      <c r="H258" s="4">
        <v>664</v>
      </c>
      <c r="I258" s="4" t="s">
        <v>1185</v>
      </c>
      <c r="J258" s="43" t="s">
        <v>484</v>
      </c>
      <c r="K258" s="43" t="s">
        <v>14</v>
      </c>
      <c r="L258" s="43" t="s">
        <v>15</v>
      </c>
      <c r="M258" s="43" t="s">
        <v>36</v>
      </c>
      <c r="N258" s="4" t="s">
        <v>26</v>
      </c>
      <c r="O258" s="5" t="s">
        <v>28</v>
      </c>
      <c r="P258" s="4">
        <v>0</v>
      </c>
      <c r="Q258" s="4"/>
      <c r="R258" s="4">
        <v>77193282</v>
      </c>
      <c r="S258" s="4" t="s">
        <v>494</v>
      </c>
      <c r="T258" s="4">
        <v>3</v>
      </c>
      <c r="U258" s="4" t="str">
        <f t="shared" si="20"/>
        <v>Saberes Institucionales</v>
      </c>
      <c r="V258" s="4" t="str">
        <f t="shared" si="19"/>
        <v>Curso O ponencia</v>
      </c>
      <c r="W258" s="4" t="str">
        <f t="shared" si="21"/>
        <v>Grupal</v>
      </c>
      <c r="X258" s="4">
        <v>184221</v>
      </c>
      <c r="Y258" s="4" t="s">
        <v>1055</v>
      </c>
      <c r="Z258" s="4" t="s">
        <v>1173</v>
      </c>
      <c r="AA258" s="4" t="e">
        <v>#N/A</v>
      </c>
    </row>
    <row r="259" spans="1:27" x14ac:dyDescent="0.25">
      <c r="A259" s="4">
        <f t="shared" ref="A259:A322" si="22">IF(B259&lt;&gt;"",ROW()-ROW(B$1),"")</f>
        <v>258</v>
      </c>
      <c r="B259" s="4">
        <v>10615</v>
      </c>
      <c r="C259" s="43" t="s">
        <v>1183</v>
      </c>
      <c r="D259" s="43" t="s">
        <v>21</v>
      </c>
      <c r="E259" s="4">
        <v>4044</v>
      </c>
      <c r="F259" s="49">
        <v>12</v>
      </c>
      <c r="G259" s="51" t="str">
        <f t="shared" ref="G259:G322" si="23">CONCATENATE(D259," ",E259,"-",F259,", F ",H259)</f>
        <v>AUXILIAR ADMINISTRATIVO 4044-12, F 673</v>
      </c>
      <c r="H259" s="4">
        <v>673</v>
      </c>
      <c r="I259" s="4" t="s">
        <v>1185</v>
      </c>
      <c r="J259" s="43" t="s">
        <v>484</v>
      </c>
      <c r="K259" s="43" t="s">
        <v>14</v>
      </c>
      <c r="L259" s="43" t="s">
        <v>15</v>
      </c>
      <c r="M259" s="43" t="s">
        <v>36</v>
      </c>
      <c r="N259" s="4" t="s">
        <v>26</v>
      </c>
      <c r="O259" s="5" t="s">
        <v>28</v>
      </c>
      <c r="P259" s="4">
        <v>0</v>
      </c>
      <c r="Q259" s="4"/>
      <c r="R259" s="4">
        <v>1122813512</v>
      </c>
      <c r="S259" s="4" t="s">
        <v>500</v>
      </c>
      <c r="T259" s="4">
        <v>3</v>
      </c>
      <c r="U259" s="4" t="str">
        <f t="shared" si="20"/>
        <v>Saberes Institucionales</v>
      </c>
      <c r="V259" s="4" t="str">
        <f t="shared" ref="V259:V322" si="24">IF(T259=1,"Cápsulas de conocimiento",IF(T259=2,"Taller O Circulo de saber",IF(T259=3,"Curso O ponencia")))</f>
        <v>Curso O ponencia</v>
      </c>
      <c r="W259" s="4" t="str">
        <f t="shared" si="21"/>
        <v>Grupal</v>
      </c>
      <c r="X259" s="4">
        <v>185292</v>
      </c>
      <c r="Y259" s="4" t="s">
        <v>1051</v>
      </c>
      <c r="Z259" s="4" t="s">
        <v>1173</v>
      </c>
      <c r="AA259" s="4" t="e">
        <v>#N/A</v>
      </c>
    </row>
    <row r="260" spans="1:27" x14ac:dyDescent="0.25">
      <c r="A260" s="4">
        <f t="shared" si="22"/>
        <v>259</v>
      </c>
      <c r="B260" s="4">
        <v>10156</v>
      </c>
      <c r="C260" s="43" t="s">
        <v>1182</v>
      </c>
      <c r="D260" s="43" t="s">
        <v>20</v>
      </c>
      <c r="E260" s="4">
        <v>2044</v>
      </c>
      <c r="F260" s="4">
        <v>6</v>
      </c>
      <c r="G260" s="51" t="str">
        <f t="shared" si="23"/>
        <v>PROFESIONAL UNIVERSITARIO 2044-6, F 230</v>
      </c>
      <c r="H260" s="4">
        <v>230</v>
      </c>
      <c r="I260" s="4" t="s">
        <v>1181</v>
      </c>
      <c r="J260" s="43" t="s">
        <v>239</v>
      </c>
      <c r="K260" s="43" t="s">
        <v>14</v>
      </c>
      <c r="L260" s="43" t="s">
        <v>15</v>
      </c>
      <c r="M260" s="43" t="s">
        <v>16</v>
      </c>
      <c r="N260" s="4" t="s">
        <v>25</v>
      </c>
      <c r="O260" s="43" t="s">
        <v>27</v>
      </c>
      <c r="P260" s="4">
        <v>0</v>
      </c>
      <c r="Q260" s="4"/>
      <c r="R260" s="4">
        <v>53039587</v>
      </c>
      <c r="S260" s="4" t="s">
        <v>221</v>
      </c>
      <c r="T260" s="4">
        <v>3</v>
      </c>
      <c r="U260" s="4" t="str">
        <f t="shared" si="20"/>
        <v>Saberes Institucionales</v>
      </c>
      <c r="V260" s="4" t="str">
        <f t="shared" si="24"/>
        <v>Curso O ponencia</v>
      </c>
      <c r="W260" s="4" t="str">
        <f t="shared" si="21"/>
        <v>Grupal</v>
      </c>
      <c r="X260" s="4" t="e">
        <v>#N/A</v>
      </c>
      <c r="Y260" s="4" t="e">
        <v>#N/A</v>
      </c>
      <c r="Z260" s="4" t="e">
        <v>#N/A</v>
      </c>
      <c r="AA260" s="4" t="e">
        <v>#N/A</v>
      </c>
    </row>
    <row r="261" spans="1:27" x14ac:dyDescent="0.25">
      <c r="A261" s="4">
        <f t="shared" si="22"/>
        <v>260</v>
      </c>
      <c r="B261" s="4">
        <v>10617</v>
      </c>
      <c r="C261" s="43" t="s">
        <v>1183</v>
      </c>
      <c r="D261" s="43" t="s">
        <v>21</v>
      </c>
      <c r="E261" s="4">
        <v>4044</v>
      </c>
      <c r="F261" s="49">
        <v>11</v>
      </c>
      <c r="G261" s="51" t="str">
        <f t="shared" si="23"/>
        <v>AUXILIAR ADMINISTRATIVO 4044-11, F 675</v>
      </c>
      <c r="H261" s="4">
        <v>675</v>
      </c>
      <c r="I261" s="4" t="s">
        <v>1185</v>
      </c>
      <c r="J261" s="43" t="s">
        <v>484</v>
      </c>
      <c r="K261" s="43" t="s">
        <v>14</v>
      </c>
      <c r="L261" s="43" t="s">
        <v>15</v>
      </c>
      <c r="M261" s="43" t="s">
        <v>36</v>
      </c>
      <c r="N261" s="4" t="s">
        <v>26</v>
      </c>
      <c r="O261" s="5" t="s">
        <v>28</v>
      </c>
      <c r="P261" s="4">
        <v>0</v>
      </c>
      <c r="Q261" s="4"/>
      <c r="R261" s="4">
        <v>1065574671</v>
      </c>
      <c r="S261" s="4" t="s">
        <v>502</v>
      </c>
      <c r="T261" s="4">
        <v>3</v>
      </c>
      <c r="U261" s="4" t="str">
        <f t="shared" si="20"/>
        <v>Saberes Institucionales</v>
      </c>
      <c r="V261" s="4" t="str">
        <f t="shared" si="24"/>
        <v>Curso O ponencia</v>
      </c>
      <c r="W261" s="4" t="str">
        <f t="shared" si="21"/>
        <v>Grupal</v>
      </c>
      <c r="X261" s="4">
        <v>184284</v>
      </c>
      <c r="Y261" s="4" t="s">
        <v>1056</v>
      </c>
      <c r="Z261" s="4" t="s">
        <v>1173</v>
      </c>
      <c r="AA261" s="4" t="e">
        <v>#N/A</v>
      </c>
    </row>
    <row r="262" spans="1:27" x14ac:dyDescent="0.25">
      <c r="A262" s="4">
        <f t="shared" si="22"/>
        <v>261</v>
      </c>
      <c r="B262" s="4">
        <v>10158</v>
      </c>
      <c r="C262" s="43" t="s">
        <v>1184</v>
      </c>
      <c r="D262" s="43" t="s">
        <v>55</v>
      </c>
      <c r="E262" s="4">
        <v>3132</v>
      </c>
      <c r="F262" s="49">
        <v>12</v>
      </c>
      <c r="G262" s="51" t="str">
        <f t="shared" si="23"/>
        <v>TECNICO OPERATIVO 3132-12, F 236</v>
      </c>
      <c r="H262" s="4">
        <v>236</v>
      </c>
      <c r="I262" s="4" t="s">
        <v>1181</v>
      </c>
      <c r="J262" s="43" t="s">
        <v>239</v>
      </c>
      <c r="K262" s="43" t="s">
        <v>14</v>
      </c>
      <c r="L262" s="43" t="s">
        <v>17</v>
      </c>
      <c r="M262" s="43" t="s">
        <v>18</v>
      </c>
      <c r="N262" s="4" t="s">
        <v>25</v>
      </c>
      <c r="O262" s="43" t="s">
        <v>29</v>
      </c>
      <c r="P262" s="4">
        <v>1013615564</v>
      </c>
      <c r="Q262" s="4" t="s">
        <v>140</v>
      </c>
      <c r="R262" s="4" t="s">
        <v>19</v>
      </c>
      <c r="S262" s="4" t="s">
        <v>19</v>
      </c>
      <c r="T262" s="4">
        <v>3</v>
      </c>
      <c r="U262" s="4" t="str">
        <f t="shared" si="20"/>
        <v>Saberes Institucionales</v>
      </c>
      <c r="V262" s="4" t="str">
        <f t="shared" si="24"/>
        <v>Curso O ponencia</v>
      </c>
      <c r="W262" s="4" t="str">
        <f t="shared" si="21"/>
        <v>Grupal</v>
      </c>
      <c r="X262" s="4" t="e">
        <v>#N/A</v>
      </c>
      <c r="Y262" s="4" t="e">
        <v>#N/A</v>
      </c>
      <c r="Z262" s="4" t="e">
        <v>#N/A</v>
      </c>
      <c r="AA262" s="4" t="e">
        <v>#N/A</v>
      </c>
    </row>
    <row r="263" spans="1:27" x14ac:dyDescent="0.25">
      <c r="A263" s="4">
        <f t="shared" si="22"/>
        <v>262</v>
      </c>
      <c r="B263" s="4">
        <v>10159</v>
      </c>
      <c r="C263" s="43" t="s">
        <v>1183</v>
      </c>
      <c r="D263" s="43" t="s">
        <v>21</v>
      </c>
      <c r="E263" s="4">
        <v>4044</v>
      </c>
      <c r="F263" s="49">
        <v>12</v>
      </c>
      <c r="G263" s="51" t="str">
        <f t="shared" si="23"/>
        <v>AUXILIAR ADMINISTRATIVO 4044-12, F 239</v>
      </c>
      <c r="H263" s="4">
        <v>239</v>
      </c>
      <c r="I263" s="4" t="s">
        <v>1181</v>
      </c>
      <c r="J263" s="43" t="s">
        <v>239</v>
      </c>
      <c r="K263" s="43" t="s">
        <v>14</v>
      </c>
      <c r="L263" s="43" t="s">
        <v>11</v>
      </c>
      <c r="M263" s="43" t="s">
        <v>12</v>
      </c>
      <c r="N263" s="4" t="s">
        <v>25</v>
      </c>
      <c r="O263" s="43" t="s">
        <v>27</v>
      </c>
      <c r="P263" s="4">
        <v>19329836</v>
      </c>
      <c r="Q263" s="4" t="s">
        <v>247</v>
      </c>
      <c r="R263" s="4">
        <v>19329836</v>
      </c>
      <c r="S263" s="4" t="s">
        <v>247</v>
      </c>
      <c r="T263" s="4">
        <v>3</v>
      </c>
      <c r="U263" s="4" t="str">
        <f t="shared" si="20"/>
        <v>Saberes Institucionales</v>
      </c>
      <c r="V263" s="4" t="str">
        <f t="shared" si="24"/>
        <v>Curso O ponencia</v>
      </c>
      <c r="W263" s="4" t="str">
        <f t="shared" si="21"/>
        <v>Grupal</v>
      </c>
      <c r="X263" s="4" t="e">
        <v>#N/A</v>
      </c>
      <c r="Y263" s="4" t="e">
        <v>#N/A</v>
      </c>
      <c r="Z263" s="4" t="e">
        <v>#N/A</v>
      </c>
      <c r="AA263" s="4" t="e">
        <v>#N/A</v>
      </c>
    </row>
    <row r="264" spans="1:27" x14ac:dyDescent="0.25">
      <c r="A264" s="4">
        <f t="shared" si="22"/>
        <v>263</v>
      </c>
      <c r="B264" s="4">
        <v>10901</v>
      </c>
      <c r="C264" s="43" t="s">
        <v>1183</v>
      </c>
      <c r="D264" s="43" t="s">
        <v>21</v>
      </c>
      <c r="E264" s="4">
        <v>4044</v>
      </c>
      <c r="F264" s="49">
        <v>11</v>
      </c>
      <c r="G264" s="51" t="str">
        <f t="shared" si="23"/>
        <v>AUXILIAR ADMINISTRATIVO 4044-11, F 241</v>
      </c>
      <c r="H264" s="4">
        <v>241</v>
      </c>
      <c r="I264" s="4" t="s">
        <v>1181</v>
      </c>
      <c r="J264" s="43" t="s">
        <v>239</v>
      </c>
      <c r="K264" s="43" t="s">
        <v>14</v>
      </c>
      <c r="L264" s="43" t="s">
        <v>15</v>
      </c>
      <c r="M264" s="43" t="s">
        <v>36</v>
      </c>
      <c r="N264" s="4" t="s">
        <v>25</v>
      </c>
      <c r="O264" s="43" t="s">
        <v>27</v>
      </c>
      <c r="P264" s="4">
        <v>0</v>
      </c>
      <c r="Q264" s="4"/>
      <c r="R264" s="4">
        <v>55249893</v>
      </c>
      <c r="S264" s="4" t="s">
        <v>248</v>
      </c>
      <c r="T264" s="4">
        <v>3</v>
      </c>
      <c r="U264" s="4" t="str">
        <f t="shared" si="20"/>
        <v>Saberes Institucionales</v>
      </c>
      <c r="V264" s="4" t="str">
        <f t="shared" si="24"/>
        <v>Curso O ponencia</v>
      </c>
      <c r="W264" s="4" t="str">
        <f t="shared" si="21"/>
        <v>Grupal</v>
      </c>
      <c r="X264" s="4" t="e">
        <v>#N/A</v>
      </c>
      <c r="Y264" s="4" t="e">
        <v>#N/A</v>
      </c>
      <c r="Z264" s="4" t="e">
        <v>#N/A</v>
      </c>
      <c r="AA264" s="4" t="e">
        <v>#N/A</v>
      </c>
    </row>
    <row r="265" spans="1:27" x14ac:dyDescent="0.25">
      <c r="A265" s="4">
        <f t="shared" si="22"/>
        <v>264</v>
      </c>
      <c r="B265" s="4">
        <v>10160</v>
      </c>
      <c r="C265" s="43" t="s">
        <v>1183</v>
      </c>
      <c r="D265" s="43" t="s">
        <v>35</v>
      </c>
      <c r="E265" s="4">
        <v>4178</v>
      </c>
      <c r="F265" s="49">
        <v>11</v>
      </c>
      <c r="G265" s="51" t="str">
        <f t="shared" si="23"/>
        <v>SECRETARIO 4178-11, F 243</v>
      </c>
      <c r="H265" s="4">
        <v>243</v>
      </c>
      <c r="I265" s="4" t="s">
        <v>1181</v>
      </c>
      <c r="J265" s="43" t="s">
        <v>239</v>
      </c>
      <c r="K265" s="43" t="s">
        <v>14</v>
      </c>
      <c r="L265" s="43" t="s">
        <v>17</v>
      </c>
      <c r="M265" s="43" t="s">
        <v>36</v>
      </c>
      <c r="N265" s="4" t="s">
        <v>25</v>
      </c>
      <c r="O265" s="43" t="s">
        <v>29</v>
      </c>
      <c r="P265" s="4">
        <v>23497521</v>
      </c>
      <c r="Q265" s="4" t="s">
        <v>46</v>
      </c>
      <c r="R265" s="4">
        <v>1016093333</v>
      </c>
      <c r="S265" s="4" t="s">
        <v>249</v>
      </c>
      <c r="T265" s="4">
        <v>3</v>
      </c>
      <c r="U265" s="4" t="str">
        <f t="shared" si="20"/>
        <v>Saberes Institucionales</v>
      </c>
      <c r="V265" s="4" t="str">
        <f t="shared" si="24"/>
        <v>Curso O ponencia</v>
      </c>
      <c r="W265" s="4" t="str">
        <f t="shared" si="21"/>
        <v>Grupal</v>
      </c>
      <c r="X265" s="4" t="e">
        <v>#N/A</v>
      </c>
      <c r="Y265" s="4" t="e">
        <v>#N/A</v>
      </c>
      <c r="Z265" s="4" t="e">
        <v>#N/A</v>
      </c>
      <c r="AA265" s="4" t="e">
        <v>#N/A</v>
      </c>
    </row>
    <row r="266" spans="1:27" x14ac:dyDescent="0.25">
      <c r="A266" s="4">
        <f t="shared" si="22"/>
        <v>265</v>
      </c>
      <c r="B266" s="4">
        <v>11148</v>
      </c>
      <c r="C266" s="43" t="s">
        <v>1180</v>
      </c>
      <c r="D266" s="43" t="s">
        <v>229</v>
      </c>
      <c r="E266" s="4">
        <v>137</v>
      </c>
      <c r="F266" s="49">
        <v>16</v>
      </c>
      <c r="G266" s="51" t="str">
        <f t="shared" si="23"/>
        <v>JEFE DE OFICINA 137-16, F 245</v>
      </c>
      <c r="H266" s="4">
        <v>245</v>
      </c>
      <c r="I266" s="4" t="s">
        <v>1181</v>
      </c>
      <c r="J266" s="43" t="s">
        <v>250</v>
      </c>
      <c r="K266" s="43" t="s">
        <v>10</v>
      </c>
      <c r="L266" s="43" t="s">
        <v>11</v>
      </c>
      <c r="M266" s="43" t="s">
        <v>12</v>
      </c>
      <c r="N266" s="4" t="s">
        <v>25</v>
      </c>
      <c r="O266" s="43" t="s">
        <v>27</v>
      </c>
      <c r="P266" s="4">
        <v>80242258</v>
      </c>
      <c r="Q266" s="4" t="s">
        <v>251</v>
      </c>
      <c r="R266" s="4">
        <v>80242258</v>
      </c>
      <c r="S266" s="4" t="s">
        <v>251</v>
      </c>
      <c r="T266" s="4">
        <v>3</v>
      </c>
      <c r="U266" s="4" t="str">
        <f t="shared" si="20"/>
        <v>Saberes Institucionales</v>
      </c>
      <c r="V266" s="4" t="str">
        <f t="shared" si="24"/>
        <v>Curso O ponencia</v>
      </c>
      <c r="W266" s="4" t="str">
        <f t="shared" si="21"/>
        <v>Grupal</v>
      </c>
      <c r="X266" s="4" t="e">
        <v>#N/A</v>
      </c>
      <c r="Y266" s="4" t="e">
        <v>#N/A</v>
      </c>
      <c r="Z266" s="4" t="e">
        <v>#N/A</v>
      </c>
      <c r="AA266" s="4" t="e">
        <v>#N/A</v>
      </c>
    </row>
    <row r="267" spans="1:27" x14ac:dyDescent="0.25">
      <c r="A267" s="4">
        <f t="shared" si="22"/>
        <v>266</v>
      </c>
      <c r="B267" s="4">
        <v>10149</v>
      </c>
      <c r="C267" s="43" t="s">
        <v>1182</v>
      </c>
      <c r="D267" s="43" t="s">
        <v>13</v>
      </c>
      <c r="E267" s="4">
        <v>2028</v>
      </c>
      <c r="F267" s="49">
        <v>18</v>
      </c>
      <c r="G267" s="51" t="str">
        <f t="shared" si="23"/>
        <v>PROFESIONAL ESPECIALIZADO 2028-18, F 249</v>
      </c>
      <c r="H267" s="4">
        <v>249</v>
      </c>
      <c r="I267" s="4" t="s">
        <v>1181</v>
      </c>
      <c r="J267" s="43" t="s">
        <v>250</v>
      </c>
      <c r="K267" s="43" t="s">
        <v>14</v>
      </c>
      <c r="L267" s="43" t="s">
        <v>11</v>
      </c>
      <c r="M267" s="43" t="s">
        <v>12</v>
      </c>
      <c r="N267" s="4" t="s">
        <v>25</v>
      </c>
      <c r="O267" s="43" t="s">
        <v>27</v>
      </c>
      <c r="P267" s="4">
        <v>79429610</v>
      </c>
      <c r="Q267" s="4" t="s">
        <v>252</v>
      </c>
      <c r="R267" s="4">
        <v>79429610</v>
      </c>
      <c r="S267" s="4" t="s">
        <v>253</v>
      </c>
      <c r="T267" s="4">
        <v>3</v>
      </c>
      <c r="U267" s="4" t="str">
        <f t="shared" si="20"/>
        <v>Saberes Institucionales</v>
      </c>
      <c r="V267" s="4" t="str">
        <f t="shared" si="24"/>
        <v>Curso O ponencia</v>
      </c>
      <c r="W267" s="4" t="str">
        <f t="shared" si="21"/>
        <v>Grupal</v>
      </c>
      <c r="X267" s="4" t="e">
        <v>#N/A</v>
      </c>
      <c r="Y267" s="4" t="e">
        <v>#N/A</v>
      </c>
      <c r="Z267" s="4" t="e">
        <v>#N/A</v>
      </c>
      <c r="AA267" s="4" t="e">
        <v>#N/A</v>
      </c>
    </row>
    <row r="268" spans="1:27" x14ac:dyDescent="0.25">
      <c r="A268" s="4">
        <f t="shared" si="22"/>
        <v>267</v>
      </c>
      <c r="B268" s="4">
        <v>10151</v>
      </c>
      <c r="C268" s="43" t="s">
        <v>1182</v>
      </c>
      <c r="D268" s="43" t="s">
        <v>13</v>
      </c>
      <c r="E268" s="4">
        <v>2028</v>
      </c>
      <c r="F268" s="49">
        <v>17</v>
      </c>
      <c r="G268" s="51" t="str">
        <f t="shared" si="23"/>
        <v>PROFESIONAL ESPECIALIZADO 2028-17, F 252</v>
      </c>
      <c r="H268" s="4">
        <v>252</v>
      </c>
      <c r="I268" s="4" t="s">
        <v>1181</v>
      </c>
      <c r="J268" s="43" t="s">
        <v>250</v>
      </c>
      <c r="K268" s="43" t="s">
        <v>14</v>
      </c>
      <c r="L268" s="43" t="s">
        <v>17</v>
      </c>
      <c r="M268" s="43" t="s">
        <v>16</v>
      </c>
      <c r="N268" s="4" t="s">
        <v>25</v>
      </c>
      <c r="O268" s="43" t="s">
        <v>29</v>
      </c>
      <c r="P268" s="4">
        <v>19276452</v>
      </c>
      <c r="Q268" s="4" t="s">
        <v>175</v>
      </c>
      <c r="R268" s="4">
        <v>19498042</v>
      </c>
      <c r="S268" s="4" t="s">
        <v>101</v>
      </c>
      <c r="T268" s="4">
        <v>2</v>
      </c>
      <c r="U268" s="4" t="str">
        <f t="shared" si="20"/>
        <v>Enseñanza aprendizaje organizacional</v>
      </c>
      <c r="V268" s="4" t="str">
        <f t="shared" si="24"/>
        <v>Taller O Circulo de saber</v>
      </c>
      <c r="W268" s="4" t="str">
        <f t="shared" si="21"/>
        <v>Grupal</v>
      </c>
      <c r="X268" s="4" t="e">
        <v>#N/A</v>
      </c>
      <c r="Y268" s="4" t="e">
        <v>#N/A</v>
      </c>
      <c r="Z268" s="4" t="e">
        <v>#N/A</v>
      </c>
      <c r="AA268" s="4" t="e">
        <v>#N/A</v>
      </c>
    </row>
    <row r="269" spans="1:27" x14ac:dyDescent="0.25">
      <c r="A269" s="4">
        <f t="shared" si="22"/>
        <v>268</v>
      </c>
      <c r="B269" s="4">
        <v>10618</v>
      </c>
      <c r="C269" s="43" t="s">
        <v>1183</v>
      </c>
      <c r="D269" s="43" t="s">
        <v>21</v>
      </c>
      <c r="E269" s="4">
        <v>4044</v>
      </c>
      <c r="F269" s="49">
        <v>11</v>
      </c>
      <c r="G269" s="51" t="str">
        <f t="shared" si="23"/>
        <v>AUXILIAR ADMINISTRATIVO 4044-11, F 675</v>
      </c>
      <c r="H269" s="4">
        <v>675</v>
      </c>
      <c r="I269" s="4" t="s">
        <v>1185</v>
      </c>
      <c r="J269" s="43" t="s">
        <v>484</v>
      </c>
      <c r="K269" s="43" t="s">
        <v>14</v>
      </c>
      <c r="L269" s="43" t="s">
        <v>15</v>
      </c>
      <c r="M269" s="43" t="s">
        <v>36</v>
      </c>
      <c r="N269" s="4" t="s">
        <v>26</v>
      </c>
      <c r="O269" s="5" t="s">
        <v>28</v>
      </c>
      <c r="P269" s="4">
        <v>0</v>
      </c>
      <c r="Q269" s="4"/>
      <c r="R269" s="4">
        <v>49761753</v>
      </c>
      <c r="S269" s="4" t="s">
        <v>503</v>
      </c>
      <c r="T269" s="4">
        <v>3</v>
      </c>
      <c r="U269" s="4" t="str">
        <f t="shared" si="20"/>
        <v>Saberes Institucionales</v>
      </c>
      <c r="V269" s="4" t="str">
        <f t="shared" si="24"/>
        <v>Curso O ponencia</v>
      </c>
      <c r="W269" s="4" t="str">
        <f t="shared" si="21"/>
        <v>Grupal</v>
      </c>
      <c r="X269" s="4">
        <v>184284</v>
      </c>
      <c r="Y269" s="4" t="s">
        <v>1056</v>
      </c>
      <c r="Z269" s="4" t="s">
        <v>1173</v>
      </c>
      <c r="AA269" s="4" t="e">
        <v>#N/A</v>
      </c>
    </row>
    <row r="270" spans="1:27" x14ac:dyDescent="0.25">
      <c r="A270" s="4">
        <f t="shared" si="22"/>
        <v>269</v>
      </c>
      <c r="B270" s="4">
        <v>10619</v>
      </c>
      <c r="C270" s="43" t="s">
        <v>1183</v>
      </c>
      <c r="D270" s="43" t="s">
        <v>21</v>
      </c>
      <c r="E270" s="4">
        <v>4044</v>
      </c>
      <c r="F270" s="4">
        <v>8</v>
      </c>
      <c r="G270" s="51" t="str">
        <f t="shared" si="23"/>
        <v>AUXILIAR ADMINISTRATIVO 4044-8, F 679</v>
      </c>
      <c r="H270" s="4">
        <v>679</v>
      </c>
      <c r="I270" s="4" t="s">
        <v>1185</v>
      </c>
      <c r="J270" s="43" t="s">
        <v>484</v>
      </c>
      <c r="K270" s="43" t="s">
        <v>14</v>
      </c>
      <c r="L270" s="43" t="s">
        <v>15</v>
      </c>
      <c r="M270" s="43" t="s">
        <v>36</v>
      </c>
      <c r="N270" s="4" t="s">
        <v>26</v>
      </c>
      <c r="O270" s="5" t="s">
        <v>28</v>
      </c>
      <c r="P270" s="4">
        <v>0</v>
      </c>
      <c r="Q270" s="4"/>
      <c r="R270" s="4">
        <v>79756734</v>
      </c>
      <c r="S270" s="4" t="s">
        <v>504</v>
      </c>
      <c r="T270" s="4">
        <v>1</v>
      </c>
      <c r="U270" s="4" t="str">
        <f t="shared" si="20"/>
        <v>Lecciones aprendidas</v>
      </c>
      <c r="V270" s="4" t="str">
        <f t="shared" si="24"/>
        <v>Cápsulas de conocimiento</v>
      </c>
      <c r="W270" s="4" t="str">
        <f t="shared" si="21"/>
        <v>Individual</v>
      </c>
      <c r="X270" s="4">
        <v>185252</v>
      </c>
      <c r="Y270" s="4" t="s">
        <v>1036</v>
      </c>
      <c r="Z270" s="4" t="s">
        <v>1173</v>
      </c>
      <c r="AA270" s="4" t="e">
        <v>#N/A</v>
      </c>
    </row>
    <row r="271" spans="1:27" x14ac:dyDescent="0.25">
      <c r="A271" s="4">
        <f t="shared" si="22"/>
        <v>270</v>
      </c>
      <c r="B271" s="4">
        <v>10387</v>
      </c>
      <c r="C271" s="43" t="s">
        <v>1182</v>
      </c>
      <c r="D271" s="43" t="s">
        <v>20</v>
      </c>
      <c r="E271" s="4">
        <v>2044</v>
      </c>
      <c r="F271" s="49">
        <v>10</v>
      </c>
      <c r="G271" s="51" t="str">
        <f t="shared" si="23"/>
        <v>PROFESIONAL UNIVERSITARIO 2044-10, F 261</v>
      </c>
      <c r="H271" s="4">
        <v>261</v>
      </c>
      <c r="I271" s="4" t="s">
        <v>1181</v>
      </c>
      <c r="J271" s="43" t="s">
        <v>250</v>
      </c>
      <c r="K271" s="43" t="s">
        <v>14</v>
      </c>
      <c r="L271" s="43" t="s">
        <v>17</v>
      </c>
      <c r="M271" s="43" t="s">
        <v>16</v>
      </c>
      <c r="N271" s="4" t="s">
        <v>25</v>
      </c>
      <c r="O271" s="43" t="s">
        <v>29</v>
      </c>
      <c r="P271" s="4">
        <v>1018449111</v>
      </c>
      <c r="Q271" s="4" t="s">
        <v>246</v>
      </c>
      <c r="R271" s="4">
        <v>80092355</v>
      </c>
      <c r="S271" s="4" t="s">
        <v>255</v>
      </c>
      <c r="T271" s="4">
        <v>2</v>
      </c>
      <c r="U271" s="4" t="str">
        <f t="shared" si="20"/>
        <v>Enseñanza aprendizaje organizacional</v>
      </c>
      <c r="V271" s="4" t="str">
        <f t="shared" si="24"/>
        <v>Taller O Circulo de saber</v>
      </c>
      <c r="W271" s="4" t="str">
        <f t="shared" si="21"/>
        <v>Grupal</v>
      </c>
      <c r="X271" s="4" t="e">
        <v>#N/A</v>
      </c>
      <c r="Y271" s="4" t="e">
        <v>#N/A</v>
      </c>
      <c r="Z271" s="4" t="e">
        <v>#N/A</v>
      </c>
      <c r="AA271" s="4" t="e">
        <v>#N/A</v>
      </c>
    </row>
    <row r="272" spans="1:27" x14ac:dyDescent="0.25">
      <c r="A272" s="4">
        <f t="shared" si="22"/>
        <v>271</v>
      </c>
      <c r="B272" s="4">
        <v>10393</v>
      </c>
      <c r="C272" s="43" t="s">
        <v>1182</v>
      </c>
      <c r="D272" s="43" t="s">
        <v>20</v>
      </c>
      <c r="E272" s="4">
        <v>2044</v>
      </c>
      <c r="F272" s="4">
        <v>5</v>
      </c>
      <c r="G272" s="51" t="str">
        <f t="shared" si="23"/>
        <v>PROFESIONAL UNIVERSITARIO 2044-5, F 264</v>
      </c>
      <c r="H272" s="4">
        <v>264</v>
      </c>
      <c r="I272" s="4" t="s">
        <v>1181</v>
      </c>
      <c r="J272" s="43" t="s">
        <v>250</v>
      </c>
      <c r="K272" s="43" t="s">
        <v>14</v>
      </c>
      <c r="L272" s="43" t="s">
        <v>17</v>
      </c>
      <c r="M272" s="43" t="s">
        <v>18</v>
      </c>
      <c r="N272" s="4" t="s">
        <v>25</v>
      </c>
      <c r="O272" s="43" t="s">
        <v>29</v>
      </c>
      <c r="P272" s="4">
        <v>19258808</v>
      </c>
      <c r="Q272" s="4" t="s">
        <v>138</v>
      </c>
      <c r="R272" s="4" t="s">
        <v>19</v>
      </c>
      <c r="S272" s="4" t="s">
        <v>19</v>
      </c>
      <c r="T272" s="4">
        <v>1</v>
      </c>
      <c r="U272" s="4" t="str">
        <f t="shared" si="20"/>
        <v>Lecciones aprendidas</v>
      </c>
      <c r="V272" s="4" t="str">
        <f t="shared" si="24"/>
        <v>Cápsulas de conocimiento</v>
      </c>
      <c r="W272" s="4" t="str">
        <f t="shared" si="21"/>
        <v>Individual</v>
      </c>
      <c r="X272" s="4" t="e">
        <v>#N/A</v>
      </c>
      <c r="Y272" s="4" t="e">
        <v>#N/A</v>
      </c>
      <c r="Z272" s="4" t="e">
        <v>#N/A</v>
      </c>
      <c r="AA272" s="4" t="e">
        <v>#N/A</v>
      </c>
    </row>
    <row r="273" spans="1:27" x14ac:dyDescent="0.25">
      <c r="A273" s="4">
        <f t="shared" si="22"/>
        <v>272</v>
      </c>
      <c r="B273" s="4">
        <v>10400</v>
      </c>
      <c r="C273" s="43" t="s">
        <v>1183</v>
      </c>
      <c r="D273" s="43" t="s">
        <v>35</v>
      </c>
      <c r="E273" s="4">
        <v>4178</v>
      </c>
      <c r="F273" s="49">
        <v>11</v>
      </c>
      <c r="G273" s="51" t="str">
        <f t="shared" si="23"/>
        <v>SECRETARIO 4178-11, F 267</v>
      </c>
      <c r="H273" s="4">
        <v>267</v>
      </c>
      <c r="I273" s="4" t="s">
        <v>1181</v>
      </c>
      <c r="J273" s="43" t="s">
        <v>250</v>
      </c>
      <c r="K273" s="43" t="s">
        <v>14</v>
      </c>
      <c r="L273" s="43" t="s">
        <v>17</v>
      </c>
      <c r="M273" s="43" t="s">
        <v>18</v>
      </c>
      <c r="N273" s="4" t="s">
        <v>25</v>
      </c>
      <c r="O273" s="43" t="s">
        <v>29</v>
      </c>
      <c r="P273" s="4">
        <v>55196656</v>
      </c>
      <c r="Q273" s="4" t="s">
        <v>256</v>
      </c>
      <c r="R273" s="4" t="s">
        <v>19</v>
      </c>
      <c r="S273" s="4" t="s">
        <v>19</v>
      </c>
      <c r="T273" s="4">
        <v>1</v>
      </c>
      <c r="U273" s="4" t="str">
        <f t="shared" si="20"/>
        <v>Lecciones aprendidas</v>
      </c>
      <c r="V273" s="4" t="str">
        <f t="shared" si="24"/>
        <v>Cápsulas de conocimiento</v>
      </c>
      <c r="W273" s="4" t="str">
        <f t="shared" si="21"/>
        <v>Individual</v>
      </c>
      <c r="X273" s="4" t="e">
        <v>#N/A</v>
      </c>
      <c r="Y273" s="4" t="e">
        <v>#N/A</v>
      </c>
      <c r="Z273" s="4" t="e">
        <v>#N/A</v>
      </c>
      <c r="AA273" s="4" t="e">
        <v>#N/A</v>
      </c>
    </row>
    <row r="274" spans="1:27" x14ac:dyDescent="0.25">
      <c r="A274" s="4">
        <f t="shared" si="22"/>
        <v>273</v>
      </c>
      <c r="B274" s="4">
        <v>11149</v>
      </c>
      <c r="C274" s="43" t="s">
        <v>1180</v>
      </c>
      <c r="D274" s="43" t="s">
        <v>9</v>
      </c>
      <c r="E274" s="4">
        <v>100</v>
      </c>
      <c r="F274" s="49">
        <v>20</v>
      </c>
      <c r="G274" s="51" t="str">
        <f t="shared" si="23"/>
        <v>DIRECTOR TÉCNICO 100-20, F 269</v>
      </c>
      <c r="H274" s="4">
        <v>269</v>
      </c>
      <c r="I274" s="4" t="s">
        <v>1181</v>
      </c>
      <c r="J274" s="43" t="s">
        <v>257</v>
      </c>
      <c r="K274" s="43" t="s">
        <v>10</v>
      </c>
      <c r="L274" s="43" t="s">
        <v>11</v>
      </c>
      <c r="M274" s="43" t="s">
        <v>12</v>
      </c>
      <c r="N274" s="4" t="s">
        <v>25</v>
      </c>
      <c r="O274" s="5" t="s">
        <v>27</v>
      </c>
      <c r="P274" s="4">
        <v>80098321</v>
      </c>
      <c r="Q274" s="4" t="s">
        <v>258</v>
      </c>
      <c r="R274" s="4">
        <v>80098321</v>
      </c>
      <c r="S274" s="4" t="s">
        <v>258</v>
      </c>
      <c r="T274" s="4">
        <v>3</v>
      </c>
      <c r="U274" s="4" t="str">
        <f t="shared" si="20"/>
        <v>Saberes Institucionales</v>
      </c>
      <c r="V274" s="4" t="str">
        <f t="shared" si="24"/>
        <v>Curso O ponencia</v>
      </c>
      <c r="W274" s="4" t="str">
        <f t="shared" si="21"/>
        <v>Grupal</v>
      </c>
      <c r="X274" s="4" t="e">
        <v>#N/A</v>
      </c>
      <c r="Y274" s="4" t="e">
        <v>#N/A</v>
      </c>
      <c r="Z274" s="4" t="e">
        <v>#N/A</v>
      </c>
      <c r="AA274" s="4" t="e">
        <v>#N/A</v>
      </c>
    </row>
    <row r="275" spans="1:27" x14ac:dyDescent="0.25">
      <c r="A275" s="4">
        <f t="shared" si="22"/>
        <v>274</v>
      </c>
      <c r="B275" s="4">
        <v>10621</v>
      </c>
      <c r="C275" s="43" t="s">
        <v>1183</v>
      </c>
      <c r="D275" s="43" t="s">
        <v>31</v>
      </c>
      <c r="E275" s="4">
        <v>4210</v>
      </c>
      <c r="F275" s="49">
        <v>17</v>
      </c>
      <c r="G275" s="51" t="str">
        <f t="shared" si="23"/>
        <v>SECRETARIO EJECUTIVO 4210-17, F 681</v>
      </c>
      <c r="H275" s="4">
        <v>681</v>
      </c>
      <c r="I275" s="4" t="s">
        <v>1185</v>
      </c>
      <c r="J275" s="43" t="s">
        <v>484</v>
      </c>
      <c r="K275" s="43" t="s">
        <v>14</v>
      </c>
      <c r="L275" s="43" t="s">
        <v>15</v>
      </c>
      <c r="M275" s="43" t="s">
        <v>36</v>
      </c>
      <c r="N275" s="4" t="s">
        <v>26</v>
      </c>
      <c r="O275" s="5" t="s">
        <v>28</v>
      </c>
      <c r="P275" s="4">
        <v>0</v>
      </c>
      <c r="Q275" s="4"/>
      <c r="R275" s="4">
        <v>30061798</v>
      </c>
      <c r="S275" s="4" t="s">
        <v>507</v>
      </c>
      <c r="T275" s="4">
        <v>3</v>
      </c>
      <c r="U275" s="4" t="str">
        <f t="shared" si="20"/>
        <v>Saberes Institucionales</v>
      </c>
      <c r="V275" s="4" t="str">
        <f t="shared" si="24"/>
        <v>Curso O ponencia</v>
      </c>
      <c r="W275" s="4" t="str">
        <f t="shared" si="21"/>
        <v>Grupal</v>
      </c>
      <c r="X275" s="4">
        <v>184291</v>
      </c>
      <c r="Y275" s="4" t="s">
        <v>1025</v>
      </c>
      <c r="Z275" s="4" t="s">
        <v>1173</v>
      </c>
      <c r="AA275" s="4" t="e">
        <v>#N/A</v>
      </c>
    </row>
    <row r="276" spans="1:27" x14ac:dyDescent="0.25">
      <c r="A276" s="4">
        <f t="shared" si="22"/>
        <v>275</v>
      </c>
      <c r="B276" s="4">
        <v>10368</v>
      </c>
      <c r="C276" s="43" t="s">
        <v>1182</v>
      </c>
      <c r="D276" s="43" t="s">
        <v>13</v>
      </c>
      <c r="E276" s="4">
        <v>2028</v>
      </c>
      <c r="F276" s="49">
        <v>18</v>
      </c>
      <c r="G276" s="51" t="str">
        <f t="shared" si="23"/>
        <v>PROFESIONAL ESPECIALIZADO 2028-18, F 278</v>
      </c>
      <c r="H276" s="4">
        <v>278</v>
      </c>
      <c r="I276" s="4" t="s">
        <v>1181</v>
      </c>
      <c r="J276" s="43" t="s">
        <v>257</v>
      </c>
      <c r="K276" s="43" t="s">
        <v>14</v>
      </c>
      <c r="L276" s="43" t="s">
        <v>15</v>
      </c>
      <c r="M276" s="43" t="s">
        <v>16</v>
      </c>
      <c r="N276" s="4" t="s">
        <v>25</v>
      </c>
      <c r="O276" s="4" t="s">
        <v>27</v>
      </c>
      <c r="P276" s="4">
        <v>0</v>
      </c>
      <c r="Q276" s="4"/>
      <c r="R276" s="4">
        <v>1014232489</v>
      </c>
      <c r="S276" s="4" t="s">
        <v>75</v>
      </c>
      <c r="T276" s="4">
        <v>1</v>
      </c>
      <c r="U276" s="4" t="str">
        <f t="shared" si="20"/>
        <v>Lecciones aprendidas</v>
      </c>
      <c r="V276" s="4" t="str">
        <f t="shared" si="24"/>
        <v>Cápsulas de conocimiento</v>
      </c>
      <c r="W276" s="4" t="str">
        <f t="shared" si="21"/>
        <v>Individual</v>
      </c>
      <c r="X276" s="4" t="e">
        <v>#N/A</v>
      </c>
      <c r="Y276" s="4" t="e">
        <v>#N/A</v>
      </c>
      <c r="Z276" s="4" t="e">
        <v>#N/A</v>
      </c>
      <c r="AA276" s="4" t="e">
        <v>#N/A</v>
      </c>
    </row>
    <row r="277" spans="1:27" x14ac:dyDescent="0.25">
      <c r="A277" s="4">
        <f t="shared" si="22"/>
        <v>276</v>
      </c>
      <c r="B277" s="4">
        <v>10713</v>
      </c>
      <c r="C277" s="43" t="s">
        <v>1183</v>
      </c>
      <c r="D277" s="43" t="s">
        <v>339</v>
      </c>
      <c r="E277" s="4">
        <v>4103</v>
      </c>
      <c r="F277" s="49">
        <v>13</v>
      </c>
      <c r="G277" s="51" t="str">
        <f t="shared" si="23"/>
        <v>CONDUCTOR MECANICO 4103-13, F 689</v>
      </c>
      <c r="H277" s="4">
        <v>689</v>
      </c>
      <c r="I277" s="4" t="s">
        <v>1185</v>
      </c>
      <c r="J277" s="43" t="s">
        <v>484</v>
      </c>
      <c r="K277" s="43" t="s">
        <v>14</v>
      </c>
      <c r="L277" s="43" t="s">
        <v>15</v>
      </c>
      <c r="M277" s="43" t="s">
        <v>16</v>
      </c>
      <c r="N277" s="4" t="s">
        <v>26</v>
      </c>
      <c r="O277" s="5" t="s">
        <v>28</v>
      </c>
      <c r="P277" s="4">
        <v>0</v>
      </c>
      <c r="Q277" s="4"/>
      <c r="R277" s="4">
        <v>77014420</v>
      </c>
      <c r="S277" s="4" t="s">
        <v>505</v>
      </c>
      <c r="T277" s="4">
        <v>3</v>
      </c>
      <c r="U277" s="4" t="str">
        <f t="shared" si="20"/>
        <v>Saberes Institucionales</v>
      </c>
      <c r="V277" s="4" t="str">
        <f t="shared" si="24"/>
        <v>Curso O ponencia</v>
      </c>
      <c r="W277" s="4" t="str">
        <f t="shared" si="21"/>
        <v>Grupal</v>
      </c>
      <c r="X277" s="4">
        <v>184289</v>
      </c>
      <c r="Y277" s="4" t="s">
        <v>1060</v>
      </c>
      <c r="Z277" s="4" t="s">
        <v>1173</v>
      </c>
      <c r="AA277" s="4" t="e">
        <v>#N/A</v>
      </c>
    </row>
    <row r="278" spans="1:27" x14ac:dyDescent="0.25">
      <c r="A278" s="4">
        <f t="shared" si="22"/>
        <v>277</v>
      </c>
      <c r="B278" s="4">
        <v>10376</v>
      </c>
      <c r="C278" s="43" t="s">
        <v>1182</v>
      </c>
      <c r="D278" s="43" t="s">
        <v>13</v>
      </c>
      <c r="E278" s="4">
        <v>2028</v>
      </c>
      <c r="F278" s="49">
        <v>14</v>
      </c>
      <c r="G278" s="51" t="str">
        <f t="shared" si="23"/>
        <v>PROFESIONAL ESPECIALIZADO 2028-14, F 286</v>
      </c>
      <c r="H278" s="4">
        <v>286</v>
      </c>
      <c r="I278" s="4" t="s">
        <v>1181</v>
      </c>
      <c r="J278" s="43" t="s">
        <v>257</v>
      </c>
      <c r="K278" s="43" t="s">
        <v>14</v>
      </c>
      <c r="L278" s="43" t="s">
        <v>17</v>
      </c>
      <c r="M278" s="43" t="s">
        <v>18</v>
      </c>
      <c r="N278" s="4" t="s">
        <v>25</v>
      </c>
      <c r="O278" s="43" t="s">
        <v>29</v>
      </c>
      <c r="P278" s="4">
        <v>1061456</v>
      </c>
      <c r="Q278" s="4" t="s">
        <v>30</v>
      </c>
      <c r="R278" s="4" t="s">
        <v>19</v>
      </c>
      <c r="S278" s="4" t="s">
        <v>19</v>
      </c>
      <c r="T278" s="4">
        <v>1</v>
      </c>
      <c r="U278" s="4" t="str">
        <f t="shared" si="20"/>
        <v>Lecciones aprendidas</v>
      </c>
      <c r="V278" s="4" t="str">
        <f t="shared" si="24"/>
        <v>Cápsulas de conocimiento</v>
      </c>
      <c r="W278" s="4" t="str">
        <f t="shared" si="21"/>
        <v>Individual</v>
      </c>
      <c r="X278" s="4" t="e">
        <v>#N/A</v>
      </c>
      <c r="Y278" s="4" t="e">
        <v>#N/A</v>
      </c>
      <c r="Z278" s="4" t="e">
        <v>#N/A</v>
      </c>
      <c r="AA278" s="4" t="e">
        <v>#N/A</v>
      </c>
    </row>
    <row r="279" spans="1:27" x14ac:dyDescent="0.25">
      <c r="A279" s="4">
        <f t="shared" si="22"/>
        <v>278</v>
      </c>
      <c r="B279" s="4">
        <v>10395</v>
      </c>
      <c r="C279" s="43" t="s">
        <v>1182</v>
      </c>
      <c r="D279" s="43" t="s">
        <v>20</v>
      </c>
      <c r="E279" s="4">
        <v>2044</v>
      </c>
      <c r="F279" s="4">
        <v>5</v>
      </c>
      <c r="G279" s="51" t="str">
        <f t="shared" si="23"/>
        <v>PROFESIONAL UNIVERSITARIO 2044-5, F 289</v>
      </c>
      <c r="H279" s="4">
        <v>289</v>
      </c>
      <c r="I279" s="4" t="s">
        <v>1181</v>
      </c>
      <c r="J279" s="43" t="s">
        <v>257</v>
      </c>
      <c r="K279" s="43" t="s">
        <v>14</v>
      </c>
      <c r="L279" s="43" t="s">
        <v>17</v>
      </c>
      <c r="M279" s="43" t="s">
        <v>18</v>
      </c>
      <c r="N279" s="4" t="s">
        <v>25</v>
      </c>
      <c r="O279" s="43" t="s">
        <v>29</v>
      </c>
      <c r="P279" s="4">
        <v>52052393</v>
      </c>
      <c r="Q279" s="4" t="s">
        <v>129</v>
      </c>
      <c r="R279" s="4" t="s">
        <v>19</v>
      </c>
      <c r="S279" s="4" t="s">
        <v>19</v>
      </c>
      <c r="T279" s="4">
        <v>1</v>
      </c>
      <c r="U279" s="4" t="str">
        <f t="shared" si="20"/>
        <v>Lecciones aprendidas</v>
      </c>
      <c r="V279" s="4" t="str">
        <f t="shared" si="24"/>
        <v>Cápsulas de conocimiento</v>
      </c>
      <c r="W279" s="4" t="str">
        <f t="shared" si="21"/>
        <v>Individual</v>
      </c>
      <c r="X279" s="4" t="e">
        <v>#N/A</v>
      </c>
      <c r="Y279" s="4" t="e">
        <v>#N/A</v>
      </c>
      <c r="Z279" s="4" t="e">
        <v>#N/A</v>
      </c>
      <c r="AA279" s="4" t="e">
        <v>#N/A</v>
      </c>
    </row>
    <row r="280" spans="1:27" x14ac:dyDescent="0.25">
      <c r="A280" s="4">
        <f t="shared" si="22"/>
        <v>279</v>
      </c>
      <c r="B280" s="4">
        <v>11113</v>
      </c>
      <c r="C280" s="43" t="s">
        <v>1182</v>
      </c>
      <c r="D280" s="43" t="s">
        <v>20</v>
      </c>
      <c r="E280" s="4">
        <v>2044</v>
      </c>
      <c r="F280" s="4">
        <v>1</v>
      </c>
      <c r="G280" s="51" t="str">
        <f t="shared" si="23"/>
        <v>PROFESIONAL UNIVERSITARIO 2044-1, F 624</v>
      </c>
      <c r="H280" s="4">
        <v>624</v>
      </c>
      <c r="I280" s="4" t="s">
        <v>1185</v>
      </c>
      <c r="J280" s="43" t="s">
        <v>484</v>
      </c>
      <c r="K280" s="43" t="s">
        <v>14</v>
      </c>
      <c r="L280" s="43" t="s">
        <v>15</v>
      </c>
      <c r="M280" s="43" t="s">
        <v>36</v>
      </c>
      <c r="N280" s="4" t="s">
        <v>26</v>
      </c>
      <c r="O280" s="5" t="s">
        <v>28</v>
      </c>
      <c r="P280" s="4">
        <v>0</v>
      </c>
      <c r="Q280" s="4"/>
      <c r="R280" s="4">
        <v>1065835826</v>
      </c>
      <c r="S280" s="4" t="s">
        <v>489</v>
      </c>
      <c r="T280" s="4">
        <v>3</v>
      </c>
      <c r="U280" s="4" t="str">
        <f t="shared" si="20"/>
        <v>Saberes Institucionales</v>
      </c>
      <c r="V280" s="4" t="str">
        <f t="shared" si="24"/>
        <v>Curso O ponencia</v>
      </c>
      <c r="W280" s="4" t="str">
        <f t="shared" si="21"/>
        <v>Grupal</v>
      </c>
      <c r="X280" s="4">
        <v>184297</v>
      </c>
      <c r="Y280" s="4" t="s">
        <v>1053</v>
      </c>
      <c r="Z280" s="4" t="s">
        <v>1173</v>
      </c>
      <c r="AA280" s="4" t="e">
        <v>#N/A</v>
      </c>
    </row>
    <row r="281" spans="1:27" x14ac:dyDescent="0.25">
      <c r="A281" s="4">
        <f t="shared" si="22"/>
        <v>280</v>
      </c>
      <c r="B281" s="4">
        <v>10408</v>
      </c>
      <c r="C281" s="43" t="s">
        <v>1182</v>
      </c>
      <c r="D281" s="43" t="s">
        <v>13</v>
      </c>
      <c r="E281" s="4">
        <v>2028</v>
      </c>
      <c r="F281" s="49">
        <v>12</v>
      </c>
      <c r="G281" s="51" t="str">
        <f t="shared" si="23"/>
        <v>PROFESIONAL ESPECIALIZADO 2028-12, F 602</v>
      </c>
      <c r="H281" s="4">
        <v>602</v>
      </c>
      <c r="I281" s="4" t="s">
        <v>1185</v>
      </c>
      <c r="J281" s="43" t="s">
        <v>510</v>
      </c>
      <c r="K281" s="43" t="s">
        <v>14</v>
      </c>
      <c r="L281" s="43" t="s">
        <v>15</v>
      </c>
      <c r="M281" s="43" t="s">
        <v>18</v>
      </c>
      <c r="N281" s="4" t="s">
        <v>26</v>
      </c>
      <c r="O281" s="5" t="s">
        <v>28</v>
      </c>
      <c r="P281" s="4">
        <v>0</v>
      </c>
      <c r="Q281" s="4"/>
      <c r="R281" s="4" t="s">
        <v>19</v>
      </c>
      <c r="S281" s="4" t="s">
        <v>19</v>
      </c>
      <c r="T281" s="4">
        <v>3</v>
      </c>
      <c r="U281" s="4" t="str">
        <f t="shared" si="20"/>
        <v>Saberes Institucionales</v>
      </c>
      <c r="V281" s="4" t="str">
        <f t="shared" si="24"/>
        <v>Curso O ponencia</v>
      </c>
      <c r="W281" s="4" t="str">
        <f t="shared" si="21"/>
        <v>Grupal</v>
      </c>
      <c r="X281" s="4">
        <v>184201</v>
      </c>
      <c r="Y281" s="4" t="s">
        <v>1065</v>
      </c>
      <c r="Z281" s="4" t="s">
        <v>1173</v>
      </c>
      <c r="AA281" s="4" t="e">
        <v>#N/A</v>
      </c>
    </row>
    <row r="282" spans="1:27" x14ac:dyDescent="0.25">
      <c r="A282" s="4">
        <f t="shared" si="22"/>
        <v>281</v>
      </c>
      <c r="B282" s="4">
        <v>10625</v>
      </c>
      <c r="C282" s="43" t="s">
        <v>1182</v>
      </c>
      <c r="D282" s="43" t="s">
        <v>20</v>
      </c>
      <c r="E282" s="4">
        <v>2044</v>
      </c>
      <c r="F282" s="4">
        <v>8</v>
      </c>
      <c r="G282" s="51" t="str">
        <f t="shared" si="23"/>
        <v>PROFESIONAL UNIVERSITARIO 2044-8, F 608</v>
      </c>
      <c r="H282" s="4">
        <v>608</v>
      </c>
      <c r="I282" s="4" t="s">
        <v>1185</v>
      </c>
      <c r="J282" s="43" t="s">
        <v>510</v>
      </c>
      <c r="K282" s="43" t="s">
        <v>14</v>
      </c>
      <c r="L282" s="43" t="s">
        <v>15</v>
      </c>
      <c r="M282" s="43" t="s">
        <v>16</v>
      </c>
      <c r="N282" s="4" t="s">
        <v>26</v>
      </c>
      <c r="O282" s="5" t="s">
        <v>28</v>
      </c>
      <c r="P282" s="4">
        <v>0</v>
      </c>
      <c r="Q282" s="4"/>
      <c r="R282" s="4">
        <v>26202569</v>
      </c>
      <c r="S282" s="4" t="s">
        <v>514</v>
      </c>
      <c r="T282" s="4">
        <v>3</v>
      </c>
      <c r="U282" s="4" t="str">
        <f t="shared" si="20"/>
        <v>Saberes Institucionales</v>
      </c>
      <c r="V282" s="4" t="str">
        <f t="shared" si="24"/>
        <v>Curso O ponencia</v>
      </c>
      <c r="W282" s="4" t="str">
        <f t="shared" si="21"/>
        <v>Grupal</v>
      </c>
      <c r="X282" s="4">
        <v>185214</v>
      </c>
      <c r="Y282" s="4" t="s">
        <v>1057</v>
      </c>
      <c r="Z282" s="4" t="s">
        <v>1173</v>
      </c>
      <c r="AA282" s="4" t="e">
        <v>#N/A</v>
      </c>
    </row>
    <row r="283" spans="1:27" x14ac:dyDescent="0.25">
      <c r="A283" s="4">
        <f t="shared" si="22"/>
        <v>282</v>
      </c>
      <c r="B283" s="4">
        <v>10181</v>
      </c>
      <c r="C283" s="43" t="s">
        <v>1178</v>
      </c>
      <c r="D283" s="43" t="s">
        <v>260</v>
      </c>
      <c r="E283" s="4">
        <v>1045</v>
      </c>
      <c r="F283" s="49">
        <v>11</v>
      </c>
      <c r="G283" s="51" t="str">
        <f t="shared" si="23"/>
        <v>JEFE DE OFICINA ASESORA 1045-11, F 76</v>
      </c>
      <c r="H283" s="4">
        <v>76</v>
      </c>
      <c r="I283" s="4" t="s">
        <v>1181</v>
      </c>
      <c r="J283" s="43" t="s">
        <v>261</v>
      </c>
      <c r="K283" s="43" t="s">
        <v>10</v>
      </c>
      <c r="L283" s="43" t="s">
        <v>11</v>
      </c>
      <c r="M283" s="43" t="s">
        <v>12</v>
      </c>
      <c r="N283" s="4" t="s">
        <v>25</v>
      </c>
      <c r="O283" s="4" t="s">
        <v>27</v>
      </c>
      <c r="P283" s="4">
        <v>1019024894</v>
      </c>
      <c r="Q283" s="4" t="s">
        <v>262</v>
      </c>
      <c r="R283" s="4">
        <v>1019024894</v>
      </c>
      <c r="S283" s="4" t="s">
        <v>262</v>
      </c>
      <c r="T283" s="4">
        <v>3</v>
      </c>
      <c r="U283" s="4" t="str">
        <f t="shared" si="20"/>
        <v>Saberes Institucionales</v>
      </c>
      <c r="V283" s="4" t="str">
        <f t="shared" si="24"/>
        <v>Curso O ponencia</v>
      </c>
      <c r="W283" s="4" t="str">
        <f t="shared" si="21"/>
        <v>Grupal</v>
      </c>
      <c r="X283" s="4" t="e">
        <v>#N/A</v>
      </c>
      <c r="Y283" s="4" t="e">
        <v>#N/A</v>
      </c>
      <c r="Z283" s="4" t="e">
        <v>#N/A</v>
      </c>
      <c r="AA283" s="4" t="e">
        <v>#N/A</v>
      </c>
    </row>
    <row r="284" spans="1:27" x14ac:dyDescent="0.25">
      <c r="A284" s="4">
        <f t="shared" si="22"/>
        <v>283</v>
      </c>
      <c r="B284" s="4">
        <v>10626</v>
      </c>
      <c r="C284" s="43" t="s">
        <v>1182</v>
      </c>
      <c r="D284" s="43" t="s">
        <v>20</v>
      </c>
      <c r="E284" s="4">
        <v>2044</v>
      </c>
      <c r="F284" s="4">
        <v>6</v>
      </c>
      <c r="G284" s="51" t="str">
        <f t="shared" si="23"/>
        <v>PROFESIONAL UNIVERSITARIO 2044-6, F 619</v>
      </c>
      <c r="H284" s="4">
        <v>619</v>
      </c>
      <c r="I284" s="4" t="s">
        <v>1185</v>
      </c>
      <c r="J284" s="43" t="s">
        <v>510</v>
      </c>
      <c r="K284" s="43" t="s">
        <v>14</v>
      </c>
      <c r="L284" s="43" t="s">
        <v>15</v>
      </c>
      <c r="M284" s="43" t="s">
        <v>36</v>
      </c>
      <c r="N284" s="4" t="s">
        <v>26</v>
      </c>
      <c r="O284" s="5" t="s">
        <v>28</v>
      </c>
      <c r="P284" s="4">
        <v>0</v>
      </c>
      <c r="Q284" s="4"/>
      <c r="R284" s="4">
        <v>1064987006</v>
      </c>
      <c r="S284" s="4" t="s">
        <v>537</v>
      </c>
      <c r="T284" s="4">
        <v>3</v>
      </c>
      <c r="U284" s="4" t="str">
        <f t="shared" si="20"/>
        <v>Saberes Institucionales</v>
      </c>
      <c r="V284" s="4" t="str">
        <f t="shared" si="24"/>
        <v>Curso O ponencia</v>
      </c>
      <c r="W284" s="4" t="str">
        <f t="shared" si="21"/>
        <v>Grupal</v>
      </c>
      <c r="X284" s="4">
        <v>184313</v>
      </c>
      <c r="Y284" s="4" t="s">
        <v>1054</v>
      </c>
      <c r="Z284" s="4" t="s">
        <v>1173</v>
      </c>
      <c r="AA284" s="4" t="e">
        <v>#N/A</v>
      </c>
    </row>
    <row r="285" spans="1:27" x14ac:dyDescent="0.25">
      <c r="A285" s="4">
        <f t="shared" si="22"/>
        <v>284</v>
      </c>
      <c r="B285" s="4">
        <v>10628</v>
      </c>
      <c r="C285" s="43" t="s">
        <v>1182</v>
      </c>
      <c r="D285" s="43" t="s">
        <v>20</v>
      </c>
      <c r="E285" s="4">
        <v>2044</v>
      </c>
      <c r="F285" s="4">
        <v>6</v>
      </c>
      <c r="G285" s="51" t="str">
        <f t="shared" si="23"/>
        <v>PROFESIONAL UNIVERSITARIO 2044-6, F 611</v>
      </c>
      <c r="H285" s="4">
        <v>611</v>
      </c>
      <c r="I285" s="4" t="s">
        <v>1185</v>
      </c>
      <c r="J285" s="43" t="s">
        <v>510</v>
      </c>
      <c r="K285" s="43" t="s">
        <v>14</v>
      </c>
      <c r="L285" s="43" t="s">
        <v>15</v>
      </c>
      <c r="M285" s="43" t="s">
        <v>36</v>
      </c>
      <c r="N285" s="4" t="s">
        <v>26</v>
      </c>
      <c r="O285" s="5" t="s">
        <v>28</v>
      </c>
      <c r="P285" s="4">
        <v>0</v>
      </c>
      <c r="Q285" s="4"/>
      <c r="R285" s="4">
        <v>1067862928</v>
      </c>
      <c r="S285" s="4" t="s">
        <v>515</v>
      </c>
      <c r="T285" s="4">
        <v>3</v>
      </c>
      <c r="U285" s="4" t="str">
        <f t="shared" si="20"/>
        <v>Saberes Institucionales</v>
      </c>
      <c r="V285" s="4" t="str">
        <f t="shared" si="24"/>
        <v>Curso O ponencia</v>
      </c>
      <c r="W285" s="4" t="str">
        <f t="shared" si="21"/>
        <v>Grupal</v>
      </c>
      <c r="X285" s="4">
        <v>184146</v>
      </c>
      <c r="Y285" s="4" t="s">
        <v>1048</v>
      </c>
      <c r="Z285" s="4" t="s">
        <v>1173</v>
      </c>
      <c r="AA285" s="4" t="e">
        <v>#N/A</v>
      </c>
    </row>
    <row r="286" spans="1:27" x14ac:dyDescent="0.25">
      <c r="A286" s="4">
        <f t="shared" si="22"/>
        <v>285</v>
      </c>
      <c r="B286" s="4">
        <v>10632</v>
      </c>
      <c r="C286" s="43" t="s">
        <v>1184</v>
      </c>
      <c r="D286" s="43" t="s">
        <v>326</v>
      </c>
      <c r="E286" s="4">
        <v>3110</v>
      </c>
      <c r="F286" s="4">
        <v>9</v>
      </c>
      <c r="G286" s="51" t="str">
        <f t="shared" si="23"/>
        <v>OFICIAL DE CATASTRO 3110-9, F 664</v>
      </c>
      <c r="H286" s="4">
        <v>664</v>
      </c>
      <c r="I286" s="4" t="s">
        <v>1185</v>
      </c>
      <c r="J286" s="43" t="s">
        <v>510</v>
      </c>
      <c r="K286" s="43" t="s">
        <v>14</v>
      </c>
      <c r="L286" s="43" t="s">
        <v>15</v>
      </c>
      <c r="M286" s="43" t="s">
        <v>36</v>
      </c>
      <c r="N286" s="4" t="s">
        <v>26</v>
      </c>
      <c r="O286" s="5" t="s">
        <v>28</v>
      </c>
      <c r="P286" s="4">
        <v>0</v>
      </c>
      <c r="Q286" s="4"/>
      <c r="R286" s="4">
        <v>1064990657</v>
      </c>
      <c r="S286" s="4" t="s">
        <v>523</v>
      </c>
      <c r="T286" s="4">
        <v>3</v>
      </c>
      <c r="U286" s="4" t="str">
        <f t="shared" si="20"/>
        <v>Saberes Institucionales</v>
      </c>
      <c r="V286" s="4" t="str">
        <f t="shared" si="24"/>
        <v>Curso O ponencia</v>
      </c>
      <c r="W286" s="4" t="str">
        <f t="shared" si="21"/>
        <v>Grupal</v>
      </c>
      <c r="X286" s="4">
        <v>184221</v>
      </c>
      <c r="Y286" s="4" t="s">
        <v>1055</v>
      </c>
      <c r="Z286" s="4" t="s">
        <v>1173</v>
      </c>
      <c r="AA286" s="4" t="e">
        <v>#N/A</v>
      </c>
    </row>
    <row r="287" spans="1:27" x14ac:dyDescent="0.25">
      <c r="A287" s="4">
        <f t="shared" si="22"/>
        <v>286</v>
      </c>
      <c r="B287" s="4">
        <v>10186</v>
      </c>
      <c r="C287" s="43" t="s">
        <v>1182</v>
      </c>
      <c r="D287" s="43" t="s">
        <v>20</v>
      </c>
      <c r="E287" s="4">
        <v>2044</v>
      </c>
      <c r="F287" s="4">
        <v>6</v>
      </c>
      <c r="G287" s="51" t="str">
        <f t="shared" si="23"/>
        <v>PROFESIONAL UNIVERSITARIO 2044-6, F 84</v>
      </c>
      <c r="H287" s="4">
        <v>84</v>
      </c>
      <c r="I287" s="4" t="s">
        <v>1181</v>
      </c>
      <c r="J287" s="43" t="s">
        <v>261</v>
      </c>
      <c r="K287" s="43" t="s">
        <v>14</v>
      </c>
      <c r="L287" s="43" t="s">
        <v>17</v>
      </c>
      <c r="M287" s="43" t="s">
        <v>16</v>
      </c>
      <c r="N287" s="4" t="s">
        <v>25</v>
      </c>
      <c r="O287" s="43" t="s">
        <v>29</v>
      </c>
      <c r="P287" s="4">
        <v>1026273754</v>
      </c>
      <c r="Q287" s="4" t="s">
        <v>265</v>
      </c>
      <c r="R287" s="4">
        <v>79664451</v>
      </c>
      <c r="S287" s="4" t="s">
        <v>226</v>
      </c>
      <c r="T287" s="4">
        <v>2</v>
      </c>
      <c r="U287" s="4" t="str">
        <f t="shared" si="20"/>
        <v>Enseñanza aprendizaje organizacional</v>
      </c>
      <c r="V287" s="4" t="str">
        <f t="shared" si="24"/>
        <v>Taller O Circulo de saber</v>
      </c>
      <c r="W287" s="4" t="str">
        <f t="shared" si="21"/>
        <v>Grupal</v>
      </c>
      <c r="X287" s="4" t="e">
        <v>#N/A</v>
      </c>
      <c r="Y287" s="4" t="e">
        <v>#N/A</v>
      </c>
      <c r="Z287" s="4" t="e">
        <v>#N/A</v>
      </c>
      <c r="AA287" s="4" t="e">
        <v>#N/A</v>
      </c>
    </row>
    <row r="288" spans="1:27" x14ac:dyDescent="0.25">
      <c r="A288" s="4">
        <f t="shared" si="22"/>
        <v>287</v>
      </c>
      <c r="B288" s="4">
        <v>10637</v>
      </c>
      <c r="C288" s="43" t="s">
        <v>1184</v>
      </c>
      <c r="D288" s="43" t="s">
        <v>163</v>
      </c>
      <c r="E288" s="4">
        <v>3100</v>
      </c>
      <c r="F288" s="49">
        <v>12</v>
      </c>
      <c r="G288" s="51" t="str">
        <f t="shared" si="23"/>
        <v>TECNICO 3100-12, F 638</v>
      </c>
      <c r="H288" s="4">
        <v>638</v>
      </c>
      <c r="I288" s="4" t="s">
        <v>1185</v>
      </c>
      <c r="J288" s="43" t="s">
        <v>510</v>
      </c>
      <c r="K288" s="43" t="s">
        <v>14</v>
      </c>
      <c r="L288" s="43" t="s">
        <v>15</v>
      </c>
      <c r="M288" s="43" t="s">
        <v>18</v>
      </c>
      <c r="N288" s="4" t="s">
        <v>26</v>
      </c>
      <c r="O288" s="5" t="s">
        <v>28</v>
      </c>
      <c r="P288" s="4">
        <v>0</v>
      </c>
      <c r="Q288" s="4"/>
      <c r="R288" s="4" t="s">
        <v>19</v>
      </c>
      <c r="S288" s="4" t="s">
        <v>19</v>
      </c>
      <c r="T288" s="4">
        <v>1</v>
      </c>
      <c r="U288" s="4" t="str">
        <f t="shared" si="20"/>
        <v>Lecciones aprendidas</v>
      </c>
      <c r="V288" s="4" t="str">
        <f t="shared" si="24"/>
        <v>Cápsulas de conocimiento</v>
      </c>
      <c r="W288" s="4" t="str">
        <f t="shared" si="21"/>
        <v>Individual</v>
      </c>
      <c r="X288" s="4">
        <v>184338</v>
      </c>
      <c r="Y288" s="4" t="s">
        <v>1058</v>
      </c>
      <c r="Z288" s="4" t="s">
        <v>1173</v>
      </c>
      <c r="AA288" s="4" t="e">
        <v>#N/A</v>
      </c>
    </row>
    <row r="289" spans="1:27" x14ac:dyDescent="0.25">
      <c r="A289" s="4">
        <f t="shared" si="22"/>
        <v>288</v>
      </c>
      <c r="B289" s="4">
        <v>10122</v>
      </c>
      <c r="C289" s="43" t="s">
        <v>1178</v>
      </c>
      <c r="D289" s="43" t="s">
        <v>260</v>
      </c>
      <c r="E289" s="4">
        <v>1045</v>
      </c>
      <c r="F289" s="49">
        <v>11</v>
      </c>
      <c r="G289" s="51" t="str">
        <f t="shared" si="23"/>
        <v>JEFE DE OFICINA ASESORA 1045-11, F 35</v>
      </c>
      <c r="H289" s="4">
        <v>35</v>
      </c>
      <c r="I289" s="4" t="s">
        <v>1181</v>
      </c>
      <c r="J289" s="43" t="s">
        <v>268</v>
      </c>
      <c r="K289" s="43" t="s">
        <v>10</v>
      </c>
      <c r="L289" s="43" t="s">
        <v>11</v>
      </c>
      <c r="M289" s="43" t="s">
        <v>12</v>
      </c>
      <c r="N289" s="4" t="s">
        <v>25</v>
      </c>
      <c r="O289" s="5" t="s">
        <v>27</v>
      </c>
      <c r="P289" s="4">
        <v>1016025020</v>
      </c>
      <c r="Q289" s="4" t="s">
        <v>269</v>
      </c>
      <c r="R289" s="4">
        <v>1016025020</v>
      </c>
      <c r="S289" s="4" t="s">
        <v>269</v>
      </c>
      <c r="T289" s="4">
        <v>3</v>
      </c>
      <c r="U289" s="4" t="str">
        <f t="shared" si="20"/>
        <v>Saberes Institucionales</v>
      </c>
      <c r="V289" s="4" t="str">
        <f t="shared" si="24"/>
        <v>Curso O ponencia</v>
      </c>
      <c r="W289" s="4" t="str">
        <f t="shared" si="21"/>
        <v>Grupal</v>
      </c>
      <c r="X289" s="4" t="e">
        <v>#N/A</v>
      </c>
      <c r="Y289" s="4" t="e">
        <v>#N/A</v>
      </c>
      <c r="Z289" s="4" t="e">
        <v>#N/A</v>
      </c>
      <c r="AA289" s="4" t="e">
        <v>#N/A</v>
      </c>
    </row>
    <row r="290" spans="1:27" x14ac:dyDescent="0.25">
      <c r="A290" s="4">
        <f t="shared" si="22"/>
        <v>289</v>
      </c>
      <c r="B290" s="4">
        <v>10123</v>
      </c>
      <c r="C290" s="43" t="s">
        <v>1182</v>
      </c>
      <c r="D290" s="43" t="s">
        <v>13</v>
      </c>
      <c r="E290" s="4">
        <v>2028</v>
      </c>
      <c r="F290" s="49">
        <v>18</v>
      </c>
      <c r="G290" s="51" t="str">
        <f t="shared" si="23"/>
        <v>PROFESIONAL ESPECIALIZADO 2028-18, F 38</v>
      </c>
      <c r="H290" s="4">
        <v>38</v>
      </c>
      <c r="I290" s="4" t="s">
        <v>1181</v>
      </c>
      <c r="J290" s="43" t="s">
        <v>268</v>
      </c>
      <c r="K290" s="43" t="s">
        <v>14</v>
      </c>
      <c r="L290" s="43" t="s">
        <v>17</v>
      </c>
      <c r="M290" s="43" t="s">
        <v>16</v>
      </c>
      <c r="N290" s="4" t="s">
        <v>25</v>
      </c>
      <c r="O290" s="43" t="s">
        <v>29</v>
      </c>
      <c r="P290" s="4">
        <v>52877561</v>
      </c>
      <c r="Q290" s="4" t="s">
        <v>270</v>
      </c>
      <c r="R290" s="4">
        <v>27836270</v>
      </c>
      <c r="S290" s="4" t="s">
        <v>271</v>
      </c>
      <c r="T290" s="4">
        <v>1</v>
      </c>
      <c r="U290" s="4" t="str">
        <f t="shared" si="20"/>
        <v>Lecciones aprendidas</v>
      </c>
      <c r="V290" s="4" t="str">
        <f t="shared" si="24"/>
        <v>Cápsulas de conocimiento</v>
      </c>
      <c r="W290" s="4" t="str">
        <f t="shared" si="21"/>
        <v>Individual</v>
      </c>
      <c r="X290" s="4" t="e">
        <v>#N/A</v>
      </c>
      <c r="Y290" s="4" t="e">
        <v>#N/A</v>
      </c>
      <c r="Z290" s="4" t="e">
        <v>#N/A</v>
      </c>
      <c r="AA290" s="4" t="e">
        <v>#N/A</v>
      </c>
    </row>
    <row r="291" spans="1:27" x14ac:dyDescent="0.25">
      <c r="A291" s="4">
        <f t="shared" si="22"/>
        <v>290</v>
      </c>
      <c r="B291" s="4">
        <v>10124</v>
      </c>
      <c r="C291" s="43" t="s">
        <v>1182</v>
      </c>
      <c r="D291" s="43" t="s">
        <v>13</v>
      </c>
      <c r="E291" s="4">
        <v>2028</v>
      </c>
      <c r="F291" s="49">
        <v>18</v>
      </c>
      <c r="G291" s="51" t="str">
        <f t="shared" si="23"/>
        <v>PROFESIONAL ESPECIALIZADO 2028-18, F 38</v>
      </c>
      <c r="H291" s="4">
        <v>38</v>
      </c>
      <c r="I291" s="4" t="s">
        <v>1181</v>
      </c>
      <c r="J291" s="43" t="s">
        <v>268</v>
      </c>
      <c r="K291" s="43" t="s">
        <v>14</v>
      </c>
      <c r="L291" s="43" t="s">
        <v>15</v>
      </c>
      <c r="M291" s="43" t="s">
        <v>18</v>
      </c>
      <c r="N291" s="4" t="s">
        <v>25</v>
      </c>
      <c r="O291" s="4" t="s">
        <v>27</v>
      </c>
      <c r="P291" s="4">
        <v>0</v>
      </c>
      <c r="Q291" s="4"/>
      <c r="R291" s="4" t="s">
        <v>19</v>
      </c>
      <c r="S291" s="4" t="s">
        <v>19</v>
      </c>
      <c r="T291" s="4">
        <v>2</v>
      </c>
      <c r="U291" s="4" t="str">
        <f t="shared" si="20"/>
        <v>Enseñanza aprendizaje organizacional</v>
      </c>
      <c r="V291" s="4" t="str">
        <f t="shared" si="24"/>
        <v>Taller O Circulo de saber</v>
      </c>
      <c r="W291" s="4" t="str">
        <f t="shared" si="21"/>
        <v>Grupal</v>
      </c>
      <c r="X291" s="4" t="e">
        <v>#N/A</v>
      </c>
      <c r="Y291" s="4" t="e">
        <v>#N/A</v>
      </c>
      <c r="Z291" s="4" t="e">
        <v>#N/A</v>
      </c>
      <c r="AA291" s="4" t="e">
        <v>#N/A</v>
      </c>
    </row>
    <row r="292" spans="1:27" x14ac:dyDescent="0.25">
      <c r="A292" s="4">
        <f t="shared" si="22"/>
        <v>291</v>
      </c>
      <c r="B292" s="4">
        <v>10126</v>
      </c>
      <c r="C292" s="43" t="s">
        <v>1182</v>
      </c>
      <c r="D292" s="43" t="s">
        <v>13</v>
      </c>
      <c r="E292" s="4">
        <v>2028</v>
      </c>
      <c r="F292" s="49">
        <v>17</v>
      </c>
      <c r="G292" s="51" t="str">
        <f t="shared" si="23"/>
        <v>PROFESIONAL ESPECIALIZADO 2028-17, F 41</v>
      </c>
      <c r="H292" s="4">
        <v>41</v>
      </c>
      <c r="I292" s="4" t="s">
        <v>1181</v>
      </c>
      <c r="J292" s="43" t="s">
        <v>268</v>
      </c>
      <c r="K292" s="43" t="s">
        <v>14</v>
      </c>
      <c r="L292" s="43" t="s">
        <v>17</v>
      </c>
      <c r="M292" s="43" t="s">
        <v>16</v>
      </c>
      <c r="N292" s="4" t="s">
        <v>25</v>
      </c>
      <c r="O292" s="43" t="s">
        <v>29</v>
      </c>
      <c r="P292" s="4">
        <v>27836270</v>
      </c>
      <c r="Q292" s="4" t="s">
        <v>271</v>
      </c>
      <c r="R292" s="4">
        <v>79889173</v>
      </c>
      <c r="S292" s="4" t="s">
        <v>272</v>
      </c>
      <c r="T292" s="4">
        <v>2</v>
      </c>
      <c r="U292" s="4" t="str">
        <f t="shared" si="20"/>
        <v>Enseñanza aprendizaje organizacional</v>
      </c>
      <c r="V292" s="4" t="str">
        <f t="shared" si="24"/>
        <v>Taller O Circulo de saber</v>
      </c>
      <c r="W292" s="4" t="str">
        <f t="shared" si="21"/>
        <v>Grupal</v>
      </c>
      <c r="X292" s="4" t="e">
        <v>#N/A</v>
      </c>
      <c r="Y292" s="4" t="e">
        <v>#N/A</v>
      </c>
      <c r="Z292" s="4" t="e">
        <v>#N/A</v>
      </c>
      <c r="AA292" s="4" t="e">
        <v>#N/A</v>
      </c>
    </row>
    <row r="293" spans="1:27" x14ac:dyDescent="0.25">
      <c r="A293" s="4">
        <f t="shared" si="22"/>
        <v>292</v>
      </c>
      <c r="B293" s="4">
        <v>10642</v>
      </c>
      <c r="C293" s="43" t="s">
        <v>1183</v>
      </c>
      <c r="D293" s="43" t="s">
        <v>21</v>
      </c>
      <c r="E293" s="4">
        <v>4044</v>
      </c>
      <c r="F293" s="49">
        <v>12</v>
      </c>
      <c r="G293" s="51" t="str">
        <f t="shared" si="23"/>
        <v>AUXILIAR ADMINISTRATIVO 4044-12, F 673</v>
      </c>
      <c r="H293" s="4">
        <v>673</v>
      </c>
      <c r="I293" s="4" t="s">
        <v>1185</v>
      </c>
      <c r="J293" s="43" t="s">
        <v>510</v>
      </c>
      <c r="K293" s="43" t="s">
        <v>14</v>
      </c>
      <c r="L293" s="43" t="s">
        <v>15</v>
      </c>
      <c r="M293" s="43" t="s">
        <v>16</v>
      </c>
      <c r="N293" s="4" t="s">
        <v>26</v>
      </c>
      <c r="O293" s="5" t="s">
        <v>28</v>
      </c>
      <c r="P293" s="4">
        <v>0</v>
      </c>
      <c r="Q293" s="4"/>
      <c r="R293" s="4">
        <v>1067849273</v>
      </c>
      <c r="S293" s="4" t="s">
        <v>529</v>
      </c>
      <c r="T293" s="4">
        <v>2</v>
      </c>
      <c r="U293" s="4" t="str">
        <f t="shared" si="20"/>
        <v>Enseñanza aprendizaje organizacional</v>
      </c>
      <c r="V293" s="4" t="str">
        <f t="shared" si="24"/>
        <v>Taller O Circulo de saber</v>
      </c>
      <c r="W293" s="4" t="str">
        <f t="shared" si="21"/>
        <v>Grupal</v>
      </c>
      <c r="X293" s="4">
        <v>183732</v>
      </c>
      <c r="Y293" s="4" t="s">
        <v>1051</v>
      </c>
      <c r="Z293" s="4" t="s">
        <v>1174</v>
      </c>
      <c r="AA293" s="42">
        <v>45394</v>
      </c>
    </row>
    <row r="294" spans="1:27" x14ac:dyDescent="0.25">
      <c r="A294" s="4">
        <f t="shared" si="22"/>
        <v>293</v>
      </c>
      <c r="B294" s="4">
        <v>10128</v>
      </c>
      <c r="C294" s="43" t="s">
        <v>1182</v>
      </c>
      <c r="D294" s="43" t="s">
        <v>13</v>
      </c>
      <c r="E294" s="4">
        <v>2028</v>
      </c>
      <c r="F294" s="49">
        <v>14</v>
      </c>
      <c r="G294" s="51" t="str">
        <f t="shared" si="23"/>
        <v>PROFESIONAL ESPECIALIZADO 2028-14, F 44</v>
      </c>
      <c r="H294" s="4">
        <v>44</v>
      </c>
      <c r="I294" s="4" t="s">
        <v>1181</v>
      </c>
      <c r="J294" s="43" t="s">
        <v>268</v>
      </c>
      <c r="K294" s="43" t="s">
        <v>14</v>
      </c>
      <c r="L294" s="43" t="s">
        <v>17</v>
      </c>
      <c r="M294" s="43" t="s">
        <v>16</v>
      </c>
      <c r="N294" s="4" t="s">
        <v>25</v>
      </c>
      <c r="O294" s="43" t="s">
        <v>29</v>
      </c>
      <c r="P294" s="4">
        <v>1066511556</v>
      </c>
      <c r="Q294" s="4" t="s">
        <v>273</v>
      </c>
      <c r="R294" s="4">
        <v>51691600</v>
      </c>
      <c r="S294" s="4" t="s">
        <v>274</v>
      </c>
      <c r="T294" s="4">
        <v>2</v>
      </c>
      <c r="U294" s="4" t="str">
        <f t="shared" si="20"/>
        <v>Enseñanza aprendizaje organizacional</v>
      </c>
      <c r="V294" s="4" t="str">
        <f t="shared" si="24"/>
        <v>Taller O Circulo de saber</v>
      </c>
      <c r="W294" s="4" t="str">
        <f t="shared" si="21"/>
        <v>Grupal</v>
      </c>
      <c r="X294" s="4" t="e">
        <v>#N/A</v>
      </c>
      <c r="Y294" s="4" t="e">
        <v>#N/A</v>
      </c>
      <c r="Z294" s="4" t="e">
        <v>#N/A</v>
      </c>
      <c r="AA294" s="4" t="e">
        <v>#N/A</v>
      </c>
    </row>
    <row r="295" spans="1:27" x14ac:dyDescent="0.25">
      <c r="A295" s="4">
        <f t="shared" si="22"/>
        <v>294</v>
      </c>
      <c r="B295" s="4">
        <v>10644</v>
      </c>
      <c r="C295" s="43" t="s">
        <v>1183</v>
      </c>
      <c r="D295" s="43" t="s">
        <v>21</v>
      </c>
      <c r="E295" s="4">
        <v>4044</v>
      </c>
      <c r="F295" s="49">
        <v>11</v>
      </c>
      <c r="G295" s="51" t="str">
        <f t="shared" si="23"/>
        <v>AUXILIAR ADMINISTRATIVO 4044-11, F 675</v>
      </c>
      <c r="H295" s="4">
        <v>675</v>
      </c>
      <c r="I295" s="4" t="s">
        <v>1185</v>
      </c>
      <c r="J295" s="43" t="s">
        <v>510</v>
      </c>
      <c r="K295" s="43" t="s">
        <v>14</v>
      </c>
      <c r="L295" s="43" t="s">
        <v>15</v>
      </c>
      <c r="M295" s="43" t="s">
        <v>36</v>
      </c>
      <c r="N295" s="4" t="s">
        <v>26</v>
      </c>
      <c r="O295" s="5" t="s">
        <v>28</v>
      </c>
      <c r="P295" s="4">
        <v>0</v>
      </c>
      <c r="Q295" s="4"/>
      <c r="R295" s="4">
        <v>1100334341</v>
      </c>
      <c r="S295" s="4" t="s">
        <v>531</v>
      </c>
      <c r="T295" s="4">
        <v>1</v>
      </c>
      <c r="U295" s="4" t="str">
        <f t="shared" si="20"/>
        <v>Lecciones aprendidas</v>
      </c>
      <c r="V295" s="4" t="str">
        <f t="shared" si="24"/>
        <v>Cápsulas de conocimiento</v>
      </c>
      <c r="W295" s="4" t="str">
        <f t="shared" si="21"/>
        <v>Individual</v>
      </c>
      <c r="X295" s="4">
        <v>184284</v>
      </c>
      <c r="Y295" s="4" t="s">
        <v>1056</v>
      </c>
      <c r="Z295" s="4" t="s">
        <v>1173</v>
      </c>
      <c r="AA295" s="4" t="e">
        <v>#N/A</v>
      </c>
    </row>
    <row r="296" spans="1:27" x14ac:dyDescent="0.25">
      <c r="A296" s="4">
        <f t="shared" si="22"/>
        <v>295</v>
      </c>
      <c r="B296" s="4">
        <v>10131</v>
      </c>
      <c r="C296" s="43" t="s">
        <v>1182</v>
      </c>
      <c r="D296" s="43" t="s">
        <v>13</v>
      </c>
      <c r="E296" s="4">
        <v>2028</v>
      </c>
      <c r="F296" s="49">
        <v>12</v>
      </c>
      <c r="G296" s="51" t="str">
        <f t="shared" si="23"/>
        <v>PROFESIONAL ESPECIALIZADO 2028-12, F 47</v>
      </c>
      <c r="H296" s="4">
        <v>47</v>
      </c>
      <c r="I296" s="4" t="s">
        <v>1181</v>
      </c>
      <c r="J296" s="43" t="s">
        <v>268</v>
      </c>
      <c r="K296" s="43" t="s">
        <v>14</v>
      </c>
      <c r="L296" s="43" t="s">
        <v>17</v>
      </c>
      <c r="M296" s="43" t="s">
        <v>18</v>
      </c>
      <c r="N296" s="4" t="s">
        <v>25</v>
      </c>
      <c r="O296" s="43" t="s">
        <v>29</v>
      </c>
      <c r="P296" s="4">
        <v>51691600</v>
      </c>
      <c r="Q296" s="4" t="s">
        <v>274</v>
      </c>
      <c r="R296" s="4" t="s">
        <v>19</v>
      </c>
      <c r="S296" s="4" t="s">
        <v>19</v>
      </c>
      <c r="T296" s="4">
        <v>1</v>
      </c>
      <c r="U296" s="4" t="str">
        <f t="shared" si="20"/>
        <v>Lecciones aprendidas</v>
      </c>
      <c r="V296" s="4" t="str">
        <f t="shared" si="24"/>
        <v>Cápsulas de conocimiento</v>
      </c>
      <c r="W296" s="4" t="str">
        <f t="shared" si="21"/>
        <v>Individual</v>
      </c>
      <c r="X296" s="4" t="e">
        <v>#N/A</v>
      </c>
      <c r="Y296" s="4" t="e">
        <v>#N/A</v>
      </c>
      <c r="Z296" s="4" t="e">
        <v>#N/A</v>
      </c>
      <c r="AA296" s="4" t="e">
        <v>#N/A</v>
      </c>
    </row>
    <row r="297" spans="1:27" x14ac:dyDescent="0.25">
      <c r="A297" s="4">
        <f t="shared" si="22"/>
        <v>296</v>
      </c>
      <c r="B297" s="4">
        <v>10646</v>
      </c>
      <c r="C297" s="43" t="s">
        <v>1183</v>
      </c>
      <c r="D297" s="43" t="s">
        <v>21</v>
      </c>
      <c r="E297" s="4">
        <v>4044</v>
      </c>
      <c r="F297" s="49">
        <v>11</v>
      </c>
      <c r="G297" s="51" t="str">
        <f t="shared" si="23"/>
        <v>AUXILIAR ADMINISTRATIVO 4044-11, F 675</v>
      </c>
      <c r="H297" s="4">
        <v>675</v>
      </c>
      <c r="I297" s="4" t="s">
        <v>1185</v>
      </c>
      <c r="J297" s="43" t="s">
        <v>510</v>
      </c>
      <c r="K297" s="43" t="s">
        <v>14</v>
      </c>
      <c r="L297" s="43" t="s">
        <v>15</v>
      </c>
      <c r="M297" s="43" t="s">
        <v>36</v>
      </c>
      <c r="N297" s="4" t="s">
        <v>26</v>
      </c>
      <c r="O297" s="5" t="s">
        <v>28</v>
      </c>
      <c r="P297" s="4">
        <v>0</v>
      </c>
      <c r="Q297" s="4"/>
      <c r="R297" s="4">
        <v>50949240</v>
      </c>
      <c r="S297" s="4" t="s">
        <v>533</v>
      </c>
      <c r="T297" s="4">
        <v>3</v>
      </c>
      <c r="U297" s="4" t="str">
        <f t="shared" si="20"/>
        <v>Saberes Institucionales</v>
      </c>
      <c r="V297" s="4" t="str">
        <f t="shared" si="24"/>
        <v>Curso O ponencia</v>
      </c>
      <c r="W297" s="4" t="str">
        <f t="shared" si="21"/>
        <v>Grupal</v>
      </c>
      <c r="X297" s="4">
        <v>184284</v>
      </c>
      <c r="Y297" s="4" t="s">
        <v>1056</v>
      </c>
      <c r="Z297" s="4" t="s">
        <v>1173</v>
      </c>
      <c r="AA297" s="4" t="e">
        <v>#N/A</v>
      </c>
    </row>
    <row r="298" spans="1:27" x14ac:dyDescent="0.25">
      <c r="A298" s="4">
        <f t="shared" si="22"/>
        <v>297</v>
      </c>
      <c r="B298" s="4">
        <v>10647</v>
      </c>
      <c r="C298" s="43" t="s">
        <v>1183</v>
      </c>
      <c r="D298" s="43" t="s">
        <v>21</v>
      </c>
      <c r="E298" s="4">
        <v>4044</v>
      </c>
      <c r="F298" s="49">
        <v>11</v>
      </c>
      <c r="G298" s="51" t="str">
        <f t="shared" si="23"/>
        <v>AUXILIAR ADMINISTRATIVO 4044-11, F 675</v>
      </c>
      <c r="H298" s="4">
        <v>675</v>
      </c>
      <c r="I298" s="4" t="s">
        <v>1185</v>
      </c>
      <c r="J298" s="43" t="s">
        <v>510</v>
      </c>
      <c r="K298" s="43" t="s">
        <v>14</v>
      </c>
      <c r="L298" s="43" t="s">
        <v>15</v>
      </c>
      <c r="M298" s="43" t="s">
        <v>36</v>
      </c>
      <c r="N298" s="4" t="s">
        <v>26</v>
      </c>
      <c r="O298" s="5" t="s">
        <v>28</v>
      </c>
      <c r="P298" s="4">
        <v>0</v>
      </c>
      <c r="Q298" s="4"/>
      <c r="R298" s="4">
        <v>92497223</v>
      </c>
      <c r="S298" s="4" t="s">
        <v>534</v>
      </c>
      <c r="T298" s="4">
        <v>1</v>
      </c>
      <c r="U298" s="4" t="str">
        <f t="shared" si="20"/>
        <v>Lecciones aprendidas</v>
      </c>
      <c r="V298" s="4" t="str">
        <f t="shared" si="24"/>
        <v>Cápsulas de conocimiento</v>
      </c>
      <c r="W298" s="4" t="str">
        <f t="shared" si="21"/>
        <v>Individual</v>
      </c>
      <c r="X298" s="4">
        <v>184284</v>
      </c>
      <c r="Y298" s="4" t="s">
        <v>1056</v>
      </c>
      <c r="Z298" s="4" t="s">
        <v>1173</v>
      </c>
      <c r="AA298" s="4" t="e">
        <v>#N/A</v>
      </c>
    </row>
    <row r="299" spans="1:27" x14ac:dyDescent="0.25">
      <c r="A299" s="4">
        <f t="shared" si="22"/>
        <v>298</v>
      </c>
      <c r="B299" s="4">
        <v>10648</v>
      </c>
      <c r="C299" s="43" t="s">
        <v>1183</v>
      </c>
      <c r="D299" s="43" t="s">
        <v>21</v>
      </c>
      <c r="E299" s="4">
        <v>4044</v>
      </c>
      <c r="F299" s="4">
        <v>8</v>
      </c>
      <c r="G299" s="51" t="str">
        <f t="shared" si="23"/>
        <v>AUXILIAR ADMINISTRATIVO 4044-8, F 679</v>
      </c>
      <c r="H299" s="4">
        <v>679</v>
      </c>
      <c r="I299" s="4" t="s">
        <v>1185</v>
      </c>
      <c r="J299" s="43" t="s">
        <v>510</v>
      </c>
      <c r="K299" s="43" t="s">
        <v>14</v>
      </c>
      <c r="L299" s="43" t="s">
        <v>15</v>
      </c>
      <c r="M299" s="43" t="s">
        <v>36</v>
      </c>
      <c r="N299" s="4" t="s">
        <v>26</v>
      </c>
      <c r="O299" s="5" t="s">
        <v>28</v>
      </c>
      <c r="P299" s="4">
        <v>0</v>
      </c>
      <c r="Q299" s="4"/>
      <c r="R299" s="4">
        <v>50919539</v>
      </c>
      <c r="S299" s="4" t="s">
        <v>535</v>
      </c>
      <c r="T299" s="4">
        <v>2</v>
      </c>
      <c r="U299" s="4" t="str">
        <f t="shared" si="20"/>
        <v>Enseñanza aprendizaje organizacional</v>
      </c>
      <c r="V299" s="4" t="str">
        <f t="shared" si="24"/>
        <v>Taller O Circulo de saber</v>
      </c>
      <c r="W299" s="4" t="str">
        <f t="shared" si="21"/>
        <v>Grupal</v>
      </c>
      <c r="X299" s="4">
        <v>185252</v>
      </c>
      <c r="Y299" s="4" t="s">
        <v>1036</v>
      </c>
      <c r="Z299" s="4" t="s">
        <v>1173</v>
      </c>
      <c r="AA299" s="4" t="e">
        <v>#N/A</v>
      </c>
    </row>
    <row r="300" spans="1:27" x14ac:dyDescent="0.25">
      <c r="A300" s="4">
        <f t="shared" si="22"/>
        <v>299</v>
      </c>
      <c r="B300" s="4">
        <v>10112</v>
      </c>
      <c r="C300" s="43" t="s">
        <v>1178</v>
      </c>
      <c r="D300" s="43" t="s">
        <v>260</v>
      </c>
      <c r="E300" s="4">
        <v>1045</v>
      </c>
      <c r="F300" s="49">
        <v>11</v>
      </c>
      <c r="G300" s="51" t="str">
        <f t="shared" si="23"/>
        <v>JEFE DE OFICINA ASESORA 1045-11, F 55</v>
      </c>
      <c r="H300" s="4">
        <v>55</v>
      </c>
      <c r="I300" s="4" t="s">
        <v>1181</v>
      </c>
      <c r="J300" s="43" t="s">
        <v>276</v>
      </c>
      <c r="K300" s="43" t="s">
        <v>10</v>
      </c>
      <c r="L300" s="43" t="s">
        <v>15</v>
      </c>
      <c r="M300" s="43" t="s">
        <v>16</v>
      </c>
      <c r="N300" s="4" t="s">
        <v>25</v>
      </c>
      <c r="O300" s="4" t="s">
        <v>27</v>
      </c>
      <c r="P300" s="4">
        <v>0</v>
      </c>
      <c r="Q300" s="4"/>
      <c r="R300" s="4">
        <v>1052384447</v>
      </c>
      <c r="S300" s="4" t="s">
        <v>277</v>
      </c>
      <c r="T300" s="4">
        <v>1</v>
      </c>
      <c r="U300" s="4" t="str">
        <f t="shared" si="20"/>
        <v>Lecciones aprendidas</v>
      </c>
      <c r="V300" s="4" t="str">
        <f t="shared" si="24"/>
        <v>Cápsulas de conocimiento</v>
      </c>
      <c r="W300" s="4" t="str">
        <f t="shared" si="21"/>
        <v>Individual</v>
      </c>
      <c r="X300" s="4" t="e">
        <v>#N/A</v>
      </c>
      <c r="Y300" s="4" t="e">
        <v>#N/A</v>
      </c>
      <c r="Z300" s="4" t="e">
        <v>#N/A</v>
      </c>
      <c r="AA300" s="4" t="e">
        <v>#N/A</v>
      </c>
    </row>
    <row r="301" spans="1:27" x14ac:dyDescent="0.25">
      <c r="A301" s="4">
        <f t="shared" si="22"/>
        <v>300</v>
      </c>
      <c r="B301" s="4">
        <v>10649</v>
      </c>
      <c r="C301" s="43" t="s">
        <v>1183</v>
      </c>
      <c r="D301" s="43" t="s">
        <v>339</v>
      </c>
      <c r="E301" s="4">
        <v>4103</v>
      </c>
      <c r="F301" s="49">
        <v>11</v>
      </c>
      <c r="G301" s="51" t="str">
        <f t="shared" si="23"/>
        <v>CONDUCTOR MECANICO 4103-11, F 691</v>
      </c>
      <c r="H301" s="4">
        <v>691</v>
      </c>
      <c r="I301" s="4" t="s">
        <v>1185</v>
      </c>
      <c r="J301" s="43" t="s">
        <v>510</v>
      </c>
      <c r="K301" s="43" t="s">
        <v>14</v>
      </c>
      <c r="L301" s="43" t="s">
        <v>15</v>
      </c>
      <c r="M301" s="43" t="s">
        <v>36</v>
      </c>
      <c r="N301" s="4" t="s">
        <v>26</v>
      </c>
      <c r="O301" s="5" t="s">
        <v>28</v>
      </c>
      <c r="P301" s="4">
        <v>0</v>
      </c>
      <c r="Q301" s="4"/>
      <c r="R301" s="4">
        <v>78706387</v>
      </c>
      <c r="S301" s="4" t="s">
        <v>536</v>
      </c>
      <c r="T301" s="4">
        <v>2</v>
      </c>
      <c r="U301" s="4" t="str">
        <f t="shared" si="20"/>
        <v>Enseñanza aprendizaje organizacional</v>
      </c>
      <c r="V301" s="4" t="str">
        <f t="shared" si="24"/>
        <v>Taller O Circulo de saber</v>
      </c>
      <c r="W301" s="4" t="str">
        <f t="shared" si="21"/>
        <v>Grupal</v>
      </c>
      <c r="X301" s="4">
        <v>185427</v>
      </c>
      <c r="Y301" s="4" t="s">
        <v>1052</v>
      </c>
      <c r="Z301" s="4" t="s">
        <v>1173</v>
      </c>
      <c r="AA301" s="4" t="e">
        <v>#N/A</v>
      </c>
    </row>
    <row r="302" spans="1:27" x14ac:dyDescent="0.25">
      <c r="A302" s="4">
        <f t="shared" si="22"/>
        <v>301</v>
      </c>
      <c r="B302" s="4">
        <v>10116</v>
      </c>
      <c r="C302" s="43" t="s">
        <v>1182</v>
      </c>
      <c r="D302" s="43" t="s">
        <v>13</v>
      </c>
      <c r="E302" s="4">
        <v>2028</v>
      </c>
      <c r="F302" s="49">
        <v>14</v>
      </c>
      <c r="G302" s="51" t="str">
        <f t="shared" si="23"/>
        <v>PROFESIONAL ESPECIALIZADO 2028-14, F 60</v>
      </c>
      <c r="H302" s="4">
        <v>60</v>
      </c>
      <c r="I302" s="4" t="s">
        <v>1181</v>
      </c>
      <c r="J302" s="43" t="s">
        <v>276</v>
      </c>
      <c r="K302" s="43" t="s">
        <v>14</v>
      </c>
      <c r="L302" s="43" t="s">
        <v>11</v>
      </c>
      <c r="M302" s="43" t="s">
        <v>12</v>
      </c>
      <c r="N302" s="4" t="s">
        <v>25</v>
      </c>
      <c r="O302" s="4" t="s">
        <v>27</v>
      </c>
      <c r="P302" s="4">
        <v>1052384447</v>
      </c>
      <c r="Q302" s="4" t="s">
        <v>277</v>
      </c>
      <c r="R302" s="4"/>
      <c r="S302" s="4"/>
      <c r="T302" s="4">
        <v>1</v>
      </c>
      <c r="U302" s="4" t="str">
        <f t="shared" si="20"/>
        <v>Lecciones aprendidas</v>
      </c>
      <c r="V302" s="4" t="str">
        <f t="shared" si="24"/>
        <v>Cápsulas de conocimiento</v>
      </c>
      <c r="W302" s="4" t="str">
        <f t="shared" si="21"/>
        <v>Individual</v>
      </c>
      <c r="X302" s="4" t="e">
        <v>#N/A</v>
      </c>
      <c r="Y302" s="4" t="e">
        <v>#N/A</v>
      </c>
      <c r="Z302" s="4" t="e">
        <v>#N/A</v>
      </c>
      <c r="AA302" s="4" t="e">
        <v>#N/A</v>
      </c>
    </row>
    <row r="303" spans="1:27" x14ac:dyDescent="0.25">
      <c r="A303" s="4">
        <f t="shared" si="22"/>
        <v>302</v>
      </c>
      <c r="B303" s="4">
        <v>11123</v>
      </c>
      <c r="C303" s="43" t="s">
        <v>1182</v>
      </c>
      <c r="D303" s="43" t="s">
        <v>20</v>
      </c>
      <c r="E303" s="4">
        <v>2044</v>
      </c>
      <c r="F303" s="4">
        <v>1</v>
      </c>
      <c r="G303" s="51" t="str">
        <f t="shared" si="23"/>
        <v>PROFESIONAL UNIVERSITARIO 2044-1, F 624</v>
      </c>
      <c r="H303" s="4">
        <v>624</v>
      </c>
      <c r="I303" s="4" t="s">
        <v>1185</v>
      </c>
      <c r="J303" s="43" t="s">
        <v>510</v>
      </c>
      <c r="K303" s="43" t="s">
        <v>14</v>
      </c>
      <c r="L303" s="43" t="s">
        <v>15</v>
      </c>
      <c r="M303" s="43" t="s">
        <v>36</v>
      </c>
      <c r="N303" s="4" t="s">
        <v>26</v>
      </c>
      <c r="O303" s="5" t="s">
        <v>28</v>
      </c>
      <c r="P303" s="4">
        <v>0</v>
      </c>
      <c r="Q303" s="4"/>
      <c r="R303" s="4">
        <v>1067927697</v>
      </c>
      <c r="S303" s="4" t="s">
        <v>517</v>
      </c>
      <c r="T303" s="4">
        <v>1</v>
      </c>
      <c r="U303" s="4" t="str">
        <f t="shared" si="20"/>
        <v>Lecciones aprendidas</v>
      </c>
      <c r="V303" s="4" t="str">
        <f t="shared" si="24"/>
        <v>Cápsulas de conocimiento</v>
      </c>
      <c r="W303" s="4" t="str">
        <f t="shared" si="21"/>
        <v>Individual</v>
      </c>
      <c r="X303" s="4">
        <v>184297</v>
      </c>
      <c r="Y303" s="4" t="s">
        <v>1053</v>
      </c>
      <c r="Z303" s="4" t="s">
        <v>1173</v>
      </c>
      <c r="AA303" s="4" t="e">
        <v>#N/A</v>
      </c>
    </row>
    <row r="304" spans="1:27" x14ac:dyDescent="0.25">
      <c r="A304" s="4">
        <f t="shared" si="22"/>
        <v>303</v>
      </c>
      <c r="B304" s="4">
        <v>10066</v>
      </c>
      <c r="C304" s="43" t="s">
        <v>1183</v>
      </c>
      <c r="D304" s="43" t="s">
        <v>21</v>
      </c>
      <c r="E304" s="4">
        <v>4044</v>
      </c>
      <c r="F304" s="49">
        <v>10</v>
      </c>
      <c r="G304" s="51" t="str">
        <f t="shared" si="23"/>
        <v>AUXILIAR ADMINISTRATIVO 4044-10, F 677</v>
      </c>
      <c r="H304" s="4">
        <v>677</v>
      </c>
      <c r="I304" s="4" t="s">
        <v>1185</v>
      </c>
      <c r="J304" s="43" t="s">
        <v>538</v>
      </c>
      <c r="K304" s="43" t="s">
        <v>14</v>
      </c>
      <c r="L304" s="43" t="s">
        <v>15</v>
      </c>
      <c r="M304" s="43" t="s">
        <v>36</v>
      </c>
      <c r="N304" s="4" t="s">
        <v>26</v>
      </c>
      <c r="O304" s="5" t="s">
        <v>28</v>
      </c>
      <c r="P304" s="4">
        <v>0</v>
      </c>
      <c r="Q304" s="4"/>
      <c r="R304" s="4">
        <v>52065324</v>
      </c>
      <c r="S304" s="4" t="s">
        <v>569</v>
      </c>
      <c r="T304" s="4">
        <v>1</v>
      </c>
      <c r="U304" s="4" t="str">
        <f t="shared" si="20"/>
        <v>Lecciones aprendidas</v>
      </c>
      <c r="V304" s="4" t="str">
        <f t="shared" si="24"/>
        <v>Cápsulas de conocimiento</v>
      </c>
      <c r="W304" s="4" t="str">
        <f t="shared" si="21"/>
        <v>Individual</v>
      </c>
      <c r="X304" s="4">
        <v>184087</v>
      </c>
      <c r="Y304" s="4" t="s">
        <v>1066</v>
      </c>
      <c r="Z304" s="4" t="s">
        <v>1173</v>
      </c>
      <c r="AA304" s="4" t="e">
        <v>#N/A</v>
      </c>
    </row>
    <row r="305" spans="1:27" x14ac:dyDescent="0.25">
      <c r="A305" s="4">
        <f t="shared" si="22"/>
        <v>304</v>
      </c>
      <c r="B305" s="4">
        <v>10049</v>
      </c>
      <c r="C305" s="43" t="s">
        <v>1184</v>
      </c>
      <c r="D305" s="43" t="s">
        <v>55</v>
      </c>
      <c r="E305" s="4">
        <v>3132</v>
      </c>
      <c r="F305" s="49">
        <v>12</v>
      </c>
      <c r="G305" s="51" t="str">
        <f t="shared" si="23"/>
        <v>TECNICO OPERATIVO 3132-12, F 66</v>
      </c>
      <c r="H305" s="4">
        <v>66</v>
      </c>
      <c r="I305" s="4" t="s">
        <v>1181</v>
      </c>
      <c r="J305" s="43" t="s">
        <v>276</v>
      </c>
      <c r="K305" s="43" t="s">
        <v>14</v>
      </c>
      <c r="L305" s="43" t="s">
        <v>17</v>
      </c>
      <c r="M305" s="43" t="s">
        <v>36</v>
      </c>
      <c r="N305" s="4" t="s">
        <v>25</v>
      </c>
      <c r="O305" s="43" t="s">
        <v>29</v>
      </c>
      <c r="P305" s="4">
        <v>1023932939</v>
      </c>
      <c r="Q305" s="4" t="s">
        <v>280</v>
      </c>
      <c r="R305" s="4">
        <v>1020823801</v>
      </c>
      <c r="S305" s="4" t="s">
        <v>281</v>
      </c>
      <c r="T305" s="4">
        <v>1</v>
      </c>
      <c r="U305" s="4" t="str">
        <f t="shared" si="20"/>
        <v>Lecciones aprendidas</v>
      </c>
      <c r="V305" s="4" t="str">
        <f t="shared" si="24"/>
        <v>Cápsulas de conocimiento</v>
      </c>
      <c r="W305" s="4" t="str">
        <f t="shared" si="21"/>
        <v>Individual</v>
      </c>
      <c r="X305" s="4" t="e">
        <v>#N/A</v>
      </c>
      <c r="Y305" s="4" t="e">
        <v>#N/A</v>
      </c>
      <c r="Z305" s="4" t="e">
        <v>#N/A</v>
      </c>
      <c r="AA305" s="4" t="e">
        <v>#N/A</v>
      </c>
    </row>
    <row r="306" spans="1:27" x14ac:dyDescent="0.25">
      <c r="A306" s="4">
        <f t="shared" si="22"/>
        <v>305</v>
      </c>
      <c r="B306" s="4">
        <v>10444</v>
      </c>
      <c r="C306" s="43" t="s">
        <v>1183</v>
      </c>
      <c r="D306" s="43" t="s">
        <v>21</v>
      </c>
      <c r="E306" s="4">
        <v>4044</v>
      </c>
      <c r="F306" s="49">
        <v>12</v>
      </c>
      <c r="G306" s="51" t="str">
        <f t="shared" si="23"/>
        <v>AUXILIAR ADMINISTRATIVO 4044-12, F 673</v>
      </c>
      <c r="H306" s="4">
        <v>673</v>
      </c>
      <c r="I306" s="4" t="s">
        <v>1185</v>
      </c>
      <c r="J306" s="43" t="s">
        <v>538</v>
      </c>
      <c r="K306" s="43" t="s">
        <v>14</v>
      </c>
      <c r="L306" s="43" t="s">
        <v>15</v>
      </c>
      <c r="M306" s="43" t="s">
        <v>36</v>
      </c>
      <c r="N306" s="4" t="s">
        <v>26</v>
      </c>
      <c r="O306" s="5" t="s">
        <v>28</v>
      </c>
      <c r="P306" s="4">
        <v>0</v>
      </c>
      <c r="Q306" s="4"/>
      <c r="R306" s="4">
        <v>35378989</v>
      </c>
      <c r="S306" s="4" t="s">
        <v>565</v>
      </c>
      <c r="T306" s="4">
        <v>3</v>
      </c>
      <c r="U306" s="4" t="str">
        <f t="shared" si="20"/>
        <v>Saberes Institucionales</v>
      </c>
      <c r="V306" s="4" t="str">
        <f t="shared" si="24"/>
        <v>Curso O ponencia</v>
      </c>
      <c r="W306" s="4" t="str">
        <f t="shared" si="21"/>
        <v>Grupal</v>
      </c>
      <c r="X306" s="4">
        <v>185292</v>
      </c>
      <c r="Y306" s="4" t="s">
        <v>1051</v>
      </c>
      <c r="Z306" s="4" t="s">
        <v>1173</v>
      </c>
      <c r="AA306" s="4" t="e">
        <v>#N/A</v>
      </c>
    </row>
    <row r="307" spans="1:27" x14ac:dyDescent="0.25">
      <c r="A307" s="4">
        <f t="shared" si="22"/>
        <v>306</v>
      </c>
      <c r="B307" s="4">
        <v>10656</v>
      </c>
      <c r="C307" s="43" t="s">
        <v>1182</v>
      </c>
      <c r="D307" s="43" t="s">
        <v>20</v>
      </c>
      <c r="E307" s="4">
        <v>2044</v>
      </c>
      <c r="F307" s="4">
        <v>6</v>
      </c>
      <c r="G307" s="51" t="str">
        <f t="shared" si="23"/>
        <v>PROFESIONAL UNIVERSITARIO 2044-6, F 617</v>
      </c>
      <c r="H307" s="4">
        <v>617</v>
      </c>
      <c r="I307" s="4" t="s">
        <v>1185</v>
      </c>
      <c r="J307" s="43" t="s">
        <v>538</v>
      </c>
      <c r="K307" s="43" t="s">
        <v>14</v>
      </c>
      <c r="L307" s="43" t="s">
        <v>15</v>
      </c>
      <c r="M307" s="43" t="s">
        <v>36</v>
      </c>
      <c r="N307" s="4" t="s">
        <v>26</v>
      </c>
      <c r="O307" s="5" t="s">
        <v>28</v>
      </c>
      <c r="P307" s="4">
        <v>0</v>
      </c>
      <c r="Q307" s="4"/>
      <c r="R307" s="4">
        <v>1070978726</v>
      </c>
      <c r="S307" s="4" t="s">
        <v>539</v>
      </c>
      <c r="T307" s="4">
        <v>1</v>
      </c>
      <c r="U307" s="4" t="str">
        <f t="shared" si="20"/>
        <v>Lecciones aprendidas</v>
      </c>
      <c r="V307" s="4" t="str">
        <f t="shared" si="24"/>
        <v>Cápsulas de conocimiento</v>
      </c>
      <c r="W307" s="4" t="str">
        <f t="shared" si="21"/>
        <v>Individual</v>
      </c>
      <c r="X307" s="4">
        <v>184310</v>
      </c>
      <c r="Y307" s="4" t="s">
        <v>1062</v>
      </c>
      <c r="Z307" s="4" t="s">
        <v>1173</v>
      </c>
      <c r="AA307" s="4" t="e">
        <v>#N/A</v>
      </c>
    </row>
    <row r="308" spans="1:27" x14ac:dyDescent="0.25">
      <c r="A308" s="4">
        <f t="shared" si="22"/>
        <v>307</v>
      </c>
      <c r="B308" s="4">
        <v>10657</v>
      </c>
      <c r="C308" s="43" t="s">
        <v>1182</v>
      </c>
      <c r="D308" s="43" t="s">
        <v>20</v>
      </c>
      <c r="E308" s="4">
        <v>2044</v>
      </c>
      <c r="F308" s="4">
        <v>6</v>
      </c>
      <c r="G308" s="51" t="str">
        <f t="shared" si="23"/>
        <v>PROFESIONAL UNIVERSITARIO 2044-6, F 619</v>
      </c>
      <c r="H308" s="4">
        <v>619</v>
      </c>
      <c r="I308" s="4" t="s">
        <v>1185</v>
      </c>
      <c r="J308" s="43" t="s">
        <v>538</v>
      </c>
      <c r="K308" s="43" t="s">
        <v>14</v>
      </c>
      <c r="L308" s="43" t="s">
        <v>15</v>
      </c>
      <c r="M308" s="43" t="s">
        <v>18</v>
      </c>
      <c r="N308" s="4" t="s">
        <v>26</v>
      </c>
      <c r="O308" s="5" t="s">
        <v>28</v>
      </c>
      <c r="P308" s="4">
        <v>0</v>
      </c>
      <c r="Q308" s="4"/>
      <c r="R308" s="4" t="s">
        <v>19</v>
      </c>
      <c r="S308" s="4" t="s">
        <v>19</v>
      </c>
      <c r="T308" s="4">
        <v>1</v>
      </c>
      <c r="U308" s="4" t="str">
        <f t="shared" si="20"/>
        <v>Lecciones aprendidas</v>
      </c>
      <c r="V308" s="4" t="str">
        <f t="shared" si="24"/>
        <v>Cápsulas de conocimiento</v>
      </c>
      <c r="W308" s="4" t="str">
        <f t="shared" si="21"/>
        <v>Individual</v>
      </c>
      <c r="X308" s="4">
        <v>183791</v>
      </c>
      <c r="Y308" s="4" t="s">
        <v>1054</v>
      </c>
      <c r="Z308" s="4" t="s">
        <v>1174</v>
      </c>
      <c r="AA308" s="4" t="e">
        <v>#N/A</v>
      </c>
    </row>
    <row r="309" spans="1:27" x14ac:dyDescent="0.25">
      <c r="A309" s="4">
        <f t="shared" si="22"/>
        <v>308</v>
      </c>
      <c r="B309" s="4">
        <v>10121</v>
      </c>
      <c r="C309" s="43" t="s">
        <v>1183</v>
      </c>
      <c r="D309" s="43" t="s">
        <v>21</v>
      </c>
      <c r="E309" s="4">
        <v>4044</v>
      </c>
      <c r="F309" s="4">
        <v>8</v>
      </c>
      <c r="G309" s="51" t="str">
        <f t="shared" si="23"/>
        <v>AUXILIAR ADMINISTRATIVO 4044-8, F 74</v>
      </c>
      <c r="H309" s="4">
        <v>74</v>
      </c>
      <c r="I309" s="4" t="s">
        <v>1181</v>
      </c>
      <c r="J309" s="43" t="s">
        <v>276</v>
      </c>
      <c r="K309" s="43" t="s">
        <v>14</v>
      </c>
      <c r="L309" s="43" t="s">
        <v>15</v>
      </c>
      <c r="M309" s="43" t="s">
        <v>36</v>
      </c>
      <c r="N309" s="4" t="s">
        <v>25</v>
      </c>
      <c r="O309" s="4" t="s">
        <v>27</v>
      </c>
      <c r="P309" s="4">
        <v>0</v>
      </c>
      <c r="Q309" s="4"/>
      <c r="R309" s="4">
        <v>1233511567</v>
      </c>
      <c r="S309" s="4" t="s">
        <v>285</v>
      </c>
      <c r="T309" s="4">
        <v>1</v>
      </c>
      <c r="U309" s="4" t="str">
        <f t="shared" si="20"/>
        <v>Lecciones aprendidas</v>
      </c>
      <c r="V309" s="4" t="str">
        <f t="shared" si="24"/>
        <v>Cápsulas de conocimiento</v>
      </c>
      <c r="W309" s="4" t="str">
        <f t="shared" si="21"/>
        <v>Individual</v>
      </c>
      <c r="X309" s="4" t="e">
        <v>#N/A</v>
      </c>
      <c r="Y309" s="4" t="e">
        <v>#N/A</v>
      </c>
      <c r="Z309" s="4" t="e">
        <v>#N/A</v>
      </c>
      <c r="AA309" s="4" t="e">
        <v>#N/A</v>
      </c>
    </row>
    <row r="310" spans="1:27" x14ac:dyDescent="0.25">
      <c r="A310" s="4">
        <f t="shared" si="22"/>
        <v>309</v>
      </c>
      <c r="B310" s="4">
        <v>11153</v>
      </c>
      <c r="C310" s="43" t="s">
        <v>1180</v>
      </c>
      <c r="D310" s="43" t="s">
        <v>229</v>
      </c>
      <c r="E310" s="4">
        <v>137</v>
      </c>
      <c r="F310" s="49">
        <v>16</v>
      </c>
      <c r="G310" s="51" t="str">
        <f t="shared" si="23"/>
        <v>JEFE DE OFICINA 137-16, F 104</v>
      </c>
      <c r="H310" s="4">
        <v>104</v>
      </c>
      <c r="I310" s="4" t="s">
        <v>1181</v>
      </c>
      <c r="J310" s="43" t="s">
        <v>288</v>
      </c>
      <c r="K310" s="43" t="s">
        <v>10</v>
      </c>
      <c r="L310" s="43" t="s">
        <v>11</v>
      </c>
      <c r="M310" s="43" t="s">
        <v>12</v>
      </c>
      <c r="N310" s="4" t="s">
        <v>25</v>
      </c>
      <c r="O310" s="4" t="s">
        <v>27</v>
      </c>
      <c r="P310" s="4">
        <v>55063883</v>
      </c>
      <c r="Q310" s="4" t="s">
        <v>286</v>
      </c>
      <c r="R310" s="4">
        <v>55063883</v>
      </c>
      <c r="S310" s="4" t="s">
        <v>286</v>
      </c>
      <c r="T310" s="4">
        <v>3</v>
      </c>
      <c r="U310" s="4" t="str">
        <f t="shared" si="20"/>
        <v>Saberes Institucionales</v>
      </c>
      <c r="V310" s="4" t="str">
        <f t="shared" si="24"/>
        <v>Curso O ponencia</v>
      </c>
      <c r="W310" s="4" t="str">
        <f t="shared" si="21"/>
        <v>Grupal</v>
      </c>
      <c r="X310" s="4" t="e">
        <v>#N/A</v>
      </c>
      <c r="Y310" s="4" t="e">
        <v>#N/A</v>
      </c>
      <c r="Z310" s="4" t="e">
        <v>#N/A</v>
      </c>
      <c r="AA310" s="4" t="e">
        <v>#N/A</v>
      </c>
    </row>
    <row r="311" spans="1:27" x14ac:dyDescent="0.25">
      <c r="A311" s="4">
        <f t="shared" si="22"/>
        <v>310</v>
      </c>
      <c r="B311" s="4">
        <v>10658</v>
      </c>
      <c r="C311" s="43" t="s">
        <v>1184</v>
      </c>
      <c r="D311" s="43" t="s">
        <v>163</v>
      </c>
      <c r="E311" s="4">
        <v>3100</v>
      </c>
      <c r="F311" s="49">
        <v>16</v>
      </c>
      <c r="G311" s="51" t="str">
        <f t="shared" si="23"/>
        <v>TECNICO 3100-16, F 629</v>
      </c>
      <c r="H311" s="4">
        <v>629</v>
      </c>
      <c r="I311" s="4" t="s">
        <v>1185</v>
      </c>
      <c r="J311" s="43" t="s">
        <v>538</v>
      </c>
      <c r="K311" s="43" t="s">
        <v>14</v>
      </c>
      <c r="L311" s="43" t="s">
        <v>15</v>
      </c>
      <c r="M311" s="43" t="s">
        <v>16</v>
      </c>
      <c r="N311" s="4" t="s">
        <v>26</v>
      </c>
      <c r="O311" s="5" t="s">
        <v>28</v>
      </c>
      <c r="P311" s="4">
        <v>0</v>
      </c>
      <c r="Q311" s="4"/>
      <c r="R311" s="4">
        <v>79166278</v>
      </c>
      <c r="S311" s="4" t="s">
        <v>542</v>
      </c>
      <c r="T311" s="4">
        <v>1</v>
      </c>
      <c r="U311" s="4" t="str">
        <f t="shared" si="20"/>
        <v>Lecciones aprendidas</v>
      </c>
      <c r="V311" s="4" t="str">
        <f t="shared" si="24"/>
        <v>Cápsulas de conocimiento</v>
      </c>
      <c r="W311" s="4" t="str">
        <f t="shared" si="21"/>
        <v>Individual</v>
      </c>
      <c r="X311" s="4">
        <v>183834</v>
      </c>
      <c r="Y311" s="4" t="s">
        <v>1067</v>
      </c>
      <c r="Z311" s="4" t="s">
        <v>1174</v>
      </c>
      <c r="AA311" s="42">
        <v>45394</v>
      </c>
    </row>
    <row r="312" spans="1:27" x14ac:dyDescent="0.25">
      <c r="A312" s="4">
        <f t="shared" si="22"/>
        <v>311</v>
      </c>
      <c r="B312" s="4">
        <v>10104</v>
      </c>
      <c r="C312" s="43" t="s">
        <v>1183</v>
      </c>
      <c r="D312" s="43" t="s">
        <v>31</v>
      </c>
      <c r="E312" s="4">
        <v>4210</v>
      </c>
      <c r="F312" s="49">
        <v>19</v>
      </c>
      <c r="G312" s="51" t="str">
        <f t="shared" si="23"/>
        <v>SECRETARIO EJECUTIVO 4210-19, F 109</v>
      </c>
      <c r="H312" s="4">
        <v>109</v>
      </c>
      <c r="I312" s="4" t="s">
        <v>1181</v>
      </c>
      <c r="J312" s="43" t="s">
        <v>288</v>
      </c>
      <c r="K312" s="43" t="s">
        <v>14</v>
      </c>
      <c r="L312" s="43" t="s">
        <v>17</v>
      </c>
      <c r="M312" s="43" t="s">
        <v>36</v>
      </c>
      <c r="N312" s="4" t="s">
        <v>25</v>
      </c>
      <c r="O312" s="4" t="s">
        <v>28</v>
      </c>
      <c r="P312" s="4">
        <v>39748266</v>
      </c>
      <c r="Q312" s="4" t="s">
        <v>49</v>
      </c>
      <c r="R312" s="4">
        <v>1073697723</v>
      </c>
      <c r="S312" s="4" t="s">
        <v>287</v>
      </c>
      <c r="T312" s="4">
        <v>1</v>
      </c>
      <c r="U312" s="4" t="str">
        <f t="shared" si="20"/>
        <v>Lecciones aprendidas</v>
      </c>
      <c r="V312" s="4" t="str">
        <f t="shared" si="24"/>
        <v>Cápsulas de conocimiento</v>
      </c>
      <c r="W312" s="4" t="str">
        <f t="shared" si="21"/>
        <v>Individual</v>
      </c>
      <c r="X312" s="4" t="e">
        <v>#N/A</v>
      </c>
      <c r="Y312" s="4" t="e">
        <v>#N/A</v>
      </c>
      <c r="Z312" s="4" t="e">
        <v>#N/A</v>
      </c>
      <c r="AA312" s="4" t="e">
        <v>#N/A</v>
      </c>
    </row>
    <row r="313" spans="1:27" x14ac:dyDescent="0.25">
      <c r="A313" s="4">
        <f t="shared" si="22"/>
        <v>312</v>
      </c>
      <c r="B313" s="4">
        <v>10659</v>
      </c>
      <c r="C313" s="43" t="s">
        <v>1184</v>
      </c>
      <c r="D313" s="43" t="s">
        <v>326</v>
      </c>
      <c r="E313" s="4">
        <v>3110</v>
      </c>
      <c r="F313" s="4">
        <v>9</v>
      </c>
      <c r="G313" s="51" t="str">
        <f t="shared" si="23"/>
        <v>OFICIAL DE CATASTRO 3110-9, F 664</v>
      </c>
      <c r="H313" s="4">
        <v>664</v>
      </c>
      <c r="I313" s="4" t="s">
        <v>1185</v>
      </c>
      <c r="J313" s="43" t="s">
        <v>538</v>
      </c>
      <c r="K313" s="43" t="s">
        <v>14</v>
      </c>
      <c r="L313" s="43" t="s">
        <v>15</v>
      </c>
      <c r="M313" s="43" t="s">
        <v>18</v>
      </c>
      <c r="N313" s="4" t="s">
        <v>26</v>
      </c>
      <c r="O313" s="5" t="s">
        <v>28</v>
      </c>
      <c r="P313" s="4">
        <v>0</v>
      </c>
      <c r="Q313" s="4"/>
      <c r="R313" s="4" t="s">
        <v>19</v>
      </c>
      <c r="S313" s="4" t="s">
        <v>19</v>
      </c>
      <c r="T313" s="4">
        <v>1</v>
      </c>
      <c r="U313" s="4" t="str">
        <f t="shared" si="20"/>
        <v>Lecciones aprendidas</v>
      </c>
      <c r="V313" s="4" t="str">
        <f t="shared" si="24"/>
        <v>Cápsulas de conocimiento</v>
      </c>
      <c r="W313" s="4" t="str">
        <f t="shared" si="21"/>
        <v>Individual</v>
      </c>
      <c r="X313" s="4">
        <v>184221</v>
      </c>
      <c r="Y313" s="4" t="s">
        <v>1055</v>
      </c>
      <c r="Z313" s="4" t="s">
        <v>1173</v>
      </c>
      <c r="AA313" s="4" t="e">
        <v>#N/A</v>
      </c>
    </row>
    <row r="314" spans="1:27" x14ac:dyDescent="0.25">
      <c r="A314" s="4">
        <f t="shared" si="22"/>
        <v>313</v>
      </c>
      <c r="B314" s="4">
        <v>11157</v>
      </c>
      <c r="C314" s="43" t="s">
        <v>1180</v>
      </c>
      <c r="D314" s="43" t="s">
        <v>229</v>
      </c>
      <c r="E314" s="4">
        <v>137</v>
      </c>
      <c r="F314" s="49">
        <v>16</v>
      </c>
      <c r="G314" s="51" t="str">
        <f t="shared" si="23"/>
        <v>JEFE DE OFICINA 137-16, F 113</v>
      </c>
      <c r="H314" s="4">
        <v>113</v>
      </c>
      <c r="I314" s="4" t="s">
        <v>1181</v>
      </c>
      <c r="J314" s="43" t="s">
        <v>289</v>
      </c>
      <c r="K314" s="43" t="s">
        <v>10</v>
      </c>
      <c r="L314" s="43" t="s">
        <v>11</v>
      </c>
      <c r="M314" s="43" t="s">
        <v>12</v>
      </c>
      <c r="N314" s="4" t="s">
        <v>25</v>
      </c>
      <c r="O314" s="4" t="s">
        <v>27</v>
      </c>
      <c r="P314" s="4">
        <v>52698344</v>
      </c>
      <c r="Q314" s="4" t="s">
        <v>290</v>
      </c>
      <c r="R314" s="4">
        <v>52698344</v>
      </c>
      <c r="S314" s="4" t="s">
        <v>290</v>
      </c>
      <c r="T314" s="4">
        <v>3</v>
      </c>
      <c r="U314" s="4" t="str">
        <f t="shared" si="20"/>
        <v>Saberes Institucionales</v>
      </c>
      <c r="V314" s="4" t="str">
        <f t="shared" si="24"/>
        <v>Curso O ponencia</v>
      </c>
      <c r="W314" s="4" t="str">
        <f t="shared" si="21"/>
        <v>Grupal</v>
      </c>
      <c r="X314" s="4" t="e">
        <v>#N/A</v>
      </c>
      <c r="Y314" s="4" t="e">
        <v>#N/A</v>
      </c>
      <c r="Z314" s="4" t="e">
        <v>#N/A</v>
      </c>
      <c r="AA314" s="4" t="e">
        <v>#N/A</v>
      </c>
    </row>
    <row r="315" spans="1:27" x14ac:dyDescent="0.25">
      <c r="A315" s="4">
        <f t="shared" si="22"/>
        <v>314</v>
      </c>
      <c r="B315" s="4">
        <v>10664</v>
      </c>
      <c r="C315" s="43" t="s">
        <v>1184</v>
      </c>
      <c r="D315" s="43" t="s">
        <v>326</v>
      </c>
      <c r="E315" s="4">
        <v>3110</v>
      </c>
      <c r="F315" s="4">
        <v>9</v>
      </c>
      <c r="G315" s="51" t="str">
        <f t="shared" si="23"/>
        <v>OFICIAL DE CATASTRO 3110-9, F 664</v>
      </c>
      <c r="H315" s="4">
        <v>664</v>
      </c>
      <c r="I315" s="4" t="s">
        <v>1185</v>
      </c>
      <c r="J315" s="43" t="s">
        <v>538</v>
      </c>
      <c r="K315" s="43" t="s">
        <v>14</v>
      </c>
      <c r="L315" s="43" t="s">
        <v>15</v>
      </c>
      <c r="M315" s="43" t="s">
        <v>18</v>
      </c>
      <c r="N315" s="4" t="s">
        <v>26</v>
      </c>
      <c r="O315" s="5" t="s">
        <v>28</v>
      </c>
      <c r="P315" s="4">
        <v>0</v>
      </c>
      <c r="Q315" s="4"/>
      <c r="R315" s="4" t="s">
        <v>19</v>
      </c>
      <c r="S315" s="4" t="s">
        <v>19</v>
      </c>
      <c r="T315" s="4">
        <v>1</v>
      </c>
      <c r="U315" s="4" t="str">
        <f t="shared" ref="U315:U378" si="25">IF(T315=1,"Lecciones aprendidas",IF(T315=2,"Enseñanza aprendizaje organizacional",IF(T315=3,"Saberes Institucionales")))</f>
        <v>Lecciones aprendidas</v>
      </c>
      <c r="V315" s="4" t="str">
        <f t="shared" si="24"/>
        <v>Cápsulas de conocimiento</v>
      </c>
      <c r="W315" s="4" t="str">
        <f t="shared" ref="W315:W378" si="26">IF(T315=1,"Individual",IF(T315=2,"Grupal",IF(T315=3,"Grupal")))</f>
        <v>Individual</v>
      </c>
      <c r="X315" s="4">
        <v>184221</v>
      </c>
      <c r="Y315" s="4" t="s">
        <v>1055</v>
      </c>
      <c r="Z315" s="4" t="s">
        <v>1173</v>
      </c>
      <c r="AA315" s="4" t="e">
        <v>#N/A</v>
      </c>
    </row>
    <row r="316" spans="1:27" x14ac:dyDescent="0.25">
      <c r="A316" s="4">
        <f t="shared" si="22"/>
        <v>315</v>
      </c>
      <c r="B316" s="4">
        <v>10380</v>
      </c>
      <c r="C316" s="43" t="s">
        <v>1182</v>
      </c>
      <c r="D316" s="43" t="s">
        <v>13</v>
      </c>
      <c r="E316" s="4">
        <v>2028</v>
      </c>
      <c r="F316" s="49">
        <v>12</v>
      </c>
      <c r="G316" s="51" t="str">
        <f t="shared" si="23"/>
        <v>PROFESIONAL ESPECIALIZADO 2028-12, F 120</v>
      </c>
      <c r="H316" s="4">
        <v>120</v>
      </c>
      <c r="I316" s="4" t="s">
        <v>1181</v>
      </c>
      <c r="J316" s="43" t="s">
        <v>289</v>
      </c>
      <c r="K316" s="43" t="s">
        <v>14</v>
      </c>
      <c r="L316" s="43" t="s">
        <v>17</v>
      </c>
      <c r="M316" s="43" t="s">
        <v>16</v>
      </c>
      <c r="N316" s="4" t="s">
        <v>25</v>
      </c>
      <c r="O316" s="4" t="s">
        <v>28</v>
      </c>
      <c r="P316" s="4">
        <v>51785582</v>
      </c>
      <c r="Q316" s="4" t="s">
        <v>81</v>
      </c>
      <c r="R316" s="4">
        <v>1032461082</v>
      </c>
      <c r="S316" s="4" t="s">
        <v>292</v>
      </c>
      <c r="T316" s="4">
        <v>3</v>
      </c>
      <c r="U316" s="4" t="str">
        <f t="shared" si="25"/>
        <v>Saberes Institucionales</v>
      </c>
      <c r="V316" s="4" t="str">
        <f t="shared" si="24"/>
        <v>Curso O ponencia</v>
      </c>
      <c r="W316" s="4" t="str">
        <f t="shared" si="26"/>
        <v>Grupal</v>
      </c>
      <c r="X316" s="4" t="e">
        <v>#N/A</v>
      </c>
      <c r="Y316" s="4" t="e">
        <v>#N/A</v>
      </c>
      <c r="Z316" s="4" t="e">
        <v>#N/A</v>
      </c>
      <c r="AA316" s="4" t="e">
        <v>#N/A</v>
      </c>
    </row>
    <row r="317" spans="1:27" x14ac:dyDescent="0.25">
      <c r="A317" s="4">
        <f t="shared" si="22"/>
        <v>316</v>
      </c>
      <c r="B317" s="4">
        <v>10665</v>
      </c>
      <c r="C317" s="43" t="s">
        <v>1184</v>
      </c>
      <c r="D317" s="43" t="s">
        <v>326</v>
      </c>
      <c r="E317" s="4">
        <v>3110</v>
      </c>
      <c r="F317" s="4">
        <v>9</v>
      </c>
      <c r="G317" s="51" t="str">
        <f t="shared" si="23"/>
        <v>OFICIAL DE CATASTRO 3110-9, F 664</v>
      </c>
      <c r="H317" s="4">
        <v>664</v>
      </c>
      <c r="I317" s="4" t="s">
        <v>1185</v>
      </c>
      <c r="J317" s="43" t="s">
        <v>538</v>
      </c>
      <c r="K317" s="43" t="s">
        <v>14</v>
      </c>
      <c r="L317" s="43" t="s">
        <v>15</v>
      </c>
      <c r="M317" s="43" t="s">
        <v>18</v>
      </c>
      <c r="N317" s="4" t="s">
        <v>26</v>
      </c>
      <c r="O317" s="5" t="s">
        <v>28</v>
      </c>
      <c r="P317" s="4">
        <v>0</v>
      </c>
      <c r="Q317" s="4"/>
      <c r="R317" s="4" t="s">
        <v>19</v>
      </c>
      <c r="S317" s="4" t="s">
        <v>19</v>
      </c>
      <c r="T317" s="4">
        <v>1</v>
      </c>
      <c r="U317" s="4" t="str">
        <f t="shared" si="25"/>
        <v>Lecciones aprendidas</v>
      </c>
      <c r="V317" s="4" t="str">
        <f t="shared" si="24"/>
        <v>Cápsulas de conocimiento</v>
      </c>
      <c r="W317" s="4" t="str">
        <f t="shared" si="26"/>
        <v>Individual</v>
      </c>
      <c r="X317" s="4">
        <v>184221</v>
      </c>
      <c r="Y317" s="4" t="s">
        <v>1055</v>
      </c>
      <c r="Z317" s="4" t="s">
        <v>1173</v>
      </c>
      <c r="AA317" s="4" t="e">
        <v>#N/A</v>
      </c>
    </row>
    <row r="318" spans="1:27" x14ac:dyDescent="0.25">
      <c r="A318" s="4">
        <f t="shared" si="22"/>
        <v>317</v>
      </c>
      <c r="B318" s="4">
        <v>10248</v>
      </c>
      <c r="C318" s="43" t="s">
        <v>1182</v>
      </c>
      <c r="D318" s="43" t="s">
        <v>20</v>
      </c>
      <c r="E318" s="4">
        <v>2044</v>
      </c>
      <c r="F318" s="4">
        <v>6</v>
      </c>
      <c r="G318" s="51" t="str">
        <f t="shared" si="23"/>
        <v>PROFESIONAL UNIVERSITARIO 2044-6, F 125</v>
      </c>
      <c r="H318" s="4">
        <v>125</v>
      </c>
      <c r="I318" s="4" t="s">
        <v>1181</v>
      </c>
      <c r="J318" s="43" t="s">
        <v>289</v>
      </c>
      <c r="K318" s="43" t="s">
        <v>14</v>
      </c>
      <c r="L318" s="43" t="s">
        <v>17</v>
      </c>
      <c r="M318" s="43" t="s">
        <v>18</v>
      </c>
      <c r="N318" s="4" t="s">
        <v>25</v>
      </c>
      <c r="O318" s="4" t="s">
        <v>28</v>
      </c>
      <c r="P318" s="4">
        <v>79120900</v>
      </c>
      <c r="Q318" s="4" t="s">
        <v>294</v>
      </c>
      <c r="R318" s="4" t="s">
        <v>19</v>
      </c>
      <c r="S318" s="4" t="s">
        <v>19</v>
      </c>
      <c r="T318" s="4">
        <v>3</v>
      </c>
      <c r="U318" s="4" t="str">
        <f t="shared" si="25"/>
        <v>Saberes Institucionales</v>
      </c>
      <c r="V318" s="4" t="str">
        <f t="shared" si="24"/>
        <v>Curso O ponencia</v>
      </c>
      <c r="W318" s="4" t="str">
        <f t="shared" si="26"/>
        <v>Grupal</v>
      </c>
      <c r="X318" s="4" t="e">
        <v>#N/A</v>
      </c>
      <c r="Y318" s="4" t="e">
        <v>#N/A</v>
      </c>
      <c r="Z318" s="4" t="e">
        <v>#N/A</v>
      </c>
      <c r="AA318" s="4" t="e">
        <v>#N/A</v>
      </c>
    </row>
    <row r="319" spans="1:27" x14ac:dyDescent="0.25">
      <c r="A319" s="4">
        <f t="shared" si="22"/>
        <v>318</v>
      </c>
      <c r="B319" s="4">
        <v>10666</v>
      </c>
      <c r="C319" s="43" t="s">
        <v>1184</v>
      </c>
      <c r="D319" s="43" t="s">
        <v>326</v>
      </c>
      <c r="E319" s="4">
        <v>3110</v>
      </c>
      <c r="F319" s="4">
        <v>9</v>
      </c>
      <c r="G319" s="51" t="str">
        <f t="shared" si="23"/>
        <v>OFICIAL DE CATASTRO 3110-9, F 664</v>
      </c>
      <c r="H319" s="4">
        <v>664</v>
      </c>
      <c r="I319" s="4" t="s">
        <v>1185</v>
      </c>
      <c r="J319" s="43" t="s">
        <v>538</v>
      </c>
      <c r="K319" s="43" t="s">
        <v>14</v>
      </c>
      <c r="L319" s="43" t="s">
        <v>15</v>
      </c>
      <c r="M319" s="43" t="s">
        <v>36</v>
      </c>
      <c r="N319" s="4" t="s">
        <v>26</v>
      </c>
      <c r="O319" s="5" t="s">
        <v>28</v>
      </c>
      <c r="P319" s="4">
        <v>0</v>
      </c>
      <c r="Q319" s="4"/>
      <c r="R319" s="4">
        <v>1069715384</v>
      </c>
      <c r="S319" s="4" t="s">
        <v>551</v>
      </c>
      <c r="T319" s="4">
        <v>1</v>
      </c>
      <c r="U319" s="4" t="str">
        <f t="shared" si="25"/>
        <v>Lecciones aprendidas</v>
      </c>
      <c r="V319" s="4" t="str">
        <f t="shared" si="24"/>
        <v>Cápsulas de conocimiento</v>
      </c>
      <c r="W319" s="4" t="str">
        <f t="shared" si="26"/>
        <v>Individual</v>
      </c>
      <c r="X319" s="4">
        <v>184221</v>
      </c>
      <c r="Y319" s="4" t="s">
        <v>1055</v>
      </c>
      <c r="Z319" s="4" t="s">
        <v>1173</v>
      </c>
      <c r="AA319" s="4" t="e">
        <v>#N/A</v>
      </c>
    </row>
    <row r="320" spans="1:27" x14ac:dyDescent="0.25">
      <c r="A320" s="4">
        <f t="shared" si="22"/>
        <v>319</v>
      </c>
      <c r="B320" s="4">
        <v>10669</v>
      </c>
      <c r="C320" s="43" t="s">
        <v>1184</v>
      </c>
      <c r="D320" s="43" t="s">
        <v>326</v>
      </c>
      <c r="E320" s="4">
        <v>3110</v>
      </c>
      <c r="F320" s="4">
        <v>9</v>
      </c>
      <c r="G320" s="51" t="str">
        <f t="shared" si="23"/>
        <v>OFICIAL DE CATASTRO 3110-9, F 664</v>
      </c>
      <c r="H320" s="4">
        <v>664</v>
      </c>
      <c r="I320" s="4" t="s">
        <v>1185</v>
      </c>
      <c r="J320" s="43" t="s">
        <v>538</v>
      </c>
      <c r="K320" s="43" t="s">
        <v>14</v>
      </c>
      <c r="L320" s="43" t="s">
        <v>15</v>
      </c>
      <c r="M320" s="43" t="s">
        <v>36</v>
      </c>
      <c r="N320" s="4" t="s">
        <v>26</v>
      </c>
      <c r="O320" s="5" t="s">
        <v>28</v>
      </c>
      <c r="P320" s="4">
        <v>0</v>
      </c>
      <c r="Q320" s="4"/>
      <c r="R320" s="4">
        <v>1069751466</v>
      </c>
      <c r="S320" s="4" t="s">
        <v>553</v>
      </c>
      <c r="T320" s="4">
        <v>3</v>
      </c>
      <c r="U320" s="4" t="str">
        <f t="shared" si="25"/>
        <v>Saberes Institucionales</v>
      </c>
      <c r="V320" s="4" t="str">
        <f t="shared" si="24"/>
        <v>Curso O ponencia</v>
      </c>
      <c r="W320" s="4" t="str">
        <f t="shared" si="26"/>
        <v>Grupal</v>
      </c>
      <c r="X320" s="4">
        <v>184221</v>
      </c>
      <c r="Y320" s="4" t="s">
        <v>1055</v>
      </c>
      <c r="Z320" s="4" t="s">
        <v>1173</v>
      </c>
      <c r="AA320" s="4" t="e">
        <v>#N/A</v>
      </c>
    </row>
    <row r="321" spans="1:27" x14ac:dyDescent="0.25">
      <c r="A321" s="4">
        <f t="shared" si="22"/>
        <v>320</v>
      </c>
      <c r="B321" s="4">
        <v>10670</v>
      </c>
      <c r="C321" s="43" t="s">
        <v>1184</v>
      </c>
      <c r="D321" s="43" t="s">
        <v>326</v>
      </c>
      <c r="E321" s="4">
        <v>3110</v>
      </c>
      <c r="F321" s="4">
        <v>9</v>
      </c>
      <c r="G321" s="51" t="str">
        <f t="shared" si="23"/>
        <v>OFICIAL DE CATASTRO 3110-9, F 664</v>
      </c>
      <c r="H321" s="4">
        <v>664</v>
      </c>
      <c r="I321" s="4" t="s">
        <v>1185</v>
      </c>
      <c r="J321" s="43" t="s">
        <v>538</v>
      </c>
      <c r="K321" s="43" t="s">
        <v>14</v>
      </c>
      <c r="L321" s="43" t="s">
        <v>15</v>
      </c>
      <c r="M321" s="43" t="s">
        <v>36</v>
      </c>
      <c r="N321" s="4" t="s">
        <v>26</v>
      </c>
      <c r="O321" s="5" t="s">
        <v>28</v>
      </c>
      <c r="P321" s="4">
        <v>0</v>
      </c>
      <c r="Q321" s="4"/>
      <c r="R321" s="4">
        <v>40305798</v>
      </c>
      <c r="S321" s="4" t="s">
        <v>554</v>
      </c>
      <c r="T321" s="4">
        <v>2</v>
      </c>
      <c r="U321" s="4" t="str">
        <f t="shared" si="25"/>
        <v>Enseñanza aprendizaje organizacional</v>
      </c>
      <c r="V321" s="4" t="str">
        <f t="shared" si="24"/>
        <v>Taller O Circulo de saber</v>
      </c>
      <c r="W321" s="4" t="str">
        <f t="shared" si="26"/>
        <v>Grupal</v>
      </c>
      <c r="X321" s="4">
        <v>184221</v>
      </c>
      <c r="Y321" s="4" t="s">
        <v>1055</v>
      </c>
      <c r="Z321" s="4" t="s">
        <v>1173</v>
      </c>
      <c r="AA321" s="4" t="e">
        <v>#N/A</v>
      </c>
    </row>
    <row r="322" spans="1:27" x14ac:dyDescent="0.25">
      <c r="A322" s="4">
        <f t="shared" si="22"/>
        <v>321</v>
      </c>
      <c r="B322" s="4">
        <v>10194</v>
      </c>
      <c r="C322" s="43" t="s">
        <v>1183</v>
      </c>
      <c r="D322" s="43" t="s">
        <v>21</v>
      </c>
      <c r="E322" s="4">
        <v>4044</v>
      </c>
      <c r="F322" s="49">
        <v>12</v>
      </c>
      <c r="G322" s="51" t="str">
        <f t="shared" si="23"/>
        <v>AUXILIAR ADMINISTRATIVO 4044-12, F 135</v>
      </c>
      <c r="H322" s="4">
        <v>135</v>
      </c>
      <c r="I322" s="4" t="s">
        <v>1181</v>
      </c>
      <c r="J322" s="43" t="s">
        <v>289</v>
      </c>
      <c r="K322" s="43" t="s">
        <v>14</v>
      </c>
      <c r="L322" s="43" t="s">
        <v>17</v>
      </c>
      <c r="M322" s="43" t="s">
        <v>36</v>
      </c>
      <c r="N322" s="4" t="s">
        <v>25</v>
      </c>
      <c r="O322" s="4" t="s">
        <v>28</v>
      </c>
      <c r="P322" s="4">
        <v>79579367</v>
      </c>
      <c r="Q322" s="4" t="s">
        <v>296</v>
      </c>
      <c r="R322" s="4">
        <v>1022382141</v>
      </c>
      <c r="S322" s="4" t="s">
        <v>297</v>
      </c>
      <c r="T322" s="4">
        <v>1</v>
      </c>
      <c r="U322" s="4" t="str">
        <f t="shared" si="25"/>
        <v>Lecciones aprendidas</v>
      </c>
      <c r="V322" s="4" t="str">
        <f t="shared" si="24"/>
        <v>Cápsulas de conocimiento</v>
      </c>
      <c r="W322" s="4" t="str">
        <f t="shared" si="26"/>
        <v>Individual</v>
      </c>
      <c r="X322" s="4" t="e">
        <v>#N/A</v>
      </c>
      <c r="Y322" s="4" t="e">
        <v>#N/A</v>
      </c>
      <c r="Z322" s="4" t="e">
        <v>#N/A</v>
      </c>
      <c r="AA322" s="4" t="e">
        <v>#N/A</v>
      </c>
    </row>
    <row r="323" spans="1:27" x14ac:dyDescent="0.25">
      <c r="A323" s="4">
        <f t="shared" ref="A323:A386" si="27">IF(B323&lt;&gt;"",ROW()-ROW(B$1),"")</f>
        <v>322</v>
      </c>
      <c r="B323" s="4">
        <v>10676</v>
      </c>
      <c r="C323" s="43" t="s">
        <v>1184</v>
      </c>
      <c r="D323" s="43" t="s">
        <v>55</v>
      </c>
      <c r="E323" s="4">
        <v>3132</v>
      </c>
      <c r="F323" s="49">
        <v>11</v>
      </c>
      <c r="G323" s="51" t="str">
        <f t="shared" ref="G323:G386" si="28">CONCATENATE(D323," ",E323,"-",F323,", F ",H323)</f>
        <v>TECNICO OPERATIVO 3132-11, F 652</v>
      </c>
      <c r="H323" s="4">
        <v>652</v>
      </c>
      <c r="I323" s="4" t="s">
        <v>1185</v>
      </c>
      <c r="J323" s="43" t="s">
        <v>538</v>
      </c>
      <c r="K323" s="43" t="s">
        <v>14</v>
      </c>
      <c r="L323" s="43" t="s">
        <v>15</v>
      </c>
      <c r="M323" s="43" t="s">
        <v>18</v>
      </c>
      <c r="N323" s="4" t="s">
        <v>26</v>
      </c>
      <c r="O323" s="5" t="s">
        <v>28</v>
      </c>
      <c r="P323" s="4">
        <v>0</v>
      </c>
      <c r="Q323" s="4"/>
      <c r="R323" s="4" t="s">
        <v>19</v>
      </c>
      <c r="S323" s="4" t="s">
        <v>19</v>
      </c>
      <c r="T323" s="4">
        <v>1</v>
      </c>
      <c r="U323" s="4" t="str">
        <f t="shared" si="25"/>
        <v>Lecciones aprendidas</v>
      </c>
      <c r="V323" s="4" t="str">
        <f t="shared" ref="V323:V386" si="29">IF(T323=1,"Cápsulas de conocimiento",IF(T323=2,"Taller O Circulo de saber",IF(T323=3,"Curso O ponencia")))</f>
        <v>Cápsulas de conocimiento</v>
      </c>
      <c r="W323" s="4" t="str">
        <f t="shared" si="26"/>
        <v>Individual</v>
      </c>
      <c r="X323" s="4">
        <v>184339</v>
      </c>
      <c r="Y323" s="4" t="s">
        <v>1068</v>
      </c>
      <c r="Z323" s="4" t="s">
        <v>1173</v>
      </c>
      <c r="AA323" s="4" t="e">
        <v>#N/A</v>
      </c>
    </row>
    <row r="324" spans="1:27" x14ac:dyDescent="0.25">
      <c r="A324" s="4">
        <f t="shared" si="27"/>
        <v>323</v>
      </c>
      <c r="B324" s="4">
        <v>10677</v>
      </c>
      <c r="C324" s="43" t="s">
        <v>1183</v>
      </c>
      <c r="D324" s="43" t="s">
        <v>21</v>
      </c>
      <c r="E324" s="4">
        <v>4044</v>
      </c>
      <c r="F324" s="49">
        <v>23</v>
      </c>
      <c r="G324" s="51" t="str">
        <f t="shared" si="28"/>
        <v>AUXILIAR ADMINISTRATIVO 4044-23, F 671</v>
      </c>
      <c r="H324" s="4">
        <v>671</v>
      </c>
      <c r="I324" s="4" t="s">
        <v>1185</v>
      </c>
      <c r="J324" s="43" t="s">
        <v>538</v>
      </c>
      <c r="K324" s="43" t="s">
        <v>14</v>
      </c>
      <c r="L324" s="43" t="s">
        <v>15</v>
      </c>
      <c r="M324" s="43" t="s">
        <v>18</v>
      </c>
      <c r="N324" s="4" t="s">
        <v>26</v>
      </c>
      <c r="O324" s="5" t="s">
        <v>28</v>
      </c>
      <c r="P324" s="4">
        <v>0</v>
      </c>
      <c r="Q324" s="4"/>
      <c r="R324" s="4" t="s">
        <v>19</v>
      </c>
      <c r="S324" s="4" t="s">
        <v>19</v>
      </c>
      <c r="T324" s="4">
        <v>1</v>
      </c>
      <c r="U324" s="4" t="str">
        <f t="shared" si="25"/>
        <v>Lecciones aprendidas</v>
      </c>
      <c r="V324" s="4" t="str">
        <f t="shared" si="29"/>
        <v>Cápsulas de conocimiento</v>
      </c>
      <c r="W324" s="4" t="str">
        <f t="shared" si="26"/>
        <v>Individual</v>
      </c>
      <c r="X324" s="4">
        <v>184279</v>
      </c>
      <c r="Y324" s="4" t="s">
        <v>1050</v>
      </c>
      <c r="Z324" s="4" t="s">
        <v>1173</v>
      </c>
      <c r="AA324" s="4" t="e">
        <v>#N/A</v>
      </c>
    </row>
    <row r="325" spans="1:27" x14ac:dyDescent="0.25">
      <c r="A325" s="4">
        <f t="shared" si="27"/>
        <v>324</v>
      </c>
      <c r="B325" s="4">
        <v>10199</v>
      </c>
      <c r="C325" s="43" t="s">
        <v>1183</v>
      </c>
      <c r="D325" s="43" t="s">
        <v>21</v>
      </c>
      <c r="E325" s="4">
        <v>4044</v>
      </c>
      <c r="F325" s="49">
        <v>12</v>
      </c>
      <c r="G325" s="51" t="str">
        <f t="shared" si="28"/>
        <v>AUXILIAR ADMINISTRATIVO 4044-12, F 135</v>
      </c>
      <c r="H325" s="4">
        <v>135</v>
      </c>
      <c r="I325" s="4" t="s">
        <v>1181</v>
      </c>
      <c r="J325" s="43" t="s">
        <v>289</v>
      </c>
      <c r="K325" s="43" t="s">
        <v>14</v>
      </c>
      <c r="L325" s="43" t="s">
        <v>11</v>
      </c>
      <c r="M325" s="43" t="s">
        <v>12</v>
      </c>
      <c r="N325" s="4" t="s">
        <v>25</v>
      </c>
      <c r="O325" s="4" t="s">
        <v>27</v>
      </c>
      <c r="P325" s="4">
        <v>79767201</v>
      </c>
      <c r="Q325" s="4" t="s">
        <v>300</v>
      </c>
      <c r="R325" s="4">
        <v>79767201</v>
      </c>
      <c r="S325" s="4" t="s">
        <v>300</v>
      </c>
      <c r="T325" s="4">
        <v>3</v>
      </c>
      <c r="U325" s="4" t="str">
        <f t="shared" si="25"/>
        <v>Saberes Institucionales</v>
      </c>
      <c r="V325" s="4" t="str">
        <f t="shared" si="29"/>
        <v>Curso O ponencia</v>
      </c>
      <c r="W325" s="4" t="str">
        <f t="shared" si="26"/>
        <v>Grupal</v>
      </c>
      <c r="X325" s="4" t="e">
        <v>#N/A</v>
      </c>
      <c r="Y325" s="4" t="e">
        <v>#N/A</v>
      </c>
      <c r="Z325" s="4" t="e">
        <v>#N/A</v>
      </c>
      <c r="AA325" s="4" t="e">
        <v>#N/A</v>
      </c>
    </row>
    <row r="326" spans="1:27" x14ac:dyDescent="0.25">
      <c r="A326" s="4">
        <f t="shared" si="27"/>
        <v>325</v>
      </c>
      <c r="B326" s="4">
        <v>10678</v>
      </c>
      <c r="C326" s="43" t="s">
        <v>1183</v>
      </c>
      <c r="D326" s="43" t="s">
        <v>21</v>
      </c>
      <c r="E326" s="4">
        <v>4044</v>
      </c>
      <c r="F326" s="49">
        <v>23</v>
      </c>
      <c r="G326" s="51" t="str">
        <f t="shared" si="28"/>
        <v>AUXILIAR ADMINISTRATIVO 4044-23, F 671</v>
      </c>
      <c r="H326" s="4">
        <v>671</v>
      </c>
      <c r="I326" s="4" t="s">
        <v>1185</v>
      </c>
      <c r="J326" s="43" t="s">
        <v>538</v>
      </c>
      <c r="K326" s="43" t="s">
        <v>14</v>
      </c>
      <c r="L326" s="43" t="s">
        <v>15</v>
      </c>
      <c r="M326" s="43" t="s">
        <v>16</v>
      </c>
      <c r="N326" s="4" t="s">
        <v>26</v>
      </c>
      <c r="O326" s="5" t="s">
        <v>28</v>
      </c>
      <c r="P326" s="4">
        <v>0</v>
      </c>
      <c r="Q326" s="4"/>
      <c r="R326" s="4">
        <v>52528376</v>
      </c>
      <c r="S326" s="4" t="s">
        <v>555</v>
      </c>
      <c r="T326" s="4">
        <v>2</v>
      </c>
      <c r="U326" s="4" t="str">
        <f t="shared" si="25"/>
        <v>Enseñanza aprendizaje organizacional</v>
      </c>
      <c r="V326" s="4" t="str">
        <f t="shared" si="29"/>
        <v>Taller O Circulo de saber</v>
      </c>
      <c r="W326" s="4" t="str">
        <f t="shared" si="26"/>
        <v>Grupal</v>
      </c>
      <c r="X326" s="4">
        <v>183724</v>
      </c>
      <c r="Y326" s="4" t="s">
        <v>1050</v>
      </c>
      <c r="Z326" s="4" t="s">
        <v>1174</v>
      </c>
      <c r="AA326" s="42">
        <v>45394</v>
      </c>
    </row>
    <row r="327" spans="1:27" x14ac:dyDescent="0.25">
      <c r="A327" s="4">
        <f t="shared" si="27"/>
        <v>326</v>
      </c>
      <c r="B327" s="4">
        <v>10680</v>
      </c>
      <c r="C327" s="43" t="s">
        <v>1183</v>
      </c>
      <c r="D327" s="43" t="s">
        <v>21</v>
      </c>
      <c r="E327" s="4">
        <v>4044</v>
      </c>
      <c r="F327" s="49">
        <v>23</v>
      </c>
      <c r="G327" s="51" t="str">
        <f t="shared" si="28"/>
        <v>AUXILIAR ADMINISTRATIVO 4044-23, F 671</v>
      </c>
      <c r="H327" s="4">
        <v>671</v>
      </c>
      <c r="I327" s="4" t="s">
        <v>1185</v>
      </c>
      <c r="J327" s="43" t="s">
        <v>538</v>
      </c>
      <c r="K327" s="43" t="s">
        <v>14</v>
      </c>
      <c r="L327" s="43" t="s">
        <v>15</v>
      </c>
      <c r="M327" s="43" t="s">
        <v>36</v>
      </c>
      <c r="N327" s="4" t="s">
        <v>26</v>
      </c>
      <c r="O327" s="5" t="s">
        <v>28</v>
      </c>
      <c r="P327" s="4">
        <v>0</v>
      </c>
      <c r="Q327" s="4"/>
      <c r="R327" s="4">
        <v>35535800</v>
      </c>
      <c r="S327" s="4" t="s">
        <v>557</v>
      </c>
      <c r="T327" s="4">
        <v>3</v>
      </c>
      <c r="U327" s="4" t="str">
        <f t="shared" si="25"/>
        <v>Saberes Institucionales</v>
      </c>
      <c r="V327" s="4" t="str">
        <f t="shared" si="29"/>
        <v>Curso O ponencia</v>
      </c>
      <c r="W327" s="4" t="str">
        <f t="shared" si="26"/>
        <v>Grupal</v>
      </c>
      <c r="X327" s="4">
        <v>184279</v>
      </c>
      <c r="Y327" s="4" t="s">
        <v>1050</v>
      </c>
      <c r="Z327" s="4" t="s">
        <v>1173</v>
      </c>
      <c r="AA327" s="4" t="e">
        <v>#N/A</v>
      </c>
    </row>
    <row r="328" spans="1:27" x14ac:dyDescent="0.25">
      <c r="A328" s="4">
        <f t="shared" si="27"/>
        <v>327</v>
      </c>
      <c r="B328" s="4">
        <v>10681</v>
      </c>
      <c r="C328" s="43" t="s">
        <v>1183</v>
      </c>
      <c r="D328" s="43" t="s">
        <v>21</v>
      </c>
      <c r="E328" s="4">
        <v>4044</v>
      </c>
      <c r="F328" s="49">
        <v>23</v>
      </c>
      <c r="G328" s="51" t="str">
        <f t="shared" si="28"/>
        <v>AUXILIAR ADMINISTRATIVO 4044-23, F 671</v>
      </c>
      <c r="H328" s="4">
        <v>671</v>
      </c>
      <c r="I328" s="4" t="s">
        <v>1185</v>
      </c>
      <c r="J328" s="43" t="s">
        <v>538</v>
      </c>
      <c r="K328" s="43" t="s">
        <v>14</v>
      </c>
      <c r="L328" s="43" t="s">
        <v>15</v>
      </c>
      <c r="M328" s="43" t="s">
        <v>18</v>
      </c>
      <c r="N328" s="4" t="s">
        <v>26</v>
      </c>
      <c r="O328" s="5" t="s">
        <v>28</v>
      </c>
      <c r="P328" s="4">
        <v>0</v>
      </c>
      <c r="Q328" s="4"/>
      <c r="R328" s="4" t="s">
        <v>19</v>
      </c>
      <c r="S328" s="4" t="s">
        <v>19</v>
      </c>
      <c r="T328" s="4">
        <v>1</v>
      </c>
      <c r="U328" s="4" t="str">
        <f t="shared" si="25"/>
        <v>Lecciones aprendidas</v>
      </c>
      <c r="V328" s="4" t="str">
        <f t="shared" si="29"/>
        <v>Cápsulas de conocimiento</v>
      </c>
      <c r="W328" s="4" t="str">
        <f t="shared" si="26"/>
        <v>Individual</v>
      </c>
      <c r="X328" s="4">
        <v>184279</v>
      </c>
      <c r="Y328" s="4" t="s">
        <v>1050</v>
      </c>
      <c r="Z328" s="4" t="s">
        <v>1173</v>
      </c>
      <c r="AA328" s="4" t="e">
        <v>#N/A</v>
      </c>
    </row>
    <row r="329" spans="1:27" x14ac:dyDescent="0.25">
      <c r="A329" s="4">
        <f t="shared" si="27"/>
        <v>328</v>
      </c>
      <c r="B329" s="4">
        <v>10682</v>
      </c>
      <c r="C329" s="43" t="s">
        <v>1183</v>
      </c>
      <c r="D329" s="43" t="s">
        <v>21</v>
      </c>
      <c r="E329" s="4">
        <v>4044</v>
      </c>
      <c r="F329" s="49">
        <v>23</v>
      </c>
      <c r="G329" s="51" t="str">
        <f t="shared" si="28"/>
        <v>AUXILIAR ADMINISTRATIVO 4044-23, F 671</v>
      </c>
      <c r="H329" s="4">
        <v>671</v>
      </c>
      <c r="I329" s="4" t="s">
        <v>1185</v>
      </c>
      <c r="J329" s="43" t="s">
        <v>538</v>
      </c>
      <c r="K329" s="43" t="s">
        <v>14</v>
      </c>
      <c r="L329" s="43" t="s">
        <v>15</v>
      </c>
      <c r="M329" s="43" t="s">
        <v>16</v>
      </c>
      <c r="N329" s="4" t="s">
        <v>26</v>
      </c>
      <c r="O329" s="5" t="s">
        <v>28</v>
      </c>
      <c r="P329" s="4">
        <v>0</v>
      </c>
      <c r="Q329" s="4"/>
      <c r="R329" s="4">
        <v>79470581</v>
      </c>
      <c r="S329" s="4" t="s">
        <v>558</v>
      </c>
      <c r="T329" s="4">
        <v>3</v>
      </c>
      <c r="U329" s="4" t="str">
        <f t="shared" si="25"/>
        <v>Saberes Institucionales</v>
      </c>
      <c r="V329" s="4" t="str">
        <f t="shared" si="29"/>
        <v>Curso O ponencia</v>
      </c>
      <c r="W329" s="4" t="str">
        <f t="shared" si="26"/>
        <v>Grupal</v>
      </c>
      <c r="X329" s="4">
        <v>184279</v>
      </c>
      <c r="Y329" s="4" t="s">
        <v>1050</v>
      </c>
      <c r="Z329" s="4" t="s">
        <v>1173</v>
      </c>
      <c r="AA329" s="4" t="e">
        <v>#N/A</v>
      </c>
    </row>
    <row r="330" spans="1:27" x14ac:dyDescent="0.25">
      <c r="A330" s="4">
        <f t="shared" si="27"/>
        <v>329</v>
      </c>
      <c r="B330" s="4">
        <v>10202</v>
      </c>
      <c r="C330" s="43" t="s">
        <v>1183</v>
      </c>
      <c r="D330" s="43" t="s">
        <v>304</v>
      </c>
      <c r="E330" s="4">
        <v>4169</v>
      </c>
      <c r="F330" s="49">
        <v>12</v>
      </c>
      <c r="G330" s="51" t="str">
        <f t="shared" si="28"/>
        <v>OPERARIO CALIFICADO 4169-12, F 137</v>
      </c>
      <c r="H330" s="4">
        <v>137</v>
      </c>
      <c r="I330" s="4" t="s">
        <v>1181</v>
      </c>
      <c r="J330" s="43" t="s">
        <v>289</v>
      </c>
      <c r="K330" s="43" t="s">
        <v>14</v>
      </c>
      <c r="L330" s="43" t="s">
        <v>17</v>
      </c>
      <c r="M330" s="43" t="s">
        <v>18</v>
      </c>
      <c r="N330" s="4" t="s">
        <v>25</v>
      </c>
      <c r="O330" s="4" t="s">
        <v>28</v>
      </c>
      <c r="P330" s="4">
        <v>2955328</v>
      </c>
      <c r="Q330" s="4" t="s">
        <v>295</v>
      </c>
      <c r="R330" s="4" t="s">
        <v>19</v>
      </c>
      <c r="S330" s="4" t="s">
        <v>19</v>
      </c>
      <c r="T330" s="4">
        <v>1</v>
      </c>
      <c r="U330" s="4" t="str">
        <f t="shared" si="25"/>
        <v>Lecciones aprendidas</v>
      </c>
      <c r="V330" s="4" t="str">
        <f t="shared" si="29"/>
        <v>Cápsulas de conocimiento</v>
      </c>
      <c r="W330" s="4" t="str">
        <f t="shared" si="26"/>
        <v>Individual</v>
      </c>
      <c r="X330" s="4" t="e">
        <v>#N/A</v>
      </c>
      <c r="Y330" s="4" t="e">
        <v>#N/A</v>
      </c>
      <c r="Z330" s="4" t="e">
        <v>#N/A</v>
      </c>
      <c r="AA330" s="4" t="e">
        <v>#N/A</v>
      </c>
    </row>
    <row r="331" spans="1:27" x14ac:dyDescent="0.25">
      <c r="A331" s="4">
        <f t="shared" si="27"/>
        <v>330</v>
      </c>
      <c r="B331" s="4">
        <v>10683</v>
      </c>
      <c r="C331" s="43" t="s">
        <v>1183</v>
      </c>
      <c r="D331" s="43" t="s">
        <v>21</v>
      </c>
      <c r="E331" s="4">
        <v>4044</v>
      </c>
      <c r="F331" s="49">
        <v>23</v>
      </c>
      <c r="G331" s="51" t="str">
        <f t="shared" si="28"/>
        <v>AUXILIAR ADMINISTRATIVO 4044-23, F 671</v>
      </c>
      <c r="H331" s="4">
        <v>671</v>
      </c>
      <c r="I331" s="4" t="s">
        <v>1185</v>
      </c>
      <c r="J331" s="43" t="s">
        <v>538</v>
      </c>
      <c r="K331" s="43" t="s">
        <v>14</v>
      </c>
      <c r="L331" s="43" t="s">
        <v>15</v>
      </c>
      <c r="M331" s="43" t="s">
        <v>18</v>
      </c>
      <c r="N331" s="4" t="s">
        <v>26</v>
      </c>
      <c r="O331" s="5" t="s">
        <v>28</v>
      </c>
      <c r="P331" s="4">
        <v>0</v>
      </c>
      <c r="Q331" s="4"/>
      <c r="R331" s="4" t="s">
        <v>19</v>
      </c>
      <c r="S331" s="4" t="s">
        <v>19</v>
      </c>
      <c r="T331" s="4">
        <v>1</v>
      </c>
      <c r="U331" s="4" t="str">
        <f t="shared" si="25"/>
        <v>Lecciones aprendidas</v>
      </c>
      <c r="V331" s="4" t="str">
        <f t="shared" si="29"/>
        <v>Cápsulas de conocimiento</v>
      </c>
      <c r="W331" s="4" t="str">
        <f t="shared" si="26"/>
        <v>Individual</v>
      </c>
      <c r="X331" s="4">
        <v>184279</v>
      </c>
      <c r="Y331" s="4" t="s">
        <v>1050</v>
      </c>
      <c r="Z331" s="4" t="s">
        <v>1173</v>
      </c>
      <c r="AA331" s="4" t="e">
        <v>#N/A</v>
      </c>
    </row>
    <row r="332" spans="1:27" x14ac:dyDescent="0.25">
      <c r="A332" s="4">
        <f t="shared" si="27"/>
        <v>331</v>
      </c>
      <c r="B332" s="4">
        <v>10685</v>
      </c>
      <c r="C332" s="43" t="s">
        <v>1183</v>
      </c>
      <c r="D332" s="43" t="s">
        <v>21</v>
      </c>
      <c r="E332" s="4">
        <v>4044</v>
      </c>
      <c r="F332" s="49">
        <v>23</v>
      </c>
      <c r="G332" s="51" t="str">
        <f t="shared" si="28"/>
        <v>AUXILIAR ADMINISTRATIVO 4044-23, F 671</v>
      </c>
      <c r="H332" s="4">
        <v>671</v>
      </c>
      <c r="I332" s="4" t="s">
        <v>1185</v>
      </c>
      <c r="J332" s="43" t="s">
        <v>538</v>
      </c>
      <c r="K332" s="43" t="s">
        <v>14</v>
      </c>
      <c r="L332" s="43" t="s">
        <v>15</v>
      </c>
      <c r="M332" s="43" t="s">
        <v>16</v>
      </c>
      <c r="N332" s="4" t="s">
        <v>26</v>
      </c>
      <c r="O332" s="5" t="s">
        <v>28</v>
      </c>
      <c r="P332" s="4">
        <v>0</v>
      </c>
      <c r="Q332" s="4"/>
      <c r="R332" s="4">
        <v>80821970</v>
      </c>
      <c r="S332" s="4" t="s">
        <v>560</v>
      </c>
      <c r="T332" s="4">
        <v>3</v>
      </c>
      <c r="U332" s="4" t="str">
        <f t="shared" si="25"/>
        <v>Saberes Institucionales</v>
      </c>
      <c r="V332" s="4" t="str">
        <f t="shared" si="29"/>
        <v>Curso O ponencia</v>
      </c>
      <c r="W332" s="4" t="str">
        <f t="shared" si="26"/>
        <v>Grupal</v>
      </c>
      <c r="X332" s="4">
        <v>184279</v>
      </c>
      <c r="Y332" s="4" t="s">
        <v>1050</v>
      </c>
      <c r="Z332" s="4" t="s">
        <v>1173</v>
      </c>
      <c r="AA332" s="4" t="e">
        <v>#N/A</v>
      </c>
    </row>
    <row r="333" spans="1:27" x14ac:dyDescent="0.25">
      <c r="A333" s="4">
        <f t="shared" si="27"/>
        <v>332</v>
      </c>
      <c r="B333" s="4">
        <v>11156</v>
      </c>
      <c r="C333" s="43" t="s">
        <v>1180</v>
      </c>
      <c r="D333" s="43" t="s">
        <v>229</v>
      </c>
      <c r="E333" s="4">
        <v>137</v>
      </c>
      <c r="F333" s="49">
        <v>16</v>
      </c>
      <c r="G333" s="51" t="str">
        <f t="shared" si="28"/>
        <v>JEFE DE OFICINA 137-16, F 164</v>
      </c>
      <c r="H333" s="4">
        <v>164</v>
      </c>
      <c r="I333" s="4" t="s">
        <v>1181</v>
      </c>
      <c r="J333" s="43" t="s">
        <v>307</v>
      </c>
      <c r="K333" s="43" t="s">
        <v>10</v>
      </c>
      <c r="L333" s="43" t="s">
        <v>11</v>
      </c>
      <c r="M333" s="43" t="s">
        <v>12</v>
      </c>
      <c r="N333" s="4" t="s">
        <v>25</v>
      </c>
      <c r="O333" s="4" t="s">
        <v>27</v>
      </c>
      <c r="P333" s="4">
        <v>51800165</v>
      </c>
      <c r="Q333" s="4" t="s">
        <v>308</v>
      </c>
      <c r="R333" s="4">
        <v>51800165</v>
      </c>
      <c r="S333" s="4" t="s">
        <v>308</v>
      </c>
      <c r="T333" s="4">
        <v>3</v>
      </c>
      <c r="U333" s="4" t="str">
        <f t="shared" si="25"/>
        <v>Saberes Institucionales</v>
      </c>
      <c r="V333" s="4" t="str">
        <f t="shared" si="29"/>
        <v>Curso O ponencia</v>
      </c>
      <c r="W333" s="4" t="str">
        <f t="shared" si="26"/>
        <v>Grupal</v>
      </c>
      <c r="X333" s="4" t="e">
        <v>#N/A</v>
      </c>
      <c r="Y333" s="4" t="e">
        <v>#N/A</v>
      </c>
      <c r="Z333" s="4" t="e">
        <v>#N/A</v>
      </c>
      <c r="AA333" s="4" t="e">
        <v>#N/A</v>
      </c>
    </row>
    <row r="334" spans="1:27" x14ac:dyDescent="0.25">
      <c r="A334" s="4">
        <f t="shared" si="27"/>
        <v>333</v>
      </c>
      <c r="B334" s="4">
        <v>10115</v>
      </c>
      <c r="C334" s="43" t="s">
        <v>1182</v>
      </c>
      <c r="D334" s="43" t="s">
        <v>13</v>
      </c>
      <c r="E334" s="4">
        <v>2028</v>
      </c>
      <c r="F334" s="49">
        <v>14</v>
      </c>
      <c r="G334" s="51" t="str">
        <f t="shared" si="28"/>
        <v>PROFESIONAL ESPECIALIZADO 2028-14, F 171</v>
      </c>
      <c r="H334" s="4">
        <v>171</v>
      </c>
      <c r="I334" s="4" t="s">
        <v>1181</v>
      </c>
      <c r="J334" s="43" t="s">
        <v>307</v>
      </c>
      <c r="K334" s="43" t="s">
        <v>14</v>
      </c>
      <c r="L334" s="43" t="s">
        <v>17</v>
      </c>
      <c r="M334" s="43" t="s">
        <v>16</v>
      </c>
      <c r="N334" s="4" t="s">
        <v>25</v>
      </c>
      <c r="O334" s="4" t="s">
        <v>28</v>
      </c>
      <c r="P334" s="4">
        <v>19460137</v>
      </c>
      <c r="Q334" s="4" t="s">
        <v>309</v>
      </c>
      <c r="R334" s="4">
        <v>79545184</v>
      </c>
      <c r="S334" s="4" t="s">
        <v>310</v>
      </c>
      <c r="T334" s="4">
        <v>3</v>
      </c>
      <c r="U334" s="4" t="str">
        <f t="shared" si="25"/>
        <v>Saberes Institucionales</v>
      </c>
      <c r="V334" s="4" t="str">
        <f t="shared" si="29"/>
        <v>Curso O ponencia</v>
      </c>
      <c r="W334" s="4" t="str">
        <f t="shared" si="26"/>
        <v>Grupal</v>
      </c>
      <c r="X334" s="4" t="e">
        <v>#N/A</v>
      </c>
      <c r="Y334" s="4" t="e">
        <v>#N/A</v>
      </c>
      <c r="Z334" s="4" t="e">
        <v>#N/A</v>
      </c>
      <c r="AA334" s="4" t="e">
        <v>#N/A</v>
      </c>
    </row>
    <row r="335" spans="1:27" x14ac:dyDescent="0.25">
      <c r="A335" s="4">
        <f t="shared" si="27"/>
        <v>334</v>
      </c>
      <c r="B335" s="4">
        <v>10182</v>
      </c>
      <c r="C335" s="43" t="s">
        <v>1182</v>
      </c>
      <c r="D335" s="43" t="s">
        <v>13</v>
      </c>
      <c r="E335" s="4">
        <v>2028</v>
      </c>
      <c r="F335" s="49">
        <v>14</v>
      </c>
      <c r="G335" s="51" t="str">
        <f t="shared" si="28"/>
        <v>PROFESIONAL ESPECIALIZADO 2028-14, F 168</v>
      </c>
      <c r="H335" s="4">
        <v>168</v>
      </c>
      <c r="I335" s="4" t="s">
        <v>1181</v>
      </c>
      <c r="J335" s="43" t="s">
        <v>307</v>
      </c>
      <c r="K335" s="43" t="s">
        <v>14</v>
      </c>
      <c r="L335" s="43" t="s">
        <v>17</v>
      </c>
      <c r="M335" s="43" t="s">
        <v>16</v>
      </c>
      <c r="N335" s="4" t="s">
        <v>25</v>
      </c>
      <c r="O335" s="4" t="s">
        <v>28</v>
      </c>
      <c r="P335" s="4">
        <v>80099274</v>
      </c>
      <c r="Q335" s="4" t="s">
        <v>264</v>
      </c>
      <c r="R335" s="4">
        <v>10258696</v>
      </c>
      <c r="S335" s="4" t="s">
        <v>151</v>
      </c>
      <c r="T335" s="4">
        <v>3</v>
      </c>
      <c r="U335" s="4" t="str">
        <f t="shared" si="25"/>
        <v>Saberes Institucionales</v>
      </c>
      <c r="V335" s="4" t="str">
        <f t="shared" si="29"/>
        <v>Curso O ponencia</v>
      </c>
      <c r="W335" s="4" t="str">
        <f t="shared" si="26"/>
        <v>Grupal</v>
      </c>
      <c r="X335" s="4" t="e">
        <v>#N/A</v>
      </c>
      <c r="Y335" s="4" t="e">
        <v>#N/A</v>
      </c>
      <c r="Z335" s="4" t="e">
        <v>#N/A</v>
      </c>
      <c r="AA335" s="4" t="e">
        <v>#N/A</v>
      </c>
    </row>
    <row r="336" spans="1:27" x14ac:dyDescent="0.25">
      <c r="A336" s="4">
        <f t="shared" si="27"/>
        <v>335</v>
      </c>
      <c r="B336" s="4">
        <v>10686</v>
      </c>
      <c r="C336" s="43" t="s">
        <v>1183</v>
      </c>
      <c r="D336" s="43" t="s">
        <v>21</v>
      </c>
      <c r="E336" s="4">
        <v>4044</v>
      </c>
      <c r="F336" s="49">
        <v>12</v>
      </c>
      <c r="G336" s="51" t="str">
        <f t="shared" si="28"/>
        <v>AUXILIAR ADMINISTRATIVO 4044-12, F 673</v>
      </c>
      <c r="H336" s="4">
        <v>673</v>
      </c>
      <c r="I336" s="4" t="s">
        <v>1185</v>
      </c>
      <c r="J336" s="43" t="s">
        <v>538</v>
      </c>
      <c r="K336" s="43" t="s">
        <v>14</v>
      </c>
      <c r="L336" s="43" t="s">
        <v>15</v>
      </c>
      <c r="M336" s="43" t="s">
        <v>36</v>
      </c>
      <c r="N336" s="4" t="s">
        <v>26</v>
      </c>
      <c r="O336" s="5" t="s">
        <v>28</v>
      </c>
      <c r="P336" s="4">
        <v>0</v>
      </c>
      <c r="Q336" s="4"/>
      <c r="R336" s="4">
        <v>35536828</v>
      </c>
      <c r="S336" s="4" t="s">
        <v>561</v>
      </c>
      <c r="T336" s="4">
        <v>1</v>
      </c>
      <c r="U336" s="4" t="str">
        <f t="shared" si="25"/>
        <v>Lecciones aprendidas</v>
      </c>
      <c r="V336" s="4" t="str">
        <f t="shared" si="29"/>
        <v>Cápsulas de conocimiento</v>
      </c>
      <c r="W336" s="4" t="str">
        <f t="shared" si="26"/>
        <v>Individual</v>
      </c>
      <c r="X336" s="4">
        <v>185292</v>
      </c>
      <c r="Y336" s="4" t="s">
        <v>1051</v>
      </c>
      <c r="Z336" s="4" t="s">
        <v>1173</v>
      </c>
      <c r="AA336" s="4" t="e">
        <v>#N/A</v>
      </c>
    </row>
    <row r="337" spans="1:27" x14ac:dyDescent="0.25">
      <c r="A337" s="4">
        <f t="shared" si="27"/>
        <v>336</v>
      </c>
      <c r="B337" s="4">
        <v>10184</v>
      </c>
      <c r="C337" s="43" t="s">
        <v>1182</v>
      </c>
      <c r="D337" s="43" t="s">
        <v>20</v>
      </c>
      <c r="E337" s="4">
        <v>2044</v>
      </c>
      <c r="F337" s="4">
        <v>8</v>
      </c>
      <c r="G337" s="51" t="str">
        <f t="shared" si="28"/>
        <v>PROFESIONAL UNIVERSITARIO 2044-8, F 177</v>
      </c>
      <c r="H337" s="4">
        <v>177</v>
      </c>
      <c r="I337" s="4" t="s">
        <v>1181</v>
      </c>
      <c r="J337" s="43" t="s">
        <v>307</v>
      </c>
      <c r="K337" s="43" t="s">
        <v>14</v>
      </c>
      <c r="L337" s="43" t="s">
        <v>17</v>
      </c>
      <c r="M337" s="43" t="s">
        <v>16</v>
      </c>
      <c r="N337" s="4" t="s">
        <v>25</v>
      </c>
      <c r="O337" s="4" t="s">
        <v>28</v>
      </c>
      <c r="P337" s="4">
        <v>79545184</v>
      </c>
      <c r="Q337" s="4" t="s">
        <v>310</v>
      </c>
      <c r="R337" s="4">
        <v>1049617364</v>
      </c>
      <c r="S337" s="4" t="s">
        <v>188</v>
      </c>
      <c r="T337" s="4">
        <v>2</v>
      </c>
      <c r="U337" s="4" t="str">
        <f t="shared" si="25"/>
        <v>Enseñanza aprendizaje organizacional</v>
      </c>
      <c r="V337" s="4" t="str">
        <f t="shared" si="29"/>
        <v>Taller O Circulo de saber</v>
      </c>
      <c r="W337" s="4" t="str">
        <f t="shared" si="26"/>
        <v>Grupal</v>
      </c>
      <c r="X337" s="4" t="e">
        <v>#N/A</v>
      </c>
      <c r="Y337" s="4" t="e">
        <v>#N/A</v>
      </c>
      <c r="Z337" s="4" t="e">
        <v>#N/A</v>
      </c>
      <c r="AA337" s="4" t="e">
        <v>#N/A</v>
      </c>
    </row>
    <row r="338" spans="1:27" x14ac:dyDescent="0.25">
      <c r="A338" s="4">
        <f t="shared" si="27"/>
        <v>337</v>
      </c>
      <c r="B338" s="4">
        <v>10187</v>
      </c>
      <c r="C338" s="43" t="s">
        <v>1184</v>
      </c>
      <c r="D338" s="43" t="s">
        <v>113</v>
      </c>
      <c r="E338" s="4">
        <v>3124</v>
      </c>
      <c r="F338" s="49">
        <v>12</v>
      </c>
      <c r="G338" s="51" t="str">
        <f t="shared" si="28"/>
        <v>TECNICO ADMINISTRATIVO 3124-12, F 180</v>
      </c>
      <c r="H338" s="4">
        <v>180</v>
      </c>
      <c r="I338" s="4" t="s">
        <v>1181</v>
      </c>
      <c r="J338" s="43" t="s">
        <v>307</v>
      </c>
      <c r="K338" s="43" t="s">
        <v>14</v>
      </c>
      <c r="L338" s="43" t="s">
        <v>15</v>
      </c>
      <c r="M338" s="43" t="s">
        <v>18</v>
      </c>
      <c r="N338" s="4" t="s">
        <v>25</v>
      </c>
      <c r="O338" s="5" t="s">
        <v>27</v>
      </c>
      <c r="P338" s="4">
        <v>0</v>
      </c>
      <c r="Q338" s="4"/>
      <c r="R338" s="4" t="s">
        <v>19</v>
      </c>
      <c r="S338" s="4" t="s">
        <v>19</v>
      </c>
      <c r="T338" s="4">
        <v>2</v>
      </c>
      <c r="U338" s="4" t="str">
        <f t="shared" si="25"/>
        <v>Enseñanza aprendizaje organizacional</v>
      </c>
      <c r="V338" s="4" t="str">
        <f t="shared" si="29"/>
        <v>Taller O Circulo de saber</v>
      </c>
      <c r="W338" s="4" t="str">
        <f t="shared" si="26"/>
        <v>Grupal</v>
      </c>
      <c r="X338" s="4" t="e">
        <v>#N/A</v>
      </c>
      <c r="Y338" s="4" t="e">
        <v>#N/A</v>
      </c>
      <c r="Z338" s="4" t="e">
        <v>#N/A</v>
      </c>
      <c r="AA338" s="4" t="e">
        <v>#N/A</v>
      </c>
    </row>
    <row r="339" spans="1:27" x14ac:dyDescent="0.25">
      <c r="A339" s="4">
        <f t="shared" si="27"/>
        <v>338</v>
      </c>
      <c r="B339" s="4">
        <v>10190</v>
      </c>
      <c r="C339" s="43" t="s">
        <v>1184</v>
      </c>
      <c r="D339" s="43" t="s">
        <v>55</v>
      </c>
      <c r="E339" s="4">
        <v>3132</v>
      </c>
      <c r="F339" s="49">
        <v>12</v>
      </c>
      <c r="G339" s="51" t="str">
        <f t="shared" si="28"/>
        <v>TECNICO OPERATIVO 3132-12, F 183</v>
      </c>
      <c r="H339" s="4">
        <v>183</v>
      </c>
      <c r="I339" s="4" t="s">
        <v>1181</v>
      </c>
      <c r="J339" s="43" t="s">
        <v>307</v>
      </c>
      <c r="K339" s="43" t="s">
        <v>14</v>
      </c>
      <c r="L339" s="43" t="s">
        <v>11</v>
      </c>
      <c r="M339" s="43" t="s">
        <v>12</v>
      </c>
      <c r="N339" s="4" t="s">
        <v>25</v>
      </c>
      <c r="O339" s="4" t="s">
        <v>27</v>
      </c>
      <c r="P339" s="4">
        <v>79455521</v>
      </c>
      <c r="Q339" s="4" t="s">
        <v>311</v>
      </c>
      <c r="R339" s="4">
        <v>79455521</v>
      </c>
      <c r="S339" s="4" t="s">
        <v>311</v>
      </c>
      <c r="T339" s="4">
        <v>2</v>
      </c>
      <c r="U339" s="4" t="str">
        <f t="shared" si="25"/>
        <v>Enseñanza aprendizaje organizacional</v>
      </c>
      <c r="V339" s="4" t="str">
        <f t="shared" si="29"/>
        <v>Taller O Circulo de saber</v>
      </c>
      <c r="W339" s="4" t="str">
        <f t="shared" si="26"/>
        <v>Grupal</v>
      </c>
      <c r="X339" s="4" t="e">
        <v>#N/A</v>
      </c>
      <c r="Y339" s="4" t="e">
        <v>#N/A</v>
      </c>
      <c r="Z339" s="4" t="e">
        <v>#N/A</v>
      </c>
      <c r="AA339" s="4" t="e">
        <v>#N/A</v>
      </c>
    </row>
    <row r="340" spans="1:27" x14ac:dyDescent="0.25">
      <c r="A340" s="4">
        <f t="shared" si="27"/>
        <v>339</v>
      </c>
      <c r="B340" s="4">
        <v>10192</v>
      </c>
      <c r="C340" s="43" t="s">
        <v>1183</v>
      </c>
      <c r="D340" s="43" t="s">
        <v>21</v>
      </c>
      <c r="E340" s="4">
        <v>4044</v>
      </c>
      <c r="F340" s="49">
        <v>23</v>
      </c>
      <c r="G340" s="51" t="str">
        <f t="shared" si="28"/>
        <v>AUXILIAR ADMINISTRATIVO 4044-23, F 186</v>
      </c>
      <c r="H340" s="4">
        <v>186</v>
      </c>
      <c r="I340" s="4" t="s">
        <v>1181</v>
      </c>
      <c r="J340" s="43" t="s">
        <v>307</v>
      </c>
      <c r="K340" s="43" t="s">
        <v>14</v>
      </c>
      <c r="L340" s="43" t="s">
        <v>11</v>
      </c>
      <c r="M340" s="43" t="s">
        <v>12</v>
      </c>
      <c r="N340" s="4" t="s">
        <v>25</v>
      </c>
      <c r="O340" s="4" t="s">
        <v>27</v>
      </c>
      <c r="P340" s="4">
        <v>7125921</v>
      </c>
      <c r="Q340" s="4" t="s">
        <v>312</v>
      </c>
      <c r="R340" s="4">
        <v>7125921</v>
      </c>
      <c r="S340" s="4" t="s">
        <v>312</v>
      </c>
      <c r="T340" s="4">
        <v>1</v>
      </c>
      <c r="U340" s="4" t="str">
        <f t="shared" si="25"/>
        <v>Lecciones aprendidas</v>
      </c>
      <c r="V340" s="4" t="str">
        <f t="shared" si="29"/>
        <v>Cápsulas de conocimiento</v>
      </c>
      <c r="W340" s="4" t="str">
        <f t="shared" si="26"/>
        <v>Individual</v>
      </c>
      <c r="X340" s="4" t="e">
        <v>#N/A</v>
      </c>
      <c r="Y340" s="4" t="e">
        <v>#N/A</v>
      </c>
      <c r="Z340" s="4" t="e">
        <v>#N/A</v>
      </c>
      <c r="AA340" s="4" t="e">
        <v>#N/A</v>
      </c>
    </row>
    <row r="341" spans="1:27" x14ac:dyDescent="0.25">
      <c r="A341" s="4">
        <f t="shared" si="27"/>
        <v>340</v>
      </c>
      <c r="B341" s="4">
        <v>10206</v>
      </c>
      <c r="C341" s="43" t="s">
        <v>1183</v>
      </c>
      <c r="D341" s="43" t="s">
        <v>31</v>
      </c>
      <c r="E341" s="4">
        <v>4210</v>
      </c>
      <c r="F341" s="49">
        <v>17</v>
      </c>
      <c r="G341" s="51" t="str">
        <f t="shared" si="28"/>
        <v>SECRETARIO EJECUTIVO 4210-17, F 188</v>
      </c>
      <c r="H341" s="4">
        <v>188</v>
      </c>
      <c r="I341" s="4" t="s">
        <v>1181</v>
      </c>
      <c r="J341" s="43" t="s">
        <v>307</v>
      </c>
      <c r="K341" s="43" t="s">
        <v>14</v>
      </c>
      <c r="L341" s="43" t="s">
        <v>11</v>
      </c>
      <c r="M341" s="43" t="s">
        <v>12</v>
      </c>
      <c r="N341" s="4" t="s">
        <v>25</v>
      </c>
      <c r="O341" s="4" t="s">
        <v>27</v>
      </c>
      <c r="P341" s="4">
        <v>51638960</v>
      </c>
      <c r="Q341" s="4" t="s">
        <v>313</v>
      </c>
      <c r="R341" s="4">
        <v>51638960</v>
      </c>
      <c r="S341" s="4" t="s">
        <v>313</v>
      </c>
      <c r="T341" s="4">
        <v>1</v>
      </c>
      <c r="U341" s="4" t="str">
        <f t="shared" si="25"/>
        <v>Lecciones aprendidas</v>
      </c>
      <c r="V341" s="4" t="str">
        <f t="shared" si="29"/>
        <v>Cápsulas de conocimiento</v>
      </c>
      <c r="W341" s="4" t="str">
        <f t="shared" si="26"/>
        <v>Individual</v>
      </c>
      <c r="X341" s="4" t="e">
        <v>#N/A</v>
      </c>
      <c r="Y341" s="4" t="e">
        <v>#N/A</v>
      </c>
      <c r="Z341" s="4" t="e">
        <v>#N/A</v>
      </c>
      <c r="AA341" s="4" t="e">
        <v>#N/A</v>
      </c>
    </row>
    <row r="342" spans="1:27" x14ac:dyDescent="0.25">
      <c r="A342" s="4">
        <f t="shared" si="27"/>
        <v>341</v>
      </c>
      <c r="B342" s="4">
        <v>10419</v>
      </c>
      <c r="C342" s="43" t="s">
        <v>1180</v>
      </c>
      <c r="D342" s="43" t="s">
        <v>314</v>
      </c>
      <c r="E342" s="4">
        <v>42</v>
      </c>
      <c r="F342" s="4">
        <v>9</v>
      </c>
      <c r="G342" s="51" t="str">
        <f t="shared" si="28"/>
        <v>DIRECTOR TERRITORIAL 42-9, F 590</v>
      </c>
      <c r="H342" s="4">
        <v>590</v>
      </c>
      <c r="I342" s="4" t="s">
        <v>1185</v>
      </c>
      <c r="J342" s="43" t="s">
        <v>315</v>
      </c>
      <c r="K342" s="43" t="s">
        <v>10</v>
      </c>
      <c r="L342" s="43" t="s">
        <v>15</v>
      </c>
      <c r="M342" s="43" t="s">
        <v>16</v>
      </c>
      <c r="N342" s="4" t="s">
        <v>25</v>
      </c>
      <c r="O342" s="5" t="s">
        <v>27</v>
      </c>
      <c r="P342" s="4">
        <v>0</v>
      </c>
      <c r="Q342" s="4"/>
      <c r="R342" s="4">
        <v>32820625</v>
      </c>
      <c r="S342" s="4" t="s">
        <v>316</v>
      </c>
      <c r="T342" s="4">
        <v>3</v>
      </c>
      <c r="U342" s="4" t="str">
        <f t="shared" si="25"/>
        <v>Saberes Institucionales</v>
      </c>
      <c r="V342" s="4" t="str">
        <f t="shared" si="29"/>
        <v>Curso O ponencia</v>
      </c>
      <c r="W342" s="4" t="str">
        <f t="shared" si="26"/>
        <v>Grupal</v>
      </c>
      <c r="X342" s="4" t="e">
        <v>#N/A</v>
      </c>
      <c r="Y342" s="4" t="e">
        <v>#N/A</v>
      </c>
      <c r="Z342" s="4" t="e">
        <v>#N/A</v>
      </c>
      <c r="AA342" s="4" t="e">
        <v>#N/A</v>
      </c>
    </row>
    <row r="343" spans="1:27" x14ac:dyDescent="0.25">
      <c r="A343" s="4">
        <f t="shared" si="27"/>
        <v>342</v>
      </c>
      <c r="B343" s="4">
        <v>10688</v>
      </c>
      <c r="C343" s="43" t="s">
        <v>1183</v>
      </c>
      <c r="D343" s="43" t="s">
        <v>21</v>
      </c>
      <c r="E343" s="4">
        <v>4044</v>
      </c>
      <c r="F343" s="49">
        <v>12</v>
      </c>
      <c r="G343" s="51" t="str">
        <f t="shared" si="28"/>
        <v>AUXILIAR ADMINISTRATIVO 4044-12, F 673</v>
      </c>
      <c r="H343" s="4">
        <v>673</v>
      </c>
      <c r="I343" s="4" t="s">
        <v>1185</v>
      </c>
      <c r="J343" s="43" t="s">
        <v>538</v>
      </c>
      <c r="K343" s="43" t="s">
        <v>14</v>
      </c>
      <c r="L343" s="43" t="s">
        <v>15</v>
      </c>
      <c r="M343" s="43" t="s">
        <v>36</v>
      </c>
      <c r="N343" s="4" t="s">
        <v>26</v>
      </c>
      <c r="O343" s="5" t="s">
        <v>28</v>
      </c>
      <c r="P343" s="4">
        <v>0</v>
      </c>
      <c r="Q343" s="4"/>
      <c r="R343" s="4">
        <v>1072746089</v>
      </c>
      <c r="S343" s="4" t="s">
        <v>563</v>
      </c>
      <c r="T343" s="4">
        <v>1</v>
      </c>
      <c r="U343" s="4" t="str">
        <f t="shared" si="25"/>
        <v>Lecciones aprendidas</v>
      </c>
      <c r="V343" s="4" t="str">
        <f t="shared" si="29"/>
        <v>Cápsulas de conocimiento</v>
      </c>
      <c r="W343" s="4" t="str">
        <f t="shared" si="26"/>
        <v>Individual</v>
      </c>
      <c r="X343" s="4">
        <v>185292</v>
      </c>
      <c r="Y343" s="4" t="s">
        <v>1051</v>
      </c>
      <c r="Z343" s="4" t="s">
        <v>1173</v>
      </c>
      <c r="AA343" s="4" t="e">
        <v>#N/A</v>
      </c>
    </row>
    <row r="344" spans="1:27" x14ac:dyDescent="0.25">
      <c r="A344" s="4">
        <f t="shared" si="27"/>
        <v>343</v>
      </c>
      <c r="B344" s="4">
        <v>10690</v>
      </c>
      <c r="C344" s="43" t="s">
        <v>1183</v>
      </c>
      <c r="D344" s="43" t="s">
        <v>21</v>
      </c>
      <c r="E344" s="4">
        <v>4044</v>
      </c>
      <c r="F344" s="49">
        <v>11</v>
      </c>
      <c r="G344" s="51" t="str">
        <f t="shared" si="28"/>
        <v>AUXILIAR ADMINISTRATIVO 4044-11, F 675</v>
      </c>
      <c r="H344" s="4">
        <v>675</v>
      </c>
      <c r="I344" s="4" t="s">
        <v>1185</v>
      </c>
      <c r="J344" s="43" t="s">
        <v>538</v>
      </c>
      <c r="K344" s="43" t="s">
        <v>14</v>
      </c>
      <c r="L344" s="43" t="s">
        <v>15</v>
      </c>
      <c r="M344" s="43" t="s">
        <v>36</v>
      </c>
      <c r="N344" s="4" t="s">
        <v>26</v>
      </c>
      <c r="O344" s="5" t="s">
        <v>28</v>
      </c>
      <c r="P344" s="4">
        <v>0</v>
      </c>
      <c r="Q344" s="4"/>
      <c r="R344" s="4">
        <v>35532851</v>
      </c>
      <c r="S344" s="4" t="s">
        <v>566</v>
      </c>
      <c r="T344" s="4">
        <v>1</v>
      </c>
      <c r="U344" s="4" t="str">
        <f t="shared" si="25"/>
        <v>Lecciones aprendidas</v>
      </c>
      <c r="V344" s="4" t="str">
        <f t="shared" si="29"/>
        <v>Cápsulas de conocimiento</v>
      </c>
      <c r="W344" s="4" t="str">
        <f t="shared" si="26"/>
        <v>Individual</v>
      </c>
      <c r="X344" s="4">
        <v>184284</v>
      </c>
      <c r="Y344" s="4" t="s">
        <v>1056</v>
      </c>
      <c r="Z344" s="4" t="s">
        <v>1173</v>
      </c>
      <c r="AA344" s="4" t="e">
        <v>#N/A</v>
      </c>
    </row>
    <row r="345" spans="1:27" x14ac:dyDescent="0.25">
      <c r="A345" s="4">
        <f t="shared" si="27"/>
        <v>344</v>
      </c>
      <c r="B345" s="4">
        <v>10422</v>
      </c>
      <c r="C345" s="43" t="s">
        <v>1182</v>
      </c>
      <c r="D345" s="43" t="s">
        <v>20</v>
      </c>
      <c r="E345" s="4">
        <v>2044</v>
      </c>
      <c r="F345" s="4">
        <v>8</v>
      </c>
      <c r="G345" s="51" t="str">
        <f t="shared" si="28"/>
        <v>PROFESIONAL UNIVERSITARIO 2044-8, F 608</v>
      </c>
      <c r="H345" s="4">
        <v>608</v>
      </c>
      <c r="I345" s="4" t="s">
        <v>1185</v>
      </c>
      <c r="J345" s="43" t="s">
        <v>315</v>
      </c>
      <c r="K345" s="43" t="s">
        <v>14</v>
      </c>
      <c r="L345" s="43" t="s">
        <v>17</v>
      </c>
      <c r="M345" s="43" t="s">
        <v>18</v>
      </c>
      <c r="N345" s="4" t="s">
        <v>25</v>
      </c>
      <c r="O345" s="4" t="s">
        <v>27</v>
      </c>
      <c r="P345" s="4">
        <v>32820625</v>
      </c>
      <c r="Q345" s="4" t="s">
        <v>316</v>
      </c>
      <c r="R345" s="4" t="s">
        <v>19</v>
      </c>
      <c r="S345" s="4" t="s">
        <v>19</v>
      </c>
      <c r="T345" s="4">
        <v>3</v>
      </c>
      <c r="U345" s="4" t="str">
        <f t="shared" si="25"/>
        <v>Saberes Institucionales</v>
      </c>
      <c r="V345" s="4" t="str">
        <f t="shared" si="29"/>
        <v>Curso O ponencia</v>
      </c>
      <c r="W345" s="4" t="str">
        <f t="shared" si="26"/>
        <v>Grupal</v>
      </c>
      <c r="X345" s="4" t="e">
        <v>#N/A</v>
      </c>
      <c r="Y345" s="4" t="e">
        <v>#N/A</v>
      </c>
      <c r="Z345" s="4" t="e">
        <v>#N/A</v>
      </c>
      <c r="AA345" s="4" t="e">
        <v>#N/A</v>
      </c>
    </row>
    <row r="346" spans="1:27" x14ac:dyDescent="0.25">
      <c r="A346" s="4">
        <f t="shared" si="27"/>
        <v>345</v>
      </c>
      <c r="B346" s="4">
        <v>10424</v>
      </c>
      <c r="C346" s="43" t="s">
        <v>1182</v>
      </c>
      <c r="D346" s="43" t="s">
        <v>20</v>
      </c>
      <c r="E346" s="4">
        <v>2044</v>
      </c>
      <c r="F346" s="4">
        <v>8</v>
      </c>
      <c r="G346" s="51" t="str">
        <f t="shared" si="28"/>
        <v>PROFESIONAL UNIVERSITARIO 2044-8, F 608</v>
      </c>
      <c r="H346" s="4">
        <v>608</v>
      </c>
      <c r="I346" s="4" t="s">
        <v>1185</v>
      </c>
      <c r="J346" s="43" t="s">
        <v>315</v>
      </c>
      <c r="K346" s="43" t="s">
        <v>14</v>
      </c>
      <c r="L346" s="43" t="s">
        <v>11</v>
      </c>
      <c r="M346" s="43" t="s">
        <v>12</v>
      </c>
      <c r="N346" s="4" t="s">
        <v>25</v>
      </c>
      <c r="O346" s="5" t="s">
        <v>27</v>
      </c>
      <c r="P346" s="4">
        <v>73098086</v>
      </c>
      <c r="Q346" s="4" t="s">
        <v>319</v>
      </c>
      <c r="R346" s="4">
        <v>73098086</v>
      </c>
      <c r="S346" s="4" t="s">
        <v>319</v>
      </c>
      <c r="T346" s="4">
        <v>3</v>
      </c>
      <c r="U346" s="4" t="str">
        <f t="shared" si="25"/>
        <v>Saberes Institucionales</v>
      </c>
      <c r="V346" s="4" t="str">
        <f t="shared" si="29"/>
        <v>Curso O ponencia</v>
      </c>
      <c r="W346" s="4" t="str">
        <f t="shared" si="26"/>
        <v>Grupal</v>
      </c>
      <c r="X346" s="4" t="e">
        <v>#N/A</v>
      </c>
      <c r="Y346" s="4" t="e">
        <v>#N/A</v>
      </c>
      <c r="Z346" s="4" t="e">
        <v>#N/A</v>
      </c>
      <c r="AA346" s="4" t="e">
        <v>#N/A</v>
      </c>
    </row>
    <row r="347" spans="1:27" x14ac:dyDescent="0.25">
      <c r="A347" s="4">
        <f t="shared" si="27"/>
        <v>346</v>
      </c>
      <c r="B347" s="4">
        <v>10691</v>
      </c>
      <c r="C347" s="43" t="s">
        <v>1183</v>
      </c>
      <c r="D347" s="43" t="s">
        <v>21</v>
      </c>
      <c r="E347" s="4">
        <v>4044</v>
      </c>
      <c r="F347" s="49">
        <v>11</v>
      </c>
      <c r="G347" s="51" t="str">
        <f t="shared" si="28"/>
        <v>AUXILIAR ADMINISTRATIVO 4044-11, F 675</v>
      </c>
      <c r="H347" s="4">
        <v>675</v>
      </c>
      <c r="I347" s="4" t="s">
        <v>1185</v>
      </c>
      <c r="J347" s="43" t="s">
        <v>538</v>
      </c>
      <c r="K347" s="43" t="s">
        <v>14</v>
      </c>
      <c r="L347" s="43" t="s">
        <v>15</v>
      </c>
      <c r="M347" s="43" t="s">
        <v>18</v>
      </c>
      <c r="N347" s="4" t="s">
        <v>26</v>
      </c>
      <c r="O347" s="5" t="s">
        <v>28</v>
      </c>
      <c r="P347" s="4">
        <v>0</v>
      </c>
      <c r="Q347" s="4"/>
      <c r="R347" s="4" t="s">
        <v>19</v>
      </c>
      <c r="S347" s="4" t="s">
        <v>19</v>
      </c>
      <c r="T347" s="4">
        <v>1</v>
      </c>
      <c r="U347" s="4" t="str">
        <f t="shared" si="25"/>
        <v>Lecciones aprendidas</v>
      </c>
      <c r="V347" s="4" t="str">
        <f t="shared" si="29"/>
        <v>Cápsulas de conocimiento</v>
      </c>
      <c r="W347" s="4" t="str">
        <f t="shared" si="26"/>
        <v>Individual</v>
      </c>
      <c r="X347" s="4">
        <v>184284</v>
      </c>
      <c r="Y347" s="4" t="s">
        <v>1056</v>
      </c>
      <c r="Z347" s="4" t="s">
        <v>1173</v>
      </c>
      <c r="AA347" s="4" t="e">
        <v>#N/A</v>
      </c>
    </row>
    <row r="348" spans="1:27" x14ac:dyDescent="0.25">
      <c r="A348" s="4">
        <f t="shared" si="27"/>
        <v>347</v>
      </c>
      <c r="B348" s="4">
        <v>10692</v>
      </c>
      <c r="C348" s="43" t="s">
        <v>1183</v>
      </c>
      <c r="D348" s="43" t="s">
        <v>21</v>
      </c>
      <c r="E348" s="4">
        <v>4044</v>
      </c>
      <c r="F348" s="49">
        <v>11</v>
      </c>
      <c r="G348" s="51" t="str">
        <f t="shared" si="28"/>
        <v>AUXILIAR ADMINISTRATIVO 4044-11, F 675</v>
      </c>
      <c r="H348" s="4">
        <v>675</v>
      </c>
      <c r="I348" s="4" t="s">
        <v>1185</v>
      </c>
      <c r="J348" s="43" t="s">
        <v>538</v>
      </c>
      <c r="K348" s="43" t="s">
        <v>14</v>
      </c>
      <c r="L348" s="43" t="s">
        <v>15</v>
      </c>
      <c r="M348" s="43" t="s">
        <v>36</v>
      </c>
      <c r="N348" s="4" t="s">
        <v>26</v>
      </c>
      <c r="O348" s="5" t="s">
        <v>28</v>
      </c>
      <c r="P348" s="4">
        <v>0</v>
      </c>
      <c r="Q348" s="4"/>
      <c r="R348" s="4">
        <v>52304571</v>
      </c>
      <c r="S348" s="4" t="s">
        <v>567</v>
      </c>
      <c r="T348" s="4">
        <v>3</v>
      </c>
      <c r="U348" s="4" t="str">
        <f t="shared" si="25"/>
        <v>Saberes Institucionales</v>
      </c>
      <c r="V348" s="4" t="str">
        <f t="shared" si="29"/>
        <v>Curso O ponencia</v>
      </c>
      <c r="W348" s="4" t="str">
        <f t="shared" si="26"/>
        <v>Grupal</v>
      </c>
      <c r="X348" s="4">
        <v>184284</v>
      </c>
      <c r="Y348" s="4" t="s">
        <v>1056</v>
      </c>
      <c r="Z348" s="4" t="s">
        <v>1173</v>
      </c>
      <c r="AA348" s="4" t="e">
        <v>#N/A</v>
      </c>
    </row>
    <row r="349" spans="1:27" x14ac:dyDescent="0.25">
      <c r="A349" s="4">
        <f t="shared" si="27"/>
        <v>348</v>
      </c>
      <c r="B349" s="4">
        <v>10694</v>
      </c>
      <c r="C349" s="43" t="s">
        <v>1183</v>
      </c>
      <c r="D349" s="43" t="s">
        <v>21</v>
      </c>
      <c r="E349" s="4">
        <v>4044</v>
      </c>
      <c r="F349" s="4">
        <v>8</v>
      </c>
      <c r="G349" s="51" t="str">
        <f t="shared" si="28"/>
        <v>AUXILIAR ADMINISTRATIVO 4044-8, F 679</v>
      </c>
      <c r="H349" s="4">
        <v>679</v>
      </c>
      <c r="I349" s="4" t="s">
        <v>1185</v>
      </c>
      <c r="J349" s="43" t="s">
        <v>538</v>
      </c>
      <c r="K349" s="43" t="s">
        <v>14</v>
      </c>
      <c r="L349" s="43" t="s">
        <v>15</v>
      </c>
      <c r="M349" s="43" t="s">
        <v>36</v>
      </c>
      <c r="N349" s="4" t="s">
        <v>26</v>
      </c>
      <c r="O349" s="5" t="s">
        <v>28</v>
      </c>
      <c r="P349" s="4">
        <v>0</v>
      </c>
      <c r="Q349" s="4"/>
      <c r="R349" s="4">
        <v>51850233</v>
      </c>
      <c r="S349" s="4" t="s">
        <v>570</v>
      </c>
      <c r="T349" s="4">
        <v>1</v>
      </c>
      <c r="U349" s="4" t="str">
        <f t="shared" si="25"/>
        <v>Lecciones aprendidas</v>
      </c>
      <c r="V349" s="4" t="str">
        <f t="shared" si="29"/>
        <v>Cápsulas de conocimiento</v>
      </c>
      <c r="W349" s="4" t="str">
        <f t="shared" si="26"/>
        <v>Individual</v>
      </c>
      <c r="X349" s="4">
        <v>185252</v>
      </c>
      <c r="Y349" s="4" t="s">
        <v>1036</v>
      </c>
      <c r="Z349" s="4" t="s">
        <v>1173</v>
      </c>
      <c r="AA349" s="4" t="e">
        <v>#N/A</v>
      </c>
    </row>
    <row r="350" spans="1:27" x14ac:dyDescent="0.25">
      <c r="A350" s="4">
        <f t="shared" si="27"/>
        <v>349</v>
      </c>
      <c r="B350" s="4">
        <v>10433</v>
      </c>
      <c r="C350" s="43" t="s">
        <v>1184</v>
      </c>
      <c r="D350" s="43" t="s">
        <v>163</v>
      </c>
      <c r="E350" s="4">
        <v>3100</v>
      </c>
      <c r="F350" s="49">
        <v>12</v>
      </c>
      <c r="G350" s="51" t="str">
        <f t="shared" si="28"/>
        <v>TECNICO 3100-12, F 638</v>
      </c>
      <c r="H350" s="4">
        <v>638</v>
      </c>
      <c r="I350" s="4" t="s">
        <v>1185</v>
      </c>
      <c r="J350" s="43" t="s">
        <v>315</v>
      </c>
      <c r="K350" s="43" t="s">
        <v>14</v>
      </c>
      <c r="L350" s="43" t="s">
        <v>11</v>
      </c>
      <c r="M350" s="43" t="s">
        <v>12</v>
      </c>
      <c r="N350" s="4" t="s">
        <v>25</v>
      </c>
      <c r="O350" s="5" t="s">
        <v>27</v>
      </c>
      <c r="P350" s="4">
        <v>8700180</v>
      </c>
      <c r="Q350" s="4" t="s">
        <v>322</v>
      </c>
      <c r="R350" s="4">
        <v>8700180</v>
      </c>
      <c r="S350" s="4" t="s">
        <v>322</v>
      </c>
      <c r="T350" s="4">
        <v>3</v>
      </c>
      <c r="U350" s="4" t="str">
        <f t="shared" si="25"/>
        <v>Saberes Institucionales</v>
      </c>
      <c r="V350" s="4" t="str">
        <f t="shared" si="29"/>
        <v>Curso O ponencia</v>
      </c>
      <c r="W350" s="4" t="str">
        <f t="shared" si="26"/>
        <v>Grupal</v>
      </c>
      <c r="X350" s="4" t="e">
        <v>#N/A</v>
      </c>
      <c r="Y350" s="4" t="e">
        <v>#N/A</v>
      </c>
      <c r="Z350" s="4" t="e">
        <v>#N/A</v>
      </c>
      <c r="AA350" s="4" t="e">
        <v>#N/A</v>
      </c>
    </row>
    <row r="351" spans="1:27" x14ac:dyDescent="0.25">
      <c r="A351" s="4">
        <f t="shared" si="27"/>
        <v>350</v>
      </c>
      <c r="B351" s="4">
        <v>10434</v>
      </c>
      <c r="C351" s="43" t="s">
        <v>1184</v>
      </c>
      <c r="D351" s="43" t="s">
        <v>163</v>
      </c>
      <c r="E351" s="4">
        <v>3100</v>
      </c>
      <c r="F351" s="49">
        <v>12</v>
      </c>
      <c r="G351" s="51" t="str">
        <f t="shared" si="28"/>
        <v>TECNICO 3100-12, F 643</v>
      </c>
      <c r="H351" s="4">
        <v>643</v>
      </c>
      <c r="I351" s="4" t="s">
        <v>1185</v>
      </c>
      <c r="J351" s="43" t="s">
        <v>315</v>
      </c>
      <c r="K351" s="43" t="s">
        <v>14</v>
      </c>
      <c r="L351" s="43" t="s">
        <v>11</v>
      </c>
      <c r="M351" s="43" t="s">
        <v>12</v>
      </c>
      <c r="N351" s="4" t="s">
        <v>25</v>
      </c>
      <c r="O351" s="5" t="s">
        <v>27</v>
      </c>
      <c r="P351" s="4">
        <v>8744470</v>
      </c>
      <c r="Q351" s="4" t="s">
        <v>323</v>
      </c>
      <c r="R351" s="4">
        <v>8744470</v>
      </c>
      <c r="S351" s="4" t="s">
        <v>323</v>
      </c>
      <c r="T351" s="4">
        <v>3</v>
      </c>
      <c r="U351" s="4" t="str">
        <f t="shared" si="25"/>
        <v>Saberes Institucionales</v>
      </c>
      <c r="V351" s="4" t="str">
        <f t="shared" si="29"/>
        <v>Curso O ponencia</v>
      </c>
      <c r="W351" s="4" t="str">
        <f t="shared" si="26"/>
        <v>Grupal</v>
      </c>
      <c r="X351" s="4" t="e">
        <v>#N/A</v>
      </c>
      <c r="Y351" s="4" t="e">
        <v>#N/A</v>
      </c>
      <c r="Z351" s="4" t="e">
        <v>#N/A</v>
      </c>
      <c r="AA351" s="4" t="e">
        <v>#N/A</v>
      </c>
    </row>
    <row r="352" spans="1:27" x14ac:dyDescent="0.25">
      <c r="A352" s="4">
        <f t="shared" si="27"/>
        <v>351</v>
      </c>
      <c r="B352" s="4">
        <v>10435</v>
      </c>
      <c r="C352" s="43" t="s">
        <v>1184</v>
      </c>
      <c r="D352" s="43" t="s">
        <v>55</v>
      </c>
      <c r="E352" s="4">
        <v>3132</v>
      </c>
      <c r="F352" s="4">
        <v>9</v>
      </c>
      <c r="G352" s="51" t="str">
        <f t="shared" si="28"/>
        <v>TECNICO OPERATIVO 3132-9, F 660</v>
      </c>
      <c r="H352" s="4">
        <v>660</v>
      </c>
      <c r="I352" s="4" t="s">
        <v>1185</v>
      </c>
      <c r="J352" s="43" t="s">
        <v>315</v>
      </c>
      <c r="K352" s="43" t="s">
        <v>14</v>
      </c>
      <c r="L352" s="43" t="s">
        <v>11</v>
      </c>
      <c r="M352" s="43" t="s">
        <v>12</v>
      </c>
      <c r="N352" s="4" t="s">
        <v>25</v>
      </c>
      <c r="O352" s="5" t="s">
        <v>27</v>
      </c>
      <c r="P352" s="4">
        <v>8705068</v>
      </c>
      <c r="Q352" s="4" t="s">
        <v>324</v>
      </c>
      <c r="R352" s="4">
        <v>8705068</v>
      </c>
      <c r="S352" s="4" t="s">
        <v>324</v>
      </c>
      <c r="T352" s="4">
        <v>3</v>
      </c>
      <c r="U352" s="4" t="str">
        <f t="shared" si="25"/>
        <v>Saberes Institucionales</v>
      </c>
      <c r="V352" s="4" t="str">
        <f t="shared" si="29"/>
        <v>Curso O ponencia</v>
      </c>
      <c r="W352" s="4" t="str">
        <f t="shared" si="26"/>
        <v>Grupal</v>
      </c>
      <c r="X352" s="4" t="e">
        <v>#N/A</v>
      </c>
      <c r="Y352" s="4" t="e">
        <v>#N/A</v>
      </c>
      <c r="Z352" s="4" t="e">
        <v>#N/A</v>
      </c>
      <c r="AA352" s="4" t="e">
        <v>#N/A</v>
      </c>
    </row>
    <row r="353" spans="1:27" x14ac:dyDescent="0.25">
      <c r="A353" s="4">
        <f t="shared" si="27"/>
        <v>352</v>
      </c>
      <c r="B353" s="4">
        <v>11124</v>
      </c>
      <c r="C353" s="43" t="s">
        <v>1182</v>
      </c>
      <c r="D353" s="43" t="s">
        <v>20</v>
      </c>
      <c r="E353" s="4">
        <v>2044</v>
      </c>
      <c r="F353" s="4">
        <v>1</v>
      </c>
      <c r="G353" s="51" t="str">
        <f t="shared" si="28"/>
        <v>PROFESIONAL UNIVERSITARIO 2044-1, F 624</v>
      </c>
      <c r="H353" s="4">
        <v>624</v>
      </c>
      <c r="I353" s="4" t="s">
        <v>1185</v>
      </c>
      <c r="J353" s="43" t="s">
        <v>538</v>
      </c>
      <c r="K353" s="43" t="s">
        <v>14</v>
      </c>
      <c r="L353" s="43" t="s">
        <v>15</v>
      </c>
      <c r="M353" s="43" t="s">
        <v>18</v>
      </c>
      <c r="N353" s="4" t="s">
        <v>26</v>
      </c>
      <c r="O353" s="5" t="s">
        <v>28</v>
      </c>
      <c r="P353" s="4">
        <v>0</v>
      </c>
      <c r="Q353" s="4"/>
      <c r="R353" s="4" t="s">
        <v>19</v>
      </c>
      <c r="S353" s="4" t="s">
        <v>19</v>
      </c>
      <c r="T353" s="4">
        <v>1</v>
      </c>
      <c r="U353" s="4" t="str">
        <f t="shared" si="25"/>
        <v>Lecciones aprendidas</v>
      </c>
      <c r="V353" s="4" t="str">
        <f t="shared" si="29"/>
        <v>Cápsulas de conocimiento</v>
      </c>
      <c r="W353" s="4" t="str">
        <f t="shared" si="26"/>
        <v>Individual</v>
      </c>
      <c r="X353" s="4">
        <v>184297</v>
      </c>
      <c r="Y353" s="4" t="s">
        <v>1053</v>
      </c>
      <c r="Z353" s="4" t="s">
        <v>1173</v>
      </c>
      <c r="AA353" s="4" t="e">
        <v>#N/A</v>
      </c>
    </row>
    <row r="354" spans="1:27" x14ac:dyDescent="0.25">
      <c r="A354" s="4">
        <f t="shared" si="27"/>
        <v>353</v>
      </c>
      <c r="B354" s="4">
        <v>10429</v>
      </c>
      <c r="C354" s="43" t="s">
        <v>1184</v>
      </c>
      <c r="D354" s="43" t="s">
        <v>326</v>
      </c>
      <c r="E354" s="4">
        <v>3110</v>
      </c>
      <c r="F354" s="4">
        <v>9</v>
      </c>
      <c r="G354" s="51" t="str">
        <f t="shared" si="28"/>
        <v>OFICIAL DE CATASTRO 3110-9, F 664</v>
      </c>
      <c r="H354" s="4">
        <v>664</v>
      </c>
      <c r="I354" s="4" t="s">
        <v>1185</v>
      </c>
      <c r="J354" s="43" t="s">
        <v>315</v>
      </c>
      <c r="K354" s="43" t="s">
        <v>14</v>
      </c>
      <c r="L354" s="43" t="s">
        <v>11</v>
      </c>
      <c r="M354" s="43" t="s">
        <v>12</v>
      </c>
      <c r="N354" s="4" t="s">
        <v>25</v>
      </c>
      <c r="O354" s="5" t="s">
        <v>27</v>
      </c>
      <c r="P354" s="4">
        <v>19613951</v>
      </c>
      <c r="Q354" s="4" t="s">
        <v>327</v>
      </c>
      <c r="R354" s="4">
        <v>19613951</v>
      </c>
      <c r="S354" s="4" t="s">
        <v>327</v>
      </c>
      <c r="T354" s="4">
        <v>3</v>
      </c>
      <c r="U354" s="4" t="str">
        <f t="shared" si="25"/>
        <v>Saberes Institucionales</v>
      </c>
      <c r="V354" s="4" t="str">
        <f t="shared" si="29"/>
        <v>Curso O ponencia</v>
      </c>
      <c r="W354" s="4" t="str">
        <f t="shared" si="26"/>
        <v>Grupal</v>
      </c>
      <c r="X354" s="4" t="e">
        <v>#N/A</v>
      </c>
      <c r="Y354" s="4" t="e">
        <v>#N/A</v>
      </c>
      <c r="Z354" s="4" t="e">
        <v>#N/A</v>
      </c>
      <c r="AA354" s="4" t="e">
        <v>#N/A</v>
      </c>
    </row>
    <row r="355" spans="1:27" x14ac:dyDescent="0.25">
      <c r="A355" s="4">
        <f t="shared" si="27"/>
        <v>354</v>
      </c>
      <c r="B355" s="4">
        <v>10430</v>
      </c>
      <c r="C355" s="43" t="s">
        <v>1184</v>
      </c>
      <c r="D355" s="43" t="s">
        <v>326</v>
      </c>
      <c r="E355" s="4">
        <v>3110</v>
      </c>
      <c r="F355" s="4">
        <v>9</v>
      </c>
      <c r="G355" s="51" t="str">
        <f t="shared" si="28"/>
        <v>OFICIAL DE CATASTRO 3110-9, F 664</v>
      </c>
      <c r="H355" s="4">
        <v>664</v>
      </c>
      <c r="I355" s="4" t="s">
        <v>1185</v>
      </c>
      <c r="J355" s="43" t="s">
        <v>315</v>
      </c>
      <c r="K355" s="43" t="s">
        <v>14</v>
      </c>
      <c r="L355" s="43" t="s">
        <v>15</v>
      </c>
      <c r="M355" s="43" t="s">
        <v>18</v>
      </c>
      <c r="N355" s="4" t="s">
        <v>25</v>
      </c>
      <c r="O355" s="5" t="s">
        <v>27</v>
      </c>
      <c r="P355" s="4">
        <v>0</v>
      </c>
      <c r="Q355" s="4"/>
      <c r="R355" s="4" t="s">
        <v>19</v>
      </c>
      <c r="S355" s="4" t="s">
        <v>19</v>
      </c>
      <c r="T355" s="4">
        <v>2</v>
      </c>
      <c r="U355" s="4" t="str">
        <f t="shared" si="25"/>
        <v>Enseñanza aprendizaje organizacional</v>
      </c>
      <c r="V355" s="4" t="str">
        <f t="shared" si="29"/>
        <v>Taller O Circulo de saber</v>
      </c>
      <c r="W355" s="4" t="str">
        <f t="shared" si="26"/>
        <v>Grupal</v>
      </c>
      <c r="X355" s="4" t="e">
        <v>#N/A</v>
      </c>
      <c r="Y355" s="4" t="e">
        <v>#N/A</v>
      </c>
      <c r="Z355" s="4" t="e">
        <v>#N/A</v>
      </c>
      <c r="AA355" s="4" t="e">
        <v>#N/A</v>
      </c>
    </row>
    <row r="356" spans="1:27" x14ac:dyDescent="0.25">
      <c r="A356" s="4">
        <f t="shared" si="27"/>
        <v>355</v>
      </c>
      <c r="B356" s="4">
        <v>10431</v>
      </c>
      <c r="C356" s="43" t="s">
        <v>1184</v>
      </c>
      <c r="D356" s="43" t="s">
        <v>326</v>
      </c>
      <c r="E356" s="4">
        <v>3110</v>
      </c>
      <c r="F356" s="4">
        <v>9</v>
      </c>
      <c r="G356" s="51" t="str">
        <f t="shared" si="28"/>
        <v>OFICIAL DE CATASTRO 3110-9, F 664</v>
      </c>
      <c r="H356" s="4">
        <v>664</v>
      </c>
      <c r="I356" s="4" t="s">
        <v>1185</v>
      </c>
      <c r="J356" s="43" t="s">
        <v>315</v>
      </c>
      <c r="K356" s="43" t="s">
        <v>14</v>
      </c>
      <c r="L356" s="43" t="s">
        <v>11</v>
      </c>
      <c r="M356" s="43" t="s">
        <v>12</v>
      </c>
      <c r="N356" s="4" t="s">
        <v>25</v>
      </c>
      <c r="O356" s="5" t="s">
        <v>27</v>
      </c>
      <c r="P356" s="4">
        <v>72019944</v>
      </c>
      <c r="Q356" s="4" t="s">
        <v>328</v>
      </c>
      <c r="R356" s="4">
        <v>72019944</v>
      </c>
      <c r="S356" s="4" t="s">
        <v>328</v>
      </c>
      <c r="T356" s="4">
        <v>3</v>
      </c>
      <c r="U356" s="4" t="str">
        <f t="shared" si="25"/>
        <v>Saberes Institucionales</v>
      </c>
      <c r="V356" s="4" t="str">
        <f t="shared" si="29"/>
        <v>Curso O ponencia</v>
      </c>
      <c r="W356" s="4" t="str">
        <f t="shared" si="26"/>
        <v>Grupal</v>
      </c>
      <c r="X356" s="4" t="e">
        <v>#N/A</v>
      </c>
      <c r="Y356" s="4" t="e">
        <v>#N/A</v>
      </c>
      <c r="Z356" s="4" t="e">
        <v>#N/A</v>
      </c>
      <c r="AA356" s="4" t="e">
        <v>#N/A</v>
      </c>
    </row>
    <row r="357" spans="1:27" x14ac:dyDescent="0.25">
      <c r="A357" s="4">
        <f t="shared" si="27"/>
        <v>356</v>
      </c>
      <c r="B357" s="4">
        <v>10438</v>
      </c>
      <c r="C357" s="43" t="s">
        <v>1183</v>
      </c>
      <c r="D357" s="43" t="s">
        <v>21</v>
      </c>
      <c r="E357" s="4">
        <v>4044</v>
      </c>
      <c r="F357" s="49">
        <v>23</v>
      </c>
      <c r="G357" s="51" t="str">
        <f t="shared" si="28"/>
        <v>AUXILIAR ADMINISTRATIVO 4044-23, F 671</v>
      </c>
      <c r="H357" s="4">
        <v>671</v>
      </c>
      <c r="I357" s="4" t="s">
        <v>1185</v>
      </c>
      <c r="J357" s="43" t="s">
        <v>315</v>
      </c>
      <c r="K357" s="43" t="s">
        <v>14</v>
      </c>
      <c r="L357" s="43" t="s">
        <v>11</v>
      </c>
      <c r="M357" s="43" t="s">
        <v>12</v>
      </c>
      <c r="N357" s="4" t="s">
        <v>25</v>
      </c>
      <c r="O357" s="5" t="s">
        <v>27</v>
      </c>
      <c r="P357" s="4">
        <v>72096270</v>
      </c>
      <c r="Q357" s="4" t="s">
        <v>329</v>
      </c>
      <c r="R357" s="4">
        <v>72096270</v>
      </c>
      <c r="S357" s="4" t="s">
        <v>329</v>
      </c>
      <c r="T357" s="4">
        <v>3</v>
      </c>
      <c r="U357" s="4" t="str">
        <f t="shared" si="25"/>
        <v>Saberes Institucionales</v>
      </c>
      <c r="V357" s="4" t="str">
        <f t="shared" si="29"/>
        <v>Curso O ponencia</v>
      </c>
      <c r="W357" s="4" t="str">
        <f t="shared" si="26"/>
        <v>Grupal</v>
      </c>
      <c r="X357" s="4" t="e">
        <v>#N/A</v>
      </c>
      <c r="Y357" s="4" t="e">
        <v>#N/A</v>
      </c>
      <c r="Z357" s="4" t="e">
        <v>#N/A</v>
      </c>
      <c r="AA357" s="4" t="e">
        <v>#N/A</v>
      </c>
    </row>
    <row r="358" spans="1:27" x14ac:dyDescent="0.25">
      <c r="A358" s="4">
        <f t="shared" si="27"/>
        <v>357</v>
      </c>
      <c r="B358" s="4">
        <v>10700</v>
      </c>
      <c r="C358" s="43" t="s">
        <v>1182</v>
      </c>
      <c r="D358" s="43" t="s">
        <v>13</v>
      </c>
      <c r="E358" s="4">
        <v>2028</v>
      </c>
      <c r="F358" s="49">
        <v>13</v>
      </c>
      <c r="G358" s="51" t="str">
        <f t="shared" si="28"/>
        <v>PROFESIONAL ESPECIALIZADO 2028-13, F 594</v>
      </c>
      <c r="H358" s="4">
        <v>594</v>
      </c>
      <c r="I358" s="4" t="s">
        <v>1185</v>
      </c>
      <c r="J358" s="43" t="s">
        <v>573</v>
      </c>
      <c r="K358" s="43" t="s">
        <v>14</v>
      </c>
      <c r="L358" s="43" t="s">
        <v>15</v>
      </c>
      <c r="M358" s="43" t="s">
        <v>36</v>
      </c>
      <c r="N358" s="4" t="s">
        <v>26</v>
      </c>
      <c r="O358" s="5" t="s">
        <v>28</v>
      </c>
      <c r="P358" s="4">
        <v>0</v>
      </c>
      <c r="Q358" s="4"/>
      <c r="R358" s="4">
        <v>77095809</v>
      </c>
      <c r="S358" s="4" t="s">
        <v>576</v>
      </c>
      <c r="T358" s="4">
        <v>3</v>
      </c>
      <c r="U358" s="4" t="str">
        <f t="shared" si="25"/>
        <v>Saberes Institucionales</v>
      </c>
      <c r="V358" s="4" t="str">
        <f t="shared" si="29"/>
        <v>Curso O ponencia</v>
      </c>
      <c r="W358" s="4" t="str">
        <f t="shared" si="26"/>
        <v>Grupal</v>
      </c>
      <c r="X358" s="4">
        <v>184110</v>
      </c>
      <c r="Y358" s="4" t="s">
        <v>1045</v>
      </c>
      <c r="Z358" s="4" t="s">
        <v>1173</v>
      </c>
      <c r="AA358" s="4" t="e">
        <v>#N/A</v>
      </c>
    </row>
    <row r="359" spans="1:27" x14ac:dyDescent="0.25">
      <c r="A359" s="4">
        <f t="shared" si="27"/>
        <v>358</v>
      </c>
      <c r="B359" s="4">
        <v>10440</v>
      </c>
      <c r="C359" s="43" t="s">
        <v>1183</v>
      </c>
      <c r="D359" s="43" t="s">
        <v>21</v>
      </c>
      <c r="E359" s="4">
        <v>4044</v>
      </c>
      <c r="F359" s="49">
        <v>12</v>
      </c>
      <c r="G359" s="51" t="str">
        <f t="shared" si="28"/>
        <v>AUXILIAR ADMINISTRATIVO 4044-12, F 673</v>
      </c>
      <c r="H359" s="4">
        <v>673</v>
      </c>
      <c r="I359" s="4" t="s">
        <v>1185</v>
      </c>
      <c r="J359" s="43" t="s">
        <v>315</v>
      </c>
      <c r="K359" s="43" t="s">
        <v>14</v>
      </c>
      <c r="L359" s="43" t="s">
        <v>17</v>
      </c>
      <c r="M359" s="43" t="s">
        <v>16</v>
      </c>
      <c r="N359" s="4" t="s">
        <v>25</v>
      </c>
      <c r="O359" s="43" t="s">
        <v>29</v>
      </c>
      <c r="P359" s="4">
        <v>72133302</v>
      </c>
      <c r="Q359" s="4" t="s">
        <v>330</v>
      </c>
      <c r="R359" s="4">
        <v>73548981</v>
      </c>
      <c r="S359" s="4" t="s">
        <v>331</v>
      </c>
      <c r="T359" s="4">
        <v>3</v>
      </c>
      <c r="U359" s="4" t="str">
        <f t="shared" si="25"/>
        <v>Saberes Institucionales</v>
      </c>
      <c r="V359" s="4" t="str">
        <f t="shared" si="29"/>
        <v>Curso O ponencia</v>
      </c>
      <c r="W359" s="4" t="str">
        <f t="shared" si="26"/>
        <v>Grupal</v>
      </c>
      <c r="X359" s="4" t="e">
        <v>#N/A</v>
      </c>
      <c r="Y359" s="4" t="e">
        <v>#N/A</v>
      </c>
      <c r="Z359" s="4" t="e">
        <v>#N/A</v>
      </c>
      <c r="AA359" s="4" t="e">
        <v>#N/A</v>
      </c>
    </row>
    <row r="360" spans="1:27" x14ac:dyDescent="0.25">
      <c r="A360" s="4">
        <f t="shared" si="27"/>
        <v>359</v>
      </c>
      <c r="B360" s="4">
        <v>10701</v>
      </c>
      <c r="C360" s="43" t="s">
        <v>1182</v>
      </c>
      <c r="D360" s="43" t="s">
        <v>20</v>
      </c>
      <c r="E360" s="4">
        <v>2044</v>
      </c>
      <c r="F360" s="4">
        <v>8</v>
      </c>
      <c r="G360" s="51" t="str">
        <f t="shared" si="28"/>
        <v>PROFESIONAL UNIVERSITARIO 2044-8, F 608</v>
      </c>
      <c r="H360" s="4">
        <v>608</v>
      </c>
      <c r="I360" s="4" t="s">
        <v>1185</v>
      </c>
      <c r="J360" s="43" t="s">
        <v>573</v>
      </c>
      <c r="K360" s="43" t="s">
        <v>14</v>
      </c>
      <c r="L360" s="43" t="s">
        <v>15</v>
      </c>
      <c r="M360" s="43" t="s">
        <v>16</v>
      </c>
      <c r="N360" s="4" t="s">
        <v>26</v>
      </c>
      <c r="O360" s="5" t="s">
        <v>28</v>
      </c>
      <c r="P360" s="4">
        <v>0</v>
      </c>
      <c r="Q360" s="4"/>
      <c r="R360" s="4">
        <v>27018915</v>
      </c>
      <c r="S360" s="4" t="s">
        <v>577</v>
      </c>
      <c r="T360" s="4">
        <v>3</v>
      </c>
      <c r="U360" s="4" t="str">
        <f t="shared" si="25"/>
        <v>Saberes Institucionales</v>
      </c>
      <c r="V360" s="4" t="str">
        <f t="shared" si="29"/>
        <v>Curso O ponencia</v>
      </c>
      <c r="W360" s="4" t="str">
        <f t="shared" si="26"/>
        <v>Grupal</v>
      </c>
      <c r="X360" s="4">
        <v>185214</v>
      </c>
      <c r="Y360" s="4" t="s">
        <v>1057</v>
      </c>
      <c r="Z360" s="4" t="s">
        <v>1173</v>
      </c>
      <c r="AA360" s="4" t="e">
        <v>#N/A</v>
      </c>
    </row>
    <row r="361" spans="1:27" x14ac:dyDescent="0.25">
      <c r="A361" s="4">
        <f t="shared" si="27"/>
        <v>360</v>
      </c>
      <c r="B361" s="4">
        <v>10442</v>
      </c>
      <c r="C361" s="43" t="s">
        <v>1183</v>
      </c>
      <c r="D361" s="43" t="s">
        <v>21</v>
      </c>
      <c r="E361" s="4">
        <v>4044</v>
      </c>
      <c r="F361" s="49">
        <v>12</v>
      </c>
      <c r="G361" s="51" t="str">
        <f t="shared" si="28"/>
        <v>AUXILIAR ADMINISTRATIVO 4044-12, F 673</v>
      </c>
      <c r="H361" s="4">
        <v>673</v>
      </c>
      <c r="I361" s="4" t="s">
        <v>1185</v>
      </c>
      <c r="J361" s="43" t="s">
        <v>315</v>
      </c>
      <c r="K361" s="43" t="s">
        <v>14</v>
      </c>
      <c r="L361" s="43" t="s">
        <v>15</v>
      </c>
      <c r="M361" s="43" t="s">
        <v>18</v>
      </c>
      <c r="N361" s="4" t="s">
        <v>25</v>
      </c>
      <c r="O361" s="5" t="s">
        <v>27</v>
      </c>
      <c r="P361" s="4">
        <v>0</v>
      </c>
      <c r="Q361" s="4"/>
      <c r="R361" s="4" t="s">
        <v>19</v>
      </c>
      <c r="S361" s="4" t="s">
        <v>19</v>
      </c>
      <c r="T361" s="4">
        <v>2</v>
      </c>
      <c r="U361" s="4" t="str">
        <f t="shared" si="25"/>
        <v>Enseñanza aprendizaje organizacional</v>
      </c>
      <c r="V361" s="4" t="str">
        <f t="shared" si="29"/>
        <v>Taller O Circulo de saber</v>
      </c>
      <c r="W361" s="4" t="str">
        <f t="shared" si="26"/>
        <v>Grupal</v>
      </c>
      <c r="X361" s="4" t="e">
        <v>#N/A</v>
      </c>
      <c r="Y361" s="4" t="e">
        <v>#N/A</v>
      </c>
      <c r="Z361" s="4" t="e">
        <v>#N/A</v>
      </c>
      <c r="AA361" s="4" t="e">
        <v>#N/A</v>
      </c>
    </row>
    <row r="362" spans="1:27" x14ac:dyDescent="0.25">
      <c r="A362" s="4">
        <f t="shared" si="27"/>
        <v>361</v>
      </c>
      <c r="B362" s="4">
        <v>10702</v>
      </c>
      <c r="C362" s="43" t="s">
        <v>1182</v>
      </c>
      <c r="D362" s="43" t="s">
        <v>20</v>
      </c>
      <c r="E362" s="4">
        <v>2044</v>
      </c>
      <c r="F362" s="4">
        <v>6</v>
      </c>
      <c r="G362" s="51" t="str">
        <f t="shared" si="28"/>
        <v>PROFESIONAL UNIVERSITARIO 2044-6, F 619</v>
      </c>
      <c r="H362" s="4">
        <v>619</v>
      </c>
      <c r="I362" s="4" t="s">
        <v>1185</v>
      </c>
      <c r="J362" s="43" t="s">
        <v>573</v>
      </c>
      <c r="K362" s="43" t="s">
        <v>14</v>
      </c>
      <c r="L362" s="43" t="s">
        <v>15</v>
      </c>
      <c r="M362" s="43" t="s">
        <v>36</v>
      </c>
      <c r="N362" s="4" t="s">
        <v>26</v>
      </c>
      <c r="O362" s="5" t="s">
        <v>28</v>
      </c>
      <c r="P362" s="4">
        <v>0</v>
      </c>
      <c r="Q362" s="4"/>
      <c r="R362" s="4">
        <v>17855430</v>
      </c>
      <c r="S362" s="4" t="s">
        <v>588</v>
      </c>
      <c r="T362" s="4">
        <v>3</v>
      </c>
      <c r="U362" s="4" t="str">
        <f t="shared" si="25"/>
        <v>Saberes Institucionales</v>
      </c>
      <c r="V362" s="4" t="str">
        <f t="shared" si="29"/>
        <v>Curso O ponencia</v>
      </c>
      <c r="W362" s="4" t="str">
        <f t="shared" si="26"/>
        <v>Grupal</v>
      </c>
      <c r="X362" s="4">
        <v>184313</v>
      </c>
      <c r="Y362" s="4" t="s">
        <v>1054</v>
      </c>
      <c r="Z362" s="4" t="s">
        <v>1173</v>
      </c>
      <c r="AA362" s="4" t="e">
        <v>#N/A</v>
      </c>
    </row>
    <row r="363" spans="1:27" x14ac:dyDescent="0.25">
      <c r="A363" s="4">
        <f t="shared" si="27"/>
        <v>362</v>
      </c>
      <c r="B363" s="4">
        <v>10757</v>
      </c>
      <c r="C363" s="43" t="s">
        <v>1183</v>
      </c>
      <c r="D363" s="43" t="s">
        <v>21</v>
      </c>
      <c r="E363" s="4">
        <v>4044</v>
      </c>
      <c r="F363" s="49">
        <v>12</v>
      </c>
      <c r="G363" s="51" t="str">
        <f t="shared" si="28"/>
        <v>AUXILIAR ADMINISTRATIVO 4044-12, F 673</v>
      </c>
      <c r="H363" s="4">
        <v>673</v>
      </c>
      <c r="I363" s="4" t="s">
        <v>1185</v>
      </c>
      <c r="J363" s="43" t="s">
        <v>315</v>
      </c>
      <c r="K363" s="43" t="s">
        <v>14</v>
      </c>
      <c r="L363" s="43" t="s">
        <v>11</v>
      </c>
      <c r="M363" s="43" t="s">
        <v>12</v>
      </c>
      <c r="N363" s="4" t="s">
        <v>25</v>
      </c>
      <c r="O363" s="5" t="s">
        <v>27</v>
      </c>
      <c r="P363" s="4">
        <v>39008372</v>
      </c>
      <c r="Q363" s="4" t="s">
        <v>334</v>
      </c>
      <c r="R363" s="4">
        <v>39008372</v>
      </c>
      <c r="S363" s="4" t="s">
        <v>334</v>
      </c>
      <c r="T363" s="4">
        <v>1</v>
      </c>
      <c r="U363" s="4" t="str">
        <f t="shared" si="25"/>
        <v>Lecciones aprendidas</v>
      </c>
      <c r="V363" s="4" t="str">
        <f t="shared" si="29"/>
        <v>Cápsulas de conocimiento</v>
      </c>
      <c r="W363" s="4" t="str">
        <f t="shared" si="26"/>
        <v>Individual</v>
      </c>
      <c r="X363" s="4" t="e">
        <v>#N/A</v>
      </c>
      <c r="Y363" s="4" t="e">
        <v>#N/A</v>
      </c>
      <c r="Z363" s="4" t="e">
        <v>#N/A</v>
      </c>
      <c r="AA363" s="4" t="e">
        <v>#N/A</v>
      </c>
    </row>
    <row r="364" spans="1:27" x14ac:dyDescent="0.25">
      <c r="A364" s="4">
        <f t="shared" si="27"/>
        <v>363</v>
      </c>
      <c r="B364" s="4">
        <v>10445</v>
      </c>
      <c r="C364" s="43" t="s">
        <v>1183</v>
      </c>
      <c r="D364" s="43" t="s">
        <v>21</v>
      </c>
      <c r="E364" s="4">
        <v>4044</v>
      </c>
      <c r="F364" s="49">
        <v>11</v>
      </c>
      <c r="G364" s="51" t="str">
        <f t="shared" si="28"/>
        <v>AUXILIAR ADMINISTRATIVO 4044-11, F 675</v>
      </c>
      <c r="H364" s="4">
        <v>675</v>
      </c>
      <c r="I364" s="4" t="s">
        <v>1185</v>
      </c>
      <c r="J364" s="43" t="s">
        <v>315</v>
      </c>
      <c r="K364" s="43" t="s">
        <v>14</v>
      </c>
      <c r="L364" s="43" t="s">
        <v>11</v>
      </c>
      <c r="M364" s="43" t="s">
        <v>12</v>
      </c>
      <c r="N364" s="4" t="s">
        <v>25</v>
      </c>
      <c r="O364" s="5" t="s">
        <v>27</v>
      </c>
      <c r="P364" s="4">
        <v>64547981</v>
      </c>
      <c r="Q364" s="4" t="s">
        <v>335</v>
      </c>
      <c r="R364" s="4">
        <v>64547981</v>
      </c>
      <c r="S364" s="4" t="s">
        <v>335</v>
      </c>
      <c r="T364" s="4">
        <v>2</v>
      </c>
      <c r="U364" s="4" t="str">
        <f t="shared" si="25"/>
        <v>Enseñanza aprendizaje organizacional</v>
      </c>
      <c r="V364" s="4" t="str">
        <f t="shared" si="29"/>
        <v>Taller O Circulo de saber</v>
      </c>
      <c r="W364" s="4" t="str">
        <f t="shared" si="26"/>
        <v>Grupal</v>
      </c>
      <c r="X364" s="4" t="e">
        <v>#N/A</v>
      </c>
      <c r="Y364" s="4" t="e">
        <v>#N/A</v>
      </c>
      <c r="Z364" s="4" t="e">
        <v>#N/A</v>
      </c>
      <c r="AA364" s="4" t="e">
        <v>#N/A</v>
      </c>
    </row>
    <row r="365" spans="1:27" x14ac:dyDescent="0.25">
      <c r="A365" s="4">
        <f t="shared" si="27"/>
        <v>364</v>
      </c>
      <c r="B365" s="4">
        <v>10446</v>
      </c>
      <c r="C365" s="43" t="s">
        <v>1183</v>
      </c>
      <c r="D365" s="43" t="s">
        <v>21</v>
      </c>
      <c r="E365" s="4">
        <v>4044</v>
      </c>
      <c r="F365" s="49">
        <v>11</v>
      </c>
      <c r="G365" s="51" t="str">
        <f t="shared" si="28"/>
        <v>AUXILIAR ADMINISTRATIVO 4044-11, F 675</v>
      </c>
      <c r="H365" s="4">
        <v>675</v>
      </c>
      <c r="I365" s="4" t="s">
        <v>1185</v>
      </c>
      <c r="J365" s="43" t="s">
        <v>315</v>
      </c>
      <c r="K365" s="43" t="s">
        <v>14</v>
      </c>
      <c r="L365" s="43" t="s">
        <v>17</v>
      </c>
      <c r="M365" s="43" t="s">
        <v>36</v>
      </c>
      <c r="N365" s="4" t="s">
        <v>25</v>
      </c>
      <c r="O365" s="4" t="s">
        <v>29</v>
      </c>
      <c r="P365" s="4">
        <v>73548981</v>
      </c>
      <c r="Q365" s="4" t="s">
        <v>331</v>
      </c>
      <c r="R365" s="4">
        <v>22613861</v>
      </c>
      <c r="S365" s="4" t="s">
        <v>336</v>
      </c>
      <c r="T365" s="4">
        <v>2</v>
      </c>
      <c r="U365" s="4" t="str">
        <f t="shared" si="25"/>
        <v>Enseñanza aprendizaje organizacional</v>
      </c>
      <c r="V365" s="4" t="str">
        <f t="shared" si="29"/>
        <v>Taller O Circulo de saber</v>
      </c>
      <c r="W365" s="4" t="str">
        <f t="shared" si="26"/>
        <v>Grupal</v>
      </c>
      <c r="X365" s="4" t="e">
        <v>#N/A</v>
      </c>
      <c r="Y365" s="4" t="e">
        <v>#N/A</v>
      </c>
      <c r="Z365" s="4" t="e">
        <v>#N/A</v>
      </c>
      <c r="AA365" s="4" t="e">
        <v>#N/A</v>
      </c>
    </row>
    <row r="366" spans="1:27" x14ac:dyDescent="0.25">
      <c r="A366" s="4">
        <f t="shared" si="27"/>
        <v>365</v>
      </c>
      <c r="B366" s="4">
        <v>10447</v>
      </c>
      <c r="C366" s="43" t="s">
        <v>1183</v>
      </c>
      <c r="D366" s="43" t="s">
        <v>21</v>
      </c>
      <c r="E366" s="4">
        <v>4044</v>
      </c>
      <c r="F366" s="49">
        <v>11</v>
      </c>
      <c r="G366" s="51" t="str">
        <f t="shared" si="28"/>
        <v>AUXILIAR ADMINISTRATIVO 4044-11, F 675</v>
      </c>
      <c r="H366" s="4">
        <v>675</v>
      </c>
      <c r="I366" s="4" t="s">
        <v>1185</v>
      </c>
      <c r="J366" s="43" t="s">
        <v>315</v>
      </c>
      <c r="K366" s="43" t="s">
        <v>14</v>
      </c>
      <c r="L366" s="43" t="s">
        <v>11</v>
      </c>
      <c r="M366" s="43" t="s">
        <v>12</v>
      </c>
      <c r="N366" s="4" t="s">
        <v>25</v>
      </c>
      <c r="O366" s="5" t="s">
        <v>27</v>
      </c>
      <c r="P366" s="4">
        <v>8743689</v>
      </c>
      <c r="Q366" s="4" t="s">
        <v>337</v>
      </c>
      <c r="R366" s="4">
        <v>8743689</v>
      </c>
      <c r="S366" s="4" t="s">
        <v>337</v>
      </c>
      <c r="T366" s="4">
        <v>3</v>
      </c>
      <c r="U366" s="4" t="str">
        <f t="shared" si="25"/>
        <v>Saberes Institucionales</v>
      </c>
      <c r="V366" s="4" t="str">
        <f t="shared" si="29"/>
        <v>Curso O ponencia</v>
      </c>
      <c r="W366" s="4" t="str">
        <f t="shared" si="26"/>
        <v>Grupal</v>
      </c>
      <c r="X366" s="4" t="e">
        <v>#N/A</v>
      </c>
      <c r="Y366" s="4" t="e">
        <v>#N/A</v>
      </c>
      <c r="Z366" s="4" t="e">
        <v>#N/A</v>
      </c>
      <c r="AA366" s="4" t="e">
        <v>#N/A</v>
      </c>
    </row>
    <row r="367" spans="1:27" x14ac:dyDescent="0.25">
      <c r="A367" s="4">
        <f t="shared" si="27"/>
        <v>366</v>
      </c>
      <c r="B367" s="4">
        <v>10448</v>
      </c>
      <c r="C367" s="43" t="s">
        <v>1183</v>
      </c>
      <c r="D367" s="43" t="s">
        <v>21</v>
      </c>
      <c r="E367" s="4">
        <v>4044</v>
      </c>
      <c r="F367" s="4">
        <v>8</v>
      </c>
      <c r="G367" s="51" t="str">
        <f t="shared" si="28"/>
        <v>AUXILIAR ADMINISTRATIVO 4044-8, F 679</v>
      </c>
      <c r="H367" s="4">
        <v>679</v>
      </c>
      <c r="I367" s="4" t="s">
        <v>1185</v>
      </c>
      <c r="J367" s="43" t="s">
        <v>315</v>
      </c>
      <c r="K367" s="43" t="s">
        <v>14</v>
      </c>
      <c r="L367" s="43" t="s">
        <v>15</v>
      </c>
      <c r="M367" s="43" t="s">
        <v>36</v>
      </c>
      <c r="N367" s="4" t="s">
        <v>25</v>
      </c>
      <c r="O367" s="5" t="s">
        <v>27</v>
      </c>
      <c r="P367" s="4">
        <v>0</v>
      </c>
      <c r="Q367" s="4"/>
      <c r="R367" s="4">
        <v>1048273617</v>
      </c>
      <c r="S367" s="4" t="s">
        <v>338</v>
      </c>
      <c r="T367" s="4">
        <v>1</v>
      </c>
      <c r="U367" s="4" t="str">
        <f t="shared" si="25"/>
        <v>Lecciones aprendidas</v>
      </c>
      <c r="V367" s="4" t="str">
        <f t="shared" si="29"/>
        <v>Cápsulas de conocimiento</v>
      </c>
      <c r="W367" s="4" t="str">
        <f t="shared" si="26"/>
        <v>Individual</v>
      </c>
      <c r="X367" s="4" t="e">
        <v>#N/A</v>
      </c>
      <c r="Y367" s="4" t="e">
        <v>#N/A</v>
      </c>
      <c r="Z367" s="4" t="e">
        <v>#N/A</v>
      </c>
      <c r="AA367" s="4" t="e">
        <v>#N/A</v>
      </c>
    </row>
    <row r="368" spans="1:27" x14ac:dyDescent="0.25">
      <c r="A368" s="4">
        <f t="shared" si="27"/>
        <v>367</v>
      </c>
      <c r="B368" s="4">
        <v>10449</v>
      </c>
      <c r="C368" s="43" t="s">
        <v>1183</v>
      </c>
      <c r="D368" s="43" t="s">
        <v>339</v>
      </c>
      <c r="E368" s="4">
        <v>4103</v>
      </c>
      <c r="F368" s="49">
        <v>13</v>
      </c>
      <c r="G368" s="51" t="str">
        <f t="shared" si="28"/>
        <v>CONDUCTOR MECANICO 4103-13, F 689</v>
      </c>
      <c r="H368" s="4">
        <v>689</v>
      </c>
      <c r="I368" s="4" t="s">
        <v>1185</v>
      </c>
      <c r="J368" s="43" t="s">
        <v>315</v>
      </c>
      <c r="K368" s="43" t="s">
        <v>14</v>
      </c>
      <c r="L368" s="43" t="s">
        <v>11</v>
      </c>
      <c r="M368" s="43" t="s">
        <v>12</v>
      </c>
      <c r="N368" s="4" t="s">
        <v>25</v>
      </c>
      <c r="O368" s="5" t="s">
        <v>27</v>
      </c>
      <c r="P368" s="4">
        <v>8676233</v>
      </c>
      <c r="Q368" s="4" t="s">
        <v>340</v>
      </c>
      <c r="R368" s="4">
        <v>8676233</v>
      </c>
      <c r="S368" s="4" t="s">
        <v>340</v>
      </c>
      <c r="T368" s="4">
        <v>1</v>
      </c>
      <c r="U368" s="4" t="str">
        <f t="shared" si="25"/>
        <v>Lecciones aprendidas</v>
      </c>
      <c r="V368" s="4" t="str">
        <f t="shared" si="29"/>
        <v>Cápsulas de conocimiento</v>
      </c>
      <c r="W368" s="4" t="str">
        <f t="shared" si="26"/>
        <v>Individual</v>
      </c>
      <c r="X368" s="4" t="e">
        <v>#N/A</v>
      </c>
      <c r="Y368" s="4" t="e">
        <v>#N/A</v>
      </c>
      <c r="Z368" s="4" t="e">
        <v>#N/A</v>
      </c>
      <c r="AA368" s="4" t="e">
        <v>#N/A</v>
      </c>
    </row>
    <row r="369" spans="1:27" x14ac:dyDescent="0.25">
      <c r="A369" s="4">
        <f t="shared" si="27"/>
        <v>368</v>
      </c>
      <c r="B369" s="4">
        <v>10450</v>
      </c>
      <c r="C369" s="43" t="s">
        <v>1183</v>
      </c>
      <c r="D369" s="43" t="s">
        <v>339</v>
      </c>
      <c r="E369" s="4">
        <v>4103</v>
      </c>
      <c r="F369" s="49">
        <v>11</v>
      </c>
      <c r="G369" s="51" t="str">
        <f t="shared" si="28"/>
        <v>CONDUCTOR MECANICO 4103-11, F 691</v>
      </c>
      <c r="H369" s="4">
        <v>691</v>
      </c>
      <c r="I369" s="4" t="s">
        <v>1185</v>
      </c>
      <c r="J369" s="43" t="s">
        <v>315</v>
      </c>
      <c r="K369" s="43" t="s">
        <v>14</v>
      </c>
      <c r="L369" s="43" t="s">
        <v>11</v>
      </c>
      <c r="M369" s="43" t="s">
        <v>12</v>
      </c>
      <c r="N369" s="4" t="s">
        <v>25</v>
      </c>
      <c r="O369" s="5" t="s">
        <v>27</v>
      </c>
      <c r="P369" s="4">
        <v>91231614</v>
      </c>
      <c r="Q369" s="4" t="s">
        <v>341</v>
      </c>
      <c r="R369" s="4">
        <v>91231614</v>
      </c>
      <c r="S369" s="4" t="s">
        <v>341</v>
      </c>
      <c r="T369" s="4">
        <v>1</v>
      </c>
      <c r="U369" s="4" t="str">
        <f t="shared" si="25"/>
        <v>Lecciones aprendidas</v>
      </c>
      <c r="V369" s="4" t="str">
        <f t="shared" si="29"/>
        <v>Cápsulas de conocimiento</v>
      </c>
      <c r="W369" s="4" t="str">
        <f t="shared" si="26"/>
        <v>Individual</v>
      </c>
      <c r="X369" s="4" t="e">
        <v>#N/A</v>
      </c>
      <c r="Y369" s="4" t="e">
        <v>#N/A</v>
      </c>
      <c r="Z369" s="4" t="e">
        <v>#N/A</v>
      </c>
      <c r="AA369" s="4" t="e">
        <v>#N/A</v>
      </c>
    </row>
    <row r="370" spans="1:27" x14ac:dyDescent="0.25">
      <c r="A370" s="4">
        <f t="shared" si="27"/>
        <v>369</v>
      </c>
      <c r="B370" s="4">
        <v>10704</v>
      </c>
      <c r="C370" s="43" t="s">
        <v>1182</v>
      </c>
      <c r="D370" s="43" t="s">
        <v>20</v>
      </c>
      <c r="E370" s="4">
        <v>2044</v>
      </c>
      <c r="F370" s="4">
        <v>6</v>
      </c>
      <c r="G370" s="51" t="str">
        <f t="shared" si="28"/>
        <v>PROFESIONAL UNIVERSITARIO 2044-6, F 617</v>
      </c>
      <c r="H370" s="4">
        <v>617</v>
      </c>
      <c r="I370" s="4" t="s">
        <v>1185</v>
      </c>
      <c r="J370" s="43" t="s">
        <v>573</v>
      </c>
      <c r="K370" s="43" t="s">
        <v>14</v>
      </c>
      <c r="L370" s="43" t="s">
        <v>15</v>
      </c>
      <c r="M370" s="43" t="s">
        <v>36</v>
      </c>
      <c r="N370" s="4" t="s">
        <v>26</v>
      </c>
      <c r="O370" s="5" t="s">
        <v>28</v>
      </c>
      <c r="P370" s="4">
        <v>0</v>
      </c>
      <c r="Q370" s="4"/>
      <c r="R370" s="4">
        <v>84084459</v>
      </c>
      <c r="S370" s="4" t="s">
        <v>574</v>
      </c>
      <c r="T370" s="4">
        <v>3</v>
      </c>
      <c r="U370" s="4" t="str">
        <f t="shared" si="25"/>
        <v>Saberes Institucionales</v>
      </c>
      <c r="V370" s="4" t="str">
        <f t="shared" si="29"/>
        <v>Curso O ponencia</v>
      </c>
      <c r="W370" s="4" t="str">
        <f t="shared" si="26"/>
        <v>Grupal</v>
      </c>
      <c r="X370" s="4">
        <v>184310</v>
      </c>
      <c r="Y370" s="4" t="s">
        <v>1062</v>
      </c>
      <c r="Z370" s="4" t="s">
        <v>1173</v>
      </c>
      <c r="AA370" s="4" t="e">
        <v>#N/A</v>
      </c>
    </row>
    <row r="371" spans="1:27" x14ac:dyDescent="0.25">
      <c r="A371" s="4">
        <f t="shared" si="27"/>
        <v>370</v>
      </c>
      <c r="B371" s="4">
        <v>10452</v>
      </c>
      <c r="C371" s="43" t="s">
        <v>1183</v>
      </c>
      <c r="D371" s="43" t="s">
        <v>339</v>
      </c>
      <c r="E371" s="4">
        <v>4103</v>
      </c>
      <c r="F371" s="49">
        <v>11</v>
      </c>
      <c r="G371" s="51" t="str">
        <f t="shared" si="28"/>
        <v>CONDUCTOR MECANICO 4103-11, F 691</v>
      </c>
      <c r="H371" s="4">
        <v>691</v>
      </c>
      <c r="I371" s="4" t="s">
        <v>1185</v>
      </c>
      <c r="J371" s="43" t="s">
        <v>315</v>
      </c>
      <c r="K371" s="43" t="s">
        <v>14</v>
      </c>
      <c r="L371" s="43" t="s">
        <v>11</v>
      </c>
      <c r="M371" s="43" t="s">
        <v>12</v>
      </c>
      <c r="N371" s="4" t="s">
        <v>25</v>
      </c>
      <c r="O371" s="5" t="s">
        <v>27</v>
      </c>
      <c r="P371" s="4">
        <v>8683839</v>
      </c>
      <c r="Q371" s="4" t="s">
        <v>343</v>
      </c>
      <c r="R371" s="4">
        <v>8683839</v>
      </c>
      <c r="S371" s="4" t="s">
        <v>343</v>
      </c>
      <c r="T371" s="4">
        <v>1</v>
      </c>
      <c r="U371" s="4" t="str">
        <f t="shared" si="25"/>
        <v>Lecciones aprendidas</v>
      </c>
      <c r="V371" s="4" t="str">
        <f t="shared" si="29"/>
        <v>Cápsulas de conocimiento</v>
      </c>
      <c r="W371" s="4" t="str">
        <f t="shared" si="26"/>
        <v>Individual</v>
      </c>
      <c r="X371" s="4" t="e">
        <v>#N/A</v>
      </c>
      <c r="Y371" s="4" t="e">
        <v>#N/A</v>
      </c>
      <c r="Z371" s="4" t="e">
        <v>#N/A</v>
      </c>
      <c r="AA371" s="4" t="e">
        <v>#N/A</v>
      </c>
    </row>
    <row r="372" spans="1:27" x14ac:dyDescent="0.25">
      <c r="A372" s="4">
        <f t="shared" si="27"/>
        <v>371</v>
      </c>
      <c r="B372" s="4">
        <v>10453</v>
      </c>
      <c r="C372" s="43" t="s">
        <v>1183</v>
      </c>
      <c r="D372" s="43" t="s">
        <v>31</v>
      </c>
      <c r="E372" s="4">
        <v>4210</v>
      </c>
      <c r="F372" s="49">
        <v>17</v>
      </c>
      <c r="G372" s="51" t="str">
        <f t="shared" si="28"/>
        <v>SECRETARIO EJECUTIVO 4210-17, F 681</v>
      </c>
      <c r="H372" s="4">
        <v>681</v>
      </c>
      <c r="I372" s="4" t="s">
        <v>1185</v>
      </c>
      <c r="J372" s="43" t="s">
        <v>315</v>
      </c>
      <c r="K372" s="43" t="s">
        <v>14</v>
      </c>
      <c r="L372" s="43" t="s">
        <v>11</v>
      </c>
      <c r="M372" s="43" t="s">
        <v>12</v>
      </c>
      <c r="N372" s="4" t="s">
        <v>25</v>
      </c>
      <c r="O372" s="5" t="s">
        <v>27</v>
      </c>
      <c r="P372" s="4">
        <v>22454227</v>
      </c>
      <c r="Q372" s="4" t="s">
        <v>344</v>
      </c>
      <c r="R372" s="4">
        <v>22454227</v>
      </c>
      <c r="S372" s="4" t="s">
        <v>344</v>
      </c>
      <c r="T372" s="4">
        <v>3</v>
      </c>
      <c r="U372" s="4" t="str">
        <f t="shared" si="25"/>
        <v>Saberes Institucionales</v>
      </c>
      <c r="V372" s="4" t="str">
        <f t="shared" si="29"/>
        <v>Curso O ponencia</v>
      </c>
      <c r="W372" s="4" t="str">
        <f t="shared" si="26"/>
        <v>Grupal</v>
      </c>
      <c r="X372" s="4" t="e">
        <v>#N/A</v>
      </c>
      <c r="Y372" s="4" t="e">
        <v>#N/A</v>
      </c>
      <c r="Z372" s="4" t="e">
        <v>#N/A</v>
      </c>
      <c r="AA372" s="4" t="e">
        <v>#N/A</v>
      </c>
    </row>
    <row r="373" spans="1:27" x14ac:dyDescent="0.25">
      <c r="A373" s="4">
        <f t="shared" si="27"/>
        <v>372</v>
      </c>
      <c r="B373" s="4">
        <v>10426</v>
      </c>
      <c r="C373" s="43" t="s">
        <v>1182</v>
      </c>
      <c r="D373" s="43" t="s">
        <v>20</v>
      </c>
      <c r="E373" s="4">
        <v>2044</v>
      </c>
      <c r="F373" s="4">
        <v>6</v>
      </c>
      <c r="G373" s="51" t="str">
        <f t="shared" si="28"/>
        <v>PROFESIONAL UNIVERSITARIO 2044-6, F 617</v>
      </c>
      <c r="H373" s="4">
        <v>617</v>
      </c>
      <c r="I373" s="4" t="s">
        <v>1185</v>
      </c>
      <c r="J373" s="43" t="s">
        <v>315</v>
      </c>
      <c r="K373" s="43" t="s">
        <v>14</v>
      </c>
      <c r="L373" s="43" t="s">
        <v>11</v>
      </c>
      <c r="M373" s="43" t="s">
        <v>12</v>
      </c>
      <c r="N373" s="4" t="s">
        <v>25</v>
      </c>
      <c r="O373" s="5" t="s">
        <v>27</v>
      </c>
      <c r="P373" s="4">
        <v>77035577</v>
      </c>
      <c r="Q373" s="4" t="s">
        <v>345</v>
      </c>
      <c r="R373" s="4">
        <v>77035577</v>
      </c>
      <c r="S373" s="4" t="s">
        <v>345</v>
      </c>
      <c r="T373" s="4">
        <v>3</v>
      </c>
      <c r="U373" s="4" t="str">
        <f t="shared" si="25"/>
        <v>Saberes Institucionales</v>
      </c>
      <c r="V373" s="4" t="str">
        <f t="shared" si="29"/>
        <v>Curso O ponencia</v>
      </c>
      <c r="W373" s="4" t="str">
        <f t="shared" si="26"/>
        <v>Grupal</v>
      </c>
      <c r="X373" s="4" t="e">
        <v>#N/A</v>
      </c>
      <c r="Y373" s="4" t="e">
        <v>#N/A</v>
      </c>
      <c r="Z373" s="4" t="e">
        <v>#N/A</v>
      </c>
      <c r="AA373" s="4" t="e">
        <v>#N/A</v>
      </c>
    </row>
    <row r="374" spans="1:27" x14ac:dyDescent="0.25">
      <c r="A374" s="4">
        <f t="shared" si="27"/>
        <v>373</v>
      </c>
      <c r="B374" s="4">
        <v>10428</v>
      </c>
      <c r="C374" s="43" t="s">
        <v>1182</v>
      </c>
      <c r="D374" s="43" t="s">
        <v>20</v>
      </c>
      <c r="E374" s="4">
        <v>2044</v>
      </c>
      <c r="F374" s="4">
        <v>6</v>
      </c>
      <c r="G374" s="51" t="str">
        <f t="shared" si="28"/>
        <v>PROFESIONAL UNIVERSITARIO 2044-6, F 619</v>
      </c>
      <c r="H374" s="4">
        <v>619</v>
      </c>
      <c r="I374" s="4" t="s">
        <v>1185</v>
      </c>
      <c r="J374" s="43" t="s">
        <v>315</v>
      </c>
      <c r="K374" s="43" t="s">
        <v>14</v>
      </c>
      <c r="L374" s="43" t="s">
        <v>15</v>
      </c>
      <c r="M374" s="43" t="s">
        <v>18</v>
      </c>
      <c r="N374" s="4" t="s">
        <v>25</v>
      </c>
      <c r="O374" s="5" t="s">
        <v>27</v>
      </c>
      <c r="P374" s="4">
        <v>0</v>
      </c>
      <c r="Q374" s="4"/>
      <c r="R374" s="4" t="s">
        <v>19</v>
      </c>
      <c r="S374" s="4" t="s">
        <v>19</v>
      </c>
      <c r="T374" s="4">
        <v>2</v>
      </c>
      <c r="U374" s="4" t="str">
        <f t="shared" si="25"/>
        <v>Enseñanza aprendizaje organizacional</v>
      </c>
      <c r="V374" s="4" t="str">
        <f t="shared" si="29"/>
        <v>Taller O Circulo de saber</v>
      </c>
      <c r="W374" s="4" t="str">
        <f t="shared" si="26"/>
        <v>Grupal</v>
      </c>
      <c r="X374" s="4" t="e">
        <v>#N/A</v>
      </c>
      <c r="Y374" s="4" t="e">
        <v>#N/A</v>
      </c>
      <c r="Z374" s="4" t="e">
        <v>#N/A</v>
      </c>
      <c r="AA374" s="4" t="e">
        <v>#N/A</v>
      </c>
    </row>
    <row r="375" spans="1:27" x14ac:dyDescent="0.25">
      <c r="A375" s="4">
        <f t="shared" si="27"/>
        <v>374</v>
      </c>
      <c r="B375" s="4">
        <v>10454</v>
      </c>
      <c r="C375" s="43" t="s">
        <v>1180</v>
      </c>
      <c r="D375" s="43" t="s">
        <v>314</v>
      </c>
      <c r="E375" s="4">
        <v>42</v>
      </c>
      <c r="F375" s="4">
        <v>9</v>
      </c>
      <c r="G375" s="51" t="str">
        <f t="shared" si="28"/>
        <v>DIRECTOR TERRITORIAL 42-9, F 590</v>
      </c>
      <c r="H375" s="4">
        <v>590</v>
      </c>
      <c r="I375" s="4" t="s">
        <v>1185</v>
      </c>
      <c r="J375" s="43" t="s">
        <v>346</v>
      </c>
      <c r="K375" s="43" t="s">
        <v>10</v>
      </c>
      <c r="L375" s="43" t="s">
        <v>11</v>
      </c>
      <c r="M375" s="43" t="s">
        <v>12</v>
      </c>
      <c r="N375" s="4" t="s">
        <v>25</v>
      </c>
      <c r="O375" s="5" t="s">
        <v>27</v>
      </c>
      <c r="P375" s="4">
        <v>34992106</v>
      </c>
      <c r="Q375" s="4" t="s">
        <v>347</v>
      </c>
      <c r="R375" s="4">
        <v>34992106</v>
      </c>
      <c r="S375" s="4" t="s">
        <v>347</v>
      </c>
      <c r="T375" s="4">
        <v>3</v>
      </c>
      <c r="U375" s="4" t="str">
        <f t="shared" si="25"/>
        <v>Saberes Institucionales</v>
      </c>
      <c r="V375" s="4" t="str">
        <f t="shared" si="29"/>
        <v>Curso O ponencia</v>
      </c>
      <c r="W375" s="4" t="str">
        <f t="shared" si="26"/>
        <v>Grupal</v>
      </c>
      <c r="X375" s="4" t="e">
        <v>#N/A</v>
      </c>
      <c r="Y375" s="4" t="e">
        <v>#N/A</v>
      </c>
      <c r="Z375" s="4" t="e">
        <v>#N/A</v>
      </c>
      <c r="AA375" s="4" t="e">
        <v>#N/A</v>
      </c>
    </row>
    <row r="376" spans="1:27" x14ac:dyDescent="0.25">
      <c r="A376" s="4">
        <f t="shared" si="27"/>
        <v>375</v>
      </c>
      <c r="B376" s="4">
        <v>10455</v>
      </c>
      <c r="C376" s="43" t="s">
        <v>1182</v>
      </c>
      <c r="D376" s="43" t="s">
        <v>13</v>
      </c>
      <c r="E376" s="4">
        <v>2028</v>
      </c>
      <c r="F376" s="49">
        <v>13</v>
      </c>
      <c r="G376" s="51" t="str">
        <f t="shared" si="28"/>
        <v>PROFESIONAL ESPECIALIZADO 2028-13, F 596</v>
      </c>
      <c r="H376" s="4">
        <v>596</v>
      </c>
      <c r="I376" s="4" t="s">
        <v>1185</v>
      </c>
      <c r="J376" s="43" t="s">
        <v>346</v>
      </c>
      <c r="K376" s="43" t="s">
        <v>14</v>
      </c>
      <c r="L376" s="43" t="s">
        <v>15</v>
      </c>
      <c r="M376" s="43" t="s">
        <v>18</v>
      </c>
      <c r="N376" s="4" t="s">
        <v>25</v>
      </c>
      <c r="O376" s="5" t="s">
        <v>27</v>
      </c>
      <c r="P376" s="4">
        <v>0</v>
      </c>
      <c r="Q376" s="4"/>
      <c r="R376" s="4" t="s">
        <v>19</v>
      </c>
      <c r="S376" s="4" t="s">
        <v>19</v>
      </c>
      <c r="T376" s="4">
        <v>3</v>
      </c>
      <c r="U376" s="4" t="str">
        <f t="shared" si="25"/>
        <v>Saberes Institucionales</v>
      </c>
      <c r="V376" s="4" t="str">
        <f t="shared" si="29"/>
        <v>Curso O ponencia</v>
      </c>
      <c r="W376" s="4" t="str">
        <f t="shared" si="26"/>
        <v>Grupal</v>
      </c>
      <c r="X376" s="4" t="e">
        <v>#N/A</v>
      </c>
      <c r="Y376" s="4" t="e">
        <v>#N/A</v>
      </c>
      <c r="Z376" s="4" t="e">
        <v>#N/A</v>
      </c>
      <c r="AA376" s="4" t="e">
        <v>#N/A</v>
      </c>
    </row>
    <row r="377" spans="1:27" x14ac:dyDescent="0.25">
      <c r="A377" s="4">
        <f t="shared" si="27"/>
        <v>376</v>
      </c>
      <c r="B377" s="4">
        <v>10456</v>
      </c>
      <c r="C377" s="43" t="s">
        <v>1182</v>
      </c>
      <c r="D377" s="43" t="s">
        <v>13</v>
      </c>
      <c r="E377" s="4">
        <v>2028</v>
      </c>
      <c r="F377" s="49">
        <v>13</v>
      </c>
      <c r="G377" s="51" t="str">
        <f t="shared" si="28"/>
        <v>PROFESIONAL ESPECIALIZADO 2028-13, F 594</v>
      </c>
      <c r="H377" s="4">
        <v>594</v>
      </c>
      <c r="I377" s="4" t="s">
        <v>1185</v>
      </c>
      <c r="J377" s="43" t="s">
        <v>346</v>
      </c>
      <c r="K377" s="43" t="s">
        <v>14</v>
      </c>
      <c r="L377" s="43" t="s">
        <v>11</v>
      </c>
      <c r="M377" s="43" t="s">
        <v>12</v>
      </c>
      <c r="N377" s="4" t="s">
        <v>25</v>
      </c>
      <c r="O377" s="5" t="s">
        <v>27</v>
      </c>
      <c r="P377" s="4">
        <v>1047420572</v>
      </c>
      <c r="Q377" s="4" t="s">
        <v>348</v>
      </c>
      <c r="R377" s="4">
        <v>1047420572</v>
      </c>
      <c r="S377" s="4" t="s">
        <v>348</v>
      </c>
      <c r="T377" s="4">
        <v>3</v>
      </c>
      <c r="U377" s="4" t="str">
        <f t="shared" si="25"/>
        <v>Saberes Institucionales</v>
      </c>
      <c r="V377" s="4" t="str">
        <f t="shared" si="29"/>
        <v>Curso O ponencia</v>
      </c>
      <c r="W377" s="4" t="str">
        <f t="shared" si="26"/>
        <v>Grupal</v>
      </c>
      <c r="X377" s="4" t="e">
        <v>#N/A</v>
      </c>
      <c r="Y377" s="4" t="e">
        <v>#N/A</v>
      </c>
      <c r="Z377" s="4" t="e">
        <v>#N/A</v>
      </c>
      <c r="AA377" s="4" t="e">
        <v>#N/A</v>
      </c>
    </row>
    <row r="378" spans="1:27" x14ac:dyDescent="0.25">
      <c r="A378" s="4">
        <f t="shared" si="27"/>
        <v>377</v>
      </c>
      <c r="B378" s="4">
        <v>10457</v>
      </c>
      <c r="C378" s="43" t="s">
        <v>1182</v>
      </c>
      <c r="D378" s="43" t="s">
        <v>20</v>
      </c>
      <c r="E378" s="4">
        <v>2044</v>
      </c>
      <c r="F378" s="4">
        <v>8</v>
      </c>
      <c r="G378" s="51" t="str">
        <f t="shared" si="28"/>
        <v>PROFESIONAL UNIVERSITARIO 2044-8, F 608</v>
      </c>
      <c r="H378" s="4">
        <v>608</v>
      </c>
      <c r="I378" s="4" t="s">
        <v>1185</v>
      </c>
      <c r="J378" s="43" t="s">
        <v>346</v>
      </c>
      <c r="K378" s="43" t="s">
        <v>14</v>
      </c>
      <c r="L378" s="43" t="s">
        <v>11</v>
      </c>
      <c r="M378" s="43" t="s">
        <v>12</v>
      </c>
      <c r="N378" s="4" t="s">
        <v>25</v>
      </c>
      <c r="O378" s="5" t="s">
        <v>27</v>
      </c>
      <c r="P378" s="4">
        <v>45420578</v>
      </c>
      <c r="Q378" s="4" t="s">
        <v>349</v>
      </c>
      <c r="R378" s="4">
        <v>45420578</v>
      </c>
      <c r="S378" s="4" t="s">
        <v>349</v>
      </c>
      <c r="T378" s="4">
        <v>3</v>
      </c>
      <c r="U378" s="4" t="str">
        <f t="shared" si="25"/>
        <v>Saberes Institucionales</v>
      </c>
      <c r="V378" s="4" t="str">
        <f t="shared" si="29"/>
        <v>Curso O ponencia</v>
      </c>
      <c r="W378" s="4" t="str">
        <f t="shared" si="26"/>
        <v>Grupal</v>
      </c>
      <c r="X378" s="4" t="e">
        <v>#N/A</v>
      </c>
      <c r="Y378" s="4" t="e">
        <v>#N/A</v>
      </c>
      <c r="Z378" s="4" t="e">
        <v>#N/A</v>
      </c>
      <c r="AA378" s="4" t="e">
        <v>#N/A</v>
      </c>
    </row>
    <row r="379" spans="1:27" x14ac:dyDescent="0.25">
      <c r="A379" s="4">
        <f t="shared" si="27"/>
        <v>378</v>
      </c>
      <c r="B379" s="4">
        <v>10460</v>
      </c>
      <c r="C379" s="43" t="s">
        <v>1182</v>
      </c>
      <c r="D379" s="43" t="s">
        <v>20</v>
      </c>
      <c r="E379" s="4">
        <v>2044</v>
      </c>
      <c r="F379" s="4">
        <v>6</v>
      </c>
      <c r="G379" s="51" t="str">
        <f t="shared" si="28"/>
        <v>PROFESIONAL UNIVERSITARIO 2044-6, F 614</v>
      </c>
      <c r="H379" s="4">
        <v>614</v>
      </c>
      <c r="I379" s="4" t="s">
        <v>1185</v>
      </c>
      <c r="J379" s="43" t="s">
        <v>346</v>
      </c>
      <c r="K379" s="43" t="s">
        <v>14</v>
      </c>
      <c r="L379" s="43" t="s">
        <v>11</v>
      </c>
      <c r="M379" s="43" t="s">
        <v>12</v>
      </c>
      <c r="N379" s="4" t="s">
        <v>25</v>
      </c>
      <c r="O379" s="5" t="s">
        <v>27</v>
      </c>
      <c r="P379" s="4">
        <v>1128047683</v>
      </c>
      <c r="Q379" s="4" t="s">
        <v>350</v>
      </c>
      <c r="R379" s="4">
        <v>1128047683</v>
      </c>
      <c r="S379" s="4" t="s">
        <v>350</v>
      </c>
      <c r="T379" s="4">
        <v>3</v>
      </c>
      <c r="U379" s="4" t="str">
        <f t="shared" ref="U379:U442" si="30">IF(T379=1,"Lecciones aprendidas",IF(T379=2,"Enseñanza aprendizaje organizacional",IF(T379=3,"Saberes Institucionales")))</f>
        <v>Saberes Institucionales</v>
      </c>
      <c r="V379" s="4" t="str">
        <f t="shared" si="29"/>
        <v>Curso O ponencia</v>
      </c>
      <c r="W379" s="4" t="str">
        <f t="shared" ref="W379:W442" si="31">IF(T379=1,"Individual",IF(T379=2,"Grupal",IF(T379=3,"Grupal")))</f>
        <v>Grupal</v>
      </c>
      <c r="X379" s="4" t="e">
        <v>#N/A</v>
      </c>
      <c r="Y379" s="4" t="e">
        <v>#N/A</v>
      </c>
      <c r="Z379" s="4" t="e">
        <v>#N/A</v>
      </c>
      <c r="AA379" s="4" t="e">
        <v>#N/A</v>
      </c>
    </row>
    <row r="380" spans="1:27" x14ac:dyDescent="0.25">
      <c r="A380" s="4">
        <f t="shared" si="27"/>
        <v>379</v>
      </c>
      <c r="B380" s="4">
        <v>10707</v>
      </c>
      <c r="C380" s="43" t="s">
        <v>1184</v>
      </c>
      <c r="D380" s="43" t="s">
        <v>326</v>
      </c>
      <c r="E380" s="4">
        <v>3110</v>
      </c>
      <c r="F380" s="4">
        <v>9</v>
      </c>
      <c r="G380" s="51" t="str">
        <f t="shared" si="28"/>
        <v>OFICIAL DE CATASTRO 3110-9, F 664</v>
      </c>
      <c r="H380" s="4">
        <v>664</v>
      </c>
      <c r="I380" s="4" t="s">
        <v>1185</v>
      </c>
      <c r="J380" s="43" t="s">
        <v>573</v>
      </c>
      <c r="K380" s="43" t="s">
        <v>14</v>
      </c>
      <c r="L380" s="43" t="s">
        <v>15</v>
      </c>
      <c r="M380" s="43" t="s">
        <v>36</v>
      </c>
      <c r="N380" s="4" t="s">
        <v>26</v>
      </c>
      <c r="O380" s="5" t="s">
        <v>28</v>
      </c>
      <c r="P380" s="4">
        <v>0</v>
      </c>
      <c r="Q380" s="4"/>
      <c r="R380" s="4">
        <v>1118808468</v>
      </c>
      <c r="S380" s="4" t="s">
        <v>584</v>
      </c>
      <c r="T380" s="4">
        <v>3</v>
      </c>
      <c r="U380" s="4" t="str">
        <f t="shared" si="30"/>
        <v>Saberes Institucionales</v>
      </c>
      <c r="V380" s="4" t="str">
        <f t="shared" si="29"/>
        <v>Curso O ponencia</v>
      </c>
      <c r="W380" s="4" t="str">
        <f t="shared" si="31"/>
        <v>Grupal</v>
      </c>
      <c r="X380" s="4">
        <v>184221</v>
      </c>
      <c r="Y380" s="4" t="s">
        <v>1055</v>
      </c>
      <c r="Z380" s="4" t="s">
        <v>1173</v>
      </c>
      <c r="AA380" s="4" t="e">
        <v>#N/A</v>
      </c>
    </row>
    <row r="381" spans="1:27" x14ac:dyDescent="0.25">
      <c r="A381" s="4">
        <f t="shared" si="27"/>
        <v>380</v>
      </c>
      <c r="B381" s="4">
        <v>10709</v>
      </c>
      <c r="C381" s="43" t="s">
        <v>1184</v>
      </c>
      <c r="D381" s="43" t="s">
        <v>163</v>
      </c>
      <c r="E381" s="4">
        <v>3100</v>
      </c>
      <c r="F381" s="49">
        <v>10</v>
      </c>
      <c r="G381" s="51" t="str">
        <f t="shared" si="28"/>
        <v>TECNICO 3100-10, F 654</v>
      </c>
      <c r="H381" s="4">
        <v>654</v>
      </c>
      <c r="I381" s="4" t="s">
        <v>1185</v>
      </c>
      <c r="J381" s="43" t="s">
        <v>573</v>
      </c>
      <c r="K381" s="43" t="s">
        <v>14</v>
      </c>
      <c r="L381" s="43" t="s">
        <v>15</v>
      </c>
      <c r="M381" s="43" t="s">
        <v>36</v>
      </c>
      <c r="N381" s="4" t="s">
        <v>26</v>
      </c>
      <c r="O381" s="5" t="s">
        <v>28</v>
      </c>
      <c r="P381" s="4">
        <v>0</v>
      </c>
      <c r="Q381" s="4"/>
      <c r="R381" s="4">
        <v>49774419</v>
      </c>
      <c r="S381" s="4" t="s">
        <v>582</v>
      </c>
      <c r="T381" s="4">
        <v>3</v>
      </c>
      <c r="U381" s="4" t="str">
        <f t="shared" si="30"/>
        <v>Saberes Institucionales</v>
      </c>
      <c r="V381" s="4" t="str">
        <f t="shared" si="29"/>
        <v>Curso O ponencia</v>
      </c>
      <c r="W381" s="4" t="str">
        <f t="shared" si="31"/>
        <v>Grupal</v>
      </c>
      <c r="X381" s="4">
        <v>187822</v>
      </c>
      <c r="Y381" s="4" t="s">
        <v>1069</v>
      </c>
      <c r="Z381" s="4" t="s">
        <v>1173</v>
      </c>
      <c r="AA381" s="4" t="e">
        <v>#N/A</v>
      </c>
    </row>
    <row r="382" spans="1:27" x14ac:dyDescent="0.25">
      <c r="A382" s="4">
        <f t="shared" si="27"/>
        <v>381</v>
      </c>
      <c r="B382" s="4">
        <v>10466</v>
      </c>
      <c r="C382" s="43" t="s">
        <v>1184</v>
      </c>
      <c r="D382" s="43" t="s">
        <v>163</v>
      </c>
      <c r="E382" s="4">
        <v>3100</v>
      </c>
      <c r="F382" s="49">
        <v>12</v>
      </c>
      <c r="G382" s="51" t="str">
        <f t="shared" si="28"/>
        <v>TECNICO 3100-12, F 638</v>
      </c>
      <c r="H382" s="4">
        <v>638</v>
      </c>
      <c r="I382" s="4" t="s">
        <v>1185</v>
      </c>
      <c r="J382" s="43" t="s">
        <v>346</v>
      </c>
      <c r="K382" s="43" t="s">
        <v>14</v>
      </c>
      <c r="L382" s="43" t="s">
        <v>11</v>
      </c>
      <c r="M382" s="43" t="s">
        <v>12</v>
      </c>
      <c r="N382" s="4" t="s">
        <v>25</v>
      </c>
      <c r="O382" s="5" t="s">
        <v>27</v>
      </c>
      <c r="P382" s="4">
        <v>6890643</v>
      </c>
      <c r="Q382" s="4" t="s">
        <v>352</v>
      </c>
      <c r="R382" s="4">
        <v>6890643</v>
      </c>
      <c r="S382" s="4" t="s">
        <v>352</v>
      </c>
      <c r="T382" s="4">
        <v>3</v>
      </c>
      <c r="U382" s="4" t="str">
        <f t="shared" si="30"/>
        <v>Saberes Institucionales</v>
      </c>
      <c r="V382" s="4" t="str">
        <f t="shared" si="29"/>
        <v>Curso O ponencia</v>
      </c>
      <c r="W382" s="4" t="str">
        <f t="shared" si="31"/>
        <v>Grupal</v>
      </c>
      <c r="X382" s="4" t="e">
        <v>#N/A</v>
      </c>
      <c r="Y382" s="4" t="e">
        <v>#N/A</v>
      </c>
      <c r="Z382" s="4" t="e">
        <v>#N/A</v>
      </c>
      <c r="AA382" s="4" t="e">
        <v>#N/A</v>
      </c>
    </row>
    <row r="383" spans="1:27" x14ac:dyDescent="0.25">
      <c r="A383" s="4">
        <f t="shared" si="27"/>
        <v>382</v>
      </c>
      <c r="B383" s="4">
        <v>10468</v>
      </c>
      <c r="C383" s="43" t="s">
        <v>1184</v>
      </c>
      <c r="D383" s="43" t="s">
        <v>163</v>
      </c>
      <c r="E383" s="4">
        <v>3100</v>
      </c>
      <c r="F383" s="49">
        <v>12</v>
      </c>
      <c r="G383" s="51" t="str">
        <f t="shared" si="28"/>
        <v>TECNICO 3100-12, F 643</v>
      </c>
      <c r="H383" s="4">
        <v>643</v>
      </c>
      <c r="I383" s="4" t="s">
        <v>1185</v>
      </c>
      <c r="J383" s="43" t="s">
        <v>346</v>
      </c>
      <c r="K383" s="43" t="s">
        <v>14</v>
      </c>
      <c r="L383" s="43" t="s">
        <v>11</v>
      </c>
      <c r="M383" s="43" t="s">
        <v>12</v>
      </c>
      <c r="N383" s="4" t="s">
        <v>25</v>
      </c>
      <c r="O383" s="5" t="s">
        <v>27</v>
      </c>
      <c r="P383" s="4">
        <v>1047415072</v>
      </c>
      <c r="Q383" s="4" t="s">
        <v>353</v>
      </c>
      <c r="R383" s="4">
        <v>1047415072</v>
      </c>
      <c r="S383" s="4" t="s">
        <v>353</v>
      </c>
      <c r="T383" s="4">
        <v>3</v>
      </c>
      <c r="U383" s="4" t="str">
        <f t="shared" si="30"/>
        <v>Saberes Institucionales</v>
      </c>
      <c r="V383" s="4" t="str">
        <f t="shared" si="29"/>
        <v>Curso O ponencia</v>
      </c>
      <c r="W383" s="4" t="str">
        <f t="shared" si="31"/>
        <v>Grupal</v>
      </c>
      <c r="X383" s="4" t="e">
        <v>#N/A</v>
      </c>
      <c r="Y383" s="4" t="e">
        <v>#N/A</v>
      </c>
      <c r="Z383" s="4" t="e">
        <v>#N/A</v>
      </c>
      <c r="AA383" s="4" t="e">
        <v>#N/A</v>
      </c>
    </row>
    <row r="384" spans="1:27" x14ac:dyDescent="0.25">
      <c r="A384" s="4">
        <f t="shared" si="27"/>
        <v>383</v>
      </c>
      <c r="B384" s="4">
        <v>10469</v>
      </c>
      <c r="C384" s="43" t="s">
        <v>1184</v>
      </c>
      <c r="D384" s="43" t="s">
        <v>55</v>
      </c>
      <c r="E384" s="4">
        <v>3132</v>
      </c>
      <c r="F384" s="49">
        <v>11</v>
      </c>
      <c r="G384" s="51" t="str">
        <f t="shared" si="28"/>
        <v>TECNICO OPERATIVO 3132-11, F 652</v>
      </c>
      <c r="H384" s="4">
        <v>652</v>
      </c>
      <c r="I384" s="4" t="s">
        <v>1185</v>
      </c>
      <c r="J384" s="43" t="s">
        <v>346</v>
      </c>
      <c r="K384" s="43" t="s">
        <v>14</v>
      </c>
      <c r="L384" s="43" t="s">
        <v>11</v>
      </c>
      <c r="M384" s="43" t="s">
        <v>12</v>
      </c>
      <c r="N384" s="4" t="s">
        <v>25</v>
      </c>
      <c r="O384" s="5" t="s">
        <v>27</v>
      </c>
      <c r="P384" s="4">
        <v>9092093</v>
      </c>
      <c r="Q384" s="4" t="s">
        <v>354</v>
      </c>
      <c r="R384" s="4">
        <v>9092093</v>
      </c>
      <c r="S384" s="4" t="s">
        <v>354</v>
      </c>
      <c r="T384" s="4">
        <v>3</v>
      </c>
      <c r="U384" s="4" t="str">
        <f t="shared" si="30"/>
        <v>Saberes Institucionales</v>
      </c>
      <c r="V384" s="4" t="str">
        <f t="shared" si="29"/>
        <v>Curso O ponencia</v>
      </c>
      <c r="W384" s="4" t="str">
        <f t="shared" si="31"/>
        <v>Grupal</v>
      </c>
      <c r="X384" s="4" t="e">
        <v>#N/A</v>
      </c>
      <c r="Y384" s="4" t="e">
        <v>#N/A</v>
      </c>
      <c r="Z384" s="4" t="e">
        <v>#N/A</v>
      </c>
      <c r="AA384" s="4" t="e">
        <v>#N/A</v>
      </c>
    </row>
    <row r="385" spans="1:27" x14ac:dyDescent="0.25">
      <c r="A385" s="4">
        <f t="shared" si="27"/>
        <v>384</v>
      </c>
      <c r="B385" s="4">
        <v>10462</v>
      </c>
      <c r="C385" s="43" t="s">
        <v>1184</v>
      </c>
      <c r="D385" s="43" t="s">
        <v>326</v>
      </c>
      <c r="E385" s="4">
        <v>3110</v>
      </c>
      <c r="F385" s="4">
        <v>9</v>
      </c>
      <c r="G385" s="51" t="str">
        <f t="shared" si="28"/>
        <v>OFICIAL DE CATASTRO 3110-9, F 664</v>
      </c>
      <c r="H385" s="4">
        <v>664</v>
      </c>
      <c r="I385" s="4" t="s">
        <v>1185</v>
      </c>
      <c r="J385" s="43" t="s">
        <v>346</v>
      </c>
      <c r="K385" s="43" t="s">
        <v>14</v>
      </c>
      <c r="L385" s="43" t="s">
        <v>11</v>
      </c>
      <c r="M385" s="43" t="s">
        <v>12</v>
      </c>
      <c r="N385" s="4" t="s">
        <v>25</v>
      </c>
      <c r="O385" s="5" t="s">
        <v>27</v>
      </c>
      <c r="P385" s="4">
        <v>45446901</v>
      </c>
      <c r="Q385" s="4" t="s">
        <v>355</v>
      </c>
      <c r="R385" s="4">
        <v>45446901</v>
      </c>
      <c r="S385" s="4" t="s">
        <v>355</v>
      </c>
      <c r="T385" s="4">
        <v>3</v>
      </c>
      <c r="U385" s="4" t="str">
        <f t="shared" si="30"/>
        <v>Saberes Institucionales</v>
      </c>
      <c r="V385" s="4" t="str">
        <f t="shared" si="29"/>
        <v>Curso O ponencia</v>
      </c>
      <c r="W385" s="4" t="str">
        <f t="shared" si="31"/>
        <v>Grupal</v>
      </c>
      <c r="X385" s="4" t="e">
        <v>#N/A</v>
      </c>
      <c r="Y385" s="4" t="e">
        <v>#N/A</v>
      </c>
      <c r="Z385" s="4" t="e">
        <v>#N/A</v>
      </c>
      <c r="AA385" s="4" t="e">
        <v>#N/A</v>
      </c>
    </row>
    <row r="386" spans="1:27" x14ac:dyDescent="0.25">
      <c r="A386" s="4">
        <f t="shared" si="27"/>
        <v>385</v>
      </c>
      <c r="B386" s="4">
        <v>10463</v>
      </c>
      <c r="C386" s="43" t="s">
        <v>1184</v>
      </c>
      <c r="D386" s="43" t="s">
        <v>326</v>
      </c>
      <c r="E386" s="4">
        <v>3110</v>
      </c>
      <c r="F386" s="4">
        <v>9</v>
      </c>
      <c r="G386" s="51" t="str">
        <f t="shared" si="28"/>
        <v>OFICIAL DE CATASTRO 3110-9, F 664</v>
      </c>
      <c r="H386" s="4">
        <v>664</v>
      </c>
      <c r="I386" s="4" t="s">
        <v>1185</v>
      </c>
      <c r="J386" s="43" t="s">
        <v>346</v>
      </c>
      <c r="K386" s="43" t="s">
        <v>14</v>
      </c>
      <c r="L386" s="43" t="s">
        <v>11</v>
      </c>
      <c r="M386" s="43" t="s">
        <v>12</v>
      </c>
      <c r="N386" s="4" t="s">
        <v>25</v>
      </c>
      <c r="O386" s="5" t="s">
        <v>27</v>
      </c>
      <c r="P386" s="4">
        <v>92027134</v>
      </c>
      <c r="Q386" s="4" t="s">
        <v>356</v>
      </c>
      <c r="R386" s="4">
        <v>92027134</v>
      </c>
      <c r="S386" s="4" t="s">
        <v>356</v>
      </c>
      <c r="T386" s="4">
        <v>3</v>
      </c>
      <c r="U386" s="4" t="str">
        <f t="shared" si="30"/>
        <v>Saberes Institucionales</v>
      </c>
      <c r="V386" s="4" t="str">
        <f t="shared" si="29"/>
        <v>Curso O ponencia</v>
      </c>
      <c r="W386" s="4" t="str">
        <f t="shared" si="31"/>
        <v>Grupal</v>
      </c>
      <c r="X386" s="4" t="e">
        <v>#N/A</v>
      </c>
      <c r="Y386" s="4" t="e">
        <v>#N/A</v>
      </c>
      <c r="Z386" s="4" t="e">
        <v>#N/A</v>
      </c>
      <c r="AA386" s="4" t="e">
        <v>#N/A</v>
      </c>
    </row>
    <row r="387" spans="1:27" x14ac:dyDescent="0.25">
      <c r="A387" s="4">
        <f t="shared" ref="A387:A450" si="32">IF(B387&lt;&gt;"",ROW()-ROW(B$1),"")</f>
        <v>386</v>
      </c>
      <c r="B387" s="4">
        <v>10464</v>
      </c>
      <c r="C387" s="43" t="s">
        <v>1184</v>
      </c>
      <c r="D387" s="43" t="s">
        <v>326</v>
      </c>
      <c r="E387" s="4">
        <v>3110</v>
      </c>
      <c r="F387" s="4">
        <v>9</v>
      </c>
      <c r="G387" s="51" t="str">
        <f t="shared" ref="G387:G450" si="33">CONCATENATE(D387," ",E387,"-",F387,", F ",H387)</f>
        <v>OFICIAL DE CATASTRO 3110-9, F 664</v>
      </c>
      <c r="H387" s="4">
        <v>664</v>
      </c>
      <c r="I387" s="4" t="s">
        <v>1185</v>
      </c>
      <c r="J387" s="43" t="s">
        <v>346</v>
      </c>
      <c r="K387" s="43" t="s">
        <v>14</v>
      </c>
      <c r="L387" s="43" t="s">
        <v>11</v>
      </c>
      <c r="M387" s="43" t="s">
        <v>12</v>
      </c>
      <c r="N387" s="4" t="s">
        <v>25</v>
      </c>
      <c r="O387" s="5" t="s">
        <v>27</v>
      </c>
      <c r="P387" s="4">
        <v>1102808818</v>
      </c>
      <c r="Q387" s="4" t="s">
        <v>357</v>
      </c>
      <c r="R387" s="4">
        <v>1102808818</v>
      </c>
      <c r="S387" s="4" t="s">
        <v>357</v>
      </c>
      <c r="T387" s="4">
        <v>3</v>
      </c>
      <c r="U387" s="4" t="str">
        <f t="shared" si="30"/>
        <v>Saberes Institucionales</v>
      </c>
      <c r="V387" s="4" t="str">
        <f t="shared" ref="V387:V450" si="34">IF(T387=1,"Cápsulas de conocimiento",IF(T387=2,"Taller O Circulo de saber",IF(T387=3,"Curso O ponencia")))</f>
        <v>Curso O ponencia</v>
      </c>
      <c r="W387" s="4" t="str">
        <f t="shared" si="31"/>
        <v>Grupal</v>
      </c>
      <c r="X387" s="4" t="e">
        <v>#N/A</v>
      </c>
      <c r="Y387" s="4" t="e">
        <v>#N/A</v>
      </c>
      <c r="Z387" s="4" t="e">
        <v>#N/A</v>
      </c>
      <c r="AA387" s="4" t="e">
        <v>#N/A</v>
      </c>
    </row>
    <row r="388" spans="1:27" x14ac:dyDescent="0.25">
      <c r="A388" s="4">
        <f t="shared" si="32"/>
        <v>387</v>
      </c>
      <c r="B388" s="4">
        <v>10711</v>
      </c>
      <c r="C388" s="43" t="s">
        <v>1183</v>
      </c>
      <c r="D388" s="43" t="s">
        <v>21</v>
      </c>
      <c r="E388" s="4">
        <v>4044</v>
      </c>
      <c r="F388" s="49">
        <v>12</v>
      </c>
      <c r="G388" s="51" t="str">
        <f t="shared" si="33"/>
        <v>AUXILIAR ADMINISTRATIVO 4044-12, F 673</v>
      </c>
      <c r="H388" s="4">
        <v>673</v>
      </c>
      <c r="I388" s="4" t="s">
        <v>1185</v>
      </c>
      <c r="J388" s="43" t="s">
        <v>573</v>
      </c>
      <c r="K388" s="43" t="s">
        <v>14</v>
      </c>
      <c r="L388" s="43" t="s">
        <v>15</v>
      </c>
      <c r="M388" s="43" t="s">
        <v>36</v>
      </c>
      <c r="N388" s="4" t="s">
        <v>26</v>
      </c>
      <c r="O388" s="5" t="s">
        <v>28</v>
      </c>
      <c r="P388" s="4">
        <v>0</v>
      </c>
      <c r="Q388" s="4"/>
      <c r="R388" s="4">
        <v>56098228</v>
      </c>
      <c r="S388" s="4" t="s">
        <v>585</v>
      </c>
      <c r="T388" s="4">
        <v>3</v>
      </c>
      <c r="U388" s="4" t="str">
        <f t="shared" si="30"/>
        <v>Saberes Institucionales</v>
      </c>
      <c r="V388" s="4" t="str">
        <f t="shared" si="34"/>
        <v>Curso O ponencia</v>
      </c>
      <c r="W388" s="4" t="str">
        <f t="shared" si="31"/>
        <v>Grupal</v>
      </c>
      <c r="X388" s="4">
        <v>185292</v>
      </c>
      <c r="Y388" s="4" t="s">
        <v>1051</v>
      </c>
      <c r="Z388" s="4" t="s">
        <v>1173</v>
      </c>
      <c r="AA388" s="4" t="e">
        <v>#N/A</v>
      </c>
    </row>
    <row r="389" spans="1:27" x14ac:dyDescent="0.25">
      <c r="A389" s="4">
        <f t="shared" si="32"/>
        <v>388</v>
      </c>
      <c r="B389" s="4">
        <v>10712</v>
      </c>
      <c r="C389" s="43" t="s">
        <v>1183</v>
      </c>
      <c r="D389" s="43" t="s">
        <v>339</v>
      </c>
      <c r="E389" s="4">
        <v>4103</v>
      </c>
      <c r="F389" s="49">
        <v>13</v>
      </c>
      <c r="G389" s="51" t="str">
        <f t="shared" si="33"/>
        <v>CONDUCTOR MECANICO 4103-13, F 689</v>
      </c>
      <c r="H389" s="4">
        <v>689</v>
      </c>
      <c r="I389" s="4" t="s">
        <v>1185</v>
      </c>
      <c r="J389" s="43" t="s">
        <v>573</v>
      </c>
      <c r="K389" s="43" t="s">
        <v>14</v>
      </c>
      <c r="L389" s="43" t="s">
        <v>15</v>
      </c>
      <c r="M389" s="43" t="s">
        <v>36</v>
      </c>
      <c r="N389" s="4" t="s">
        <v>26</v>
      </c>
      <c r="O389" s="5" t="s">
        <v>28</v>
      </c>
      <c r="P389" s="4">
        <v>0</v>
      </c>
      <c r="Q389" s="4"/>
      <c r="R389" s="4">
        <v>84084860</v>
      </c>
      <c r="S389" s="4" t="s">
        <v>586</v>
      </c>
      <c r="T389" s="4">
        <v>3</v>
      </c>
      <c r="U389" s="4" t="str">
        <f t="shared" si="30"/>
        <v>Saberes Institucionales</v>
      </c>
      <c r="V389" s="4" t="str">
        <f t="shared" si="34"/>
        <v>Curso O ponencia</v>
      </c>
      <c r="W389" s="4" t="str">
        <f t="shared" si="31"/>
        <v>Grupal</v>
      </c>
      <c r="X389" s="4">
        <v>184289</v>
      </c>
      <c r="Y389" s="4" t="s">
        <v>1060</v>
      </c>
      <c r="Z389" s="4" t="s">
        <v>1173</v>
      </c>
      <c r="AA389" s="4" t="e">
        <v>#N/A</v>
      </c>
    </row>
    <row r="390" spans="1:27" x14ac:dyDescent="0.25">
      <c r="A390" s="4">
        <f t="shared" si="32"/>
        <v>389</v>
      </c>
      <c r="B390" s="4">
        <v>11127</v>
      </c>
      <c r="C390" s="43" t="s">
        <v>1182</v>
      </c>
      <c r="D390" s="43" t="s">
        <v>20</v>
      </c>
      <c r="E390" s="4">
        <v>2044</v>
      </c>
      <c r="F390" s="4">
        <v>1</v>
      </c>
      <c r="G390" s="51" t="str">
        <f t="shared" si="33"/>
        <v>PROFESIONAL UNIVERSITARIO 2044-1, F 624</v>
      </c>
      <c r="H390" s="4">
        <v>624</v>
      </c>
      <c r="I390" s="4" t="s">
        <v>1185</v>
      </c>
      <c r="J390" s="43" t="s">
        <v>573</v>
      </c>
      <c r="K390" s="43" t="s">
        <v>14</v>
      </c>
      <c r="L390" s="43" t="s">
        <v>15</v>
      </c>
      <c r="M390" s="43" t="s">
        <v>36</v>
      </c>
      <c r="N390" s="4" t="s">
        <v>26</v>
      </c>
      <c r="O390" s="5" t="s">
        <v>28</v>
      </c>
      <c r="P390" s="4">
        <v>0</v>
      </c>
      <c r="Q390" s="4"/>
      <c r="R390" s="4">
        <v>1118859748</v>
      </c>
      <c r="S390" s="4" t="s">
        <v>580</v>
      </c>
      <c r="T390" s="4">
        <v>3</v>
      </c>
      <c r="U390" s="4" t="str">
        <f t="shared" si="30"/>
        <v>Saberes Institucionales</v>
      </c>
      <c r="V390" s="4" t="str">
        <f t="shared" si="34"/>
        <v>Curso O ponencia</v>
      </c>
      <c r="W390" s="4" t="str">
        <f t="shared" si="31"/>
        <v>Grupal</v>
      </c>
      <c r="X390" s="4">
        <v>184297</v>
      </c>
      <c r="Y390" s="4" t="s">
        <v>1053</v>
      </c>
      <c r="Z390" s="4" t="s">
        <v>1173</v>
      </c>
      <c r="AA390" s="4" t="e">
        <v>#N/A</v>
      </c>
    </row>
    <row r="391" spans="1:27" x14ac:dyDescent="0.25">
      <c r="A391" s="4">
        <f t="shared" si="32"/>
        <v>390</v>
      </c>
      <c r="B391" s="4">
        <v>10472</v>
      </c>
      <c r="C391" s="43" t="s">
        <v>1183</v>
      </c>
      <c r="D391" s="43" t="s">
        <v>21</v>
      </c>
      <c r="E391" s="4">
        <v>4044</v>
      </c>
      <c r="F391" s="49">
        <v>12</v>
      </c>
      <c r="G391" s="51" t="str">
        <f t="shared" si="33"/>
        <v>AUXILIAR ADMINISTRATIVO 4044-12, F 673</v>
      </c>
      <c r="H391" s="4">
        <v>673</v>
      </c>
      <c r="I391" s="4" t="s">
        <v>1185</v>
      </c>
      <c r="J391" s="43" t="s">
        <v>346</v>
      </c>
      <c r="K391" s="43" t="s">
        <v>14</v>
      </c>
      <c r="L391" s="43" t="s">
        <v>11</v>
      </c>
      <c r="M391" s="43" t="s">
        <v>12</v>
      </c>
      <c r="N391" s="4" t="s">
        <v>25</v>
      </c>
      <c r="O391" s="5" t="s">
        <v>27</v>
      </c>
      <c r="P391" s="4">
        <v>73123267</v>
      </c>
      <c r="Q391" s="4" t="s">
        <v>361</v>
      </c>
      <c r="R391" s="4">
        <v>73123267</v>
      </c>
      <c r="S391" s="4" t="s">
        <v>361</v>
      </c>
      <c r="T391" s="4">
        <v>3</v>
      </c>
      <c r="U391" s="4" t="str">
        <f t="shared" si="30"/>
        <v>Saberes Institucionales</v>
      </c>
      <c r="V391" s="4" t="str">
        <f t="shared" si="34"/>
        <v>Curso O ponencia</v>
      </c>
      <c r="W391" s="4" t="str">
        <f t="shared" si="31"/>
        <v>Grupal</v>
      </c>
      <c r="X391" s="4" t="e">
        <v>#N/A</v>
      </c>
      <c r="Y391" s="4" t="e">
        <v>#N/A</v>
      </c>
      <c r="Z391" s="4" t="e">
        <v>#N/A</v>
      </c>
      <c r="AA391" s="4" t="e">
        <v>#N/A</v>
      </c>
    </row>
    <row r="392" spans="1:27" x14ac:dyDescent="0.25">
      <c r="A392" s="4">
        <f t="shared" si="32"/>
        <v>391</v>
      </c>
      <c r="B392" s="4">
        <v>10315</v>
      </c>
      <c r="C392" s="43" t="s">
        <v>1183</v>
      </c>
      <c r="D392" s="43" t="s">
        <v>21</v>
      </c>
      <c r="E392" s="4">
        <v>4044</v>
      </c>
      <c r="F392" s="4">
        <v>8</v>
      </c>
      <c r="G392" s="51" t="str">
        <f t="shared" si="33"/>
        <v>AUXILIAR ADMINISTRATIVO 4044-8, F 679</v>
      </c>
      <c r="H392" s="4">
        <v>679</v>
      </c>
      <c r="I392" s="4" t="s">
        <v>1185</v>
      </c>
      <c r="J392" s="43" t="s">
        <v>589</v>
      </c>
      <c r="K392" s="43" t="s">
        <v>14</v>
      </c>
      <c r="L392" s="43" t="s">
        <v>15</v>
      </c>
      <c r="M392" s="43" t="s">
        <v>36</v>
      </c>
      <c r="N392" s="4" t="s">
        <v>26</v>
      </c>
      <c r="O392" s="5" t="s">
        <v>28</v>
      </c>
      <c r="P392" s="4">
        <v>0</v>
      </c>
      <c r="Q392" s="4"/>
      <c r="R392" s="4">
        <v>36182899</v>
      </c>
      <c r="S392" s="4" t="s">
        <v>613</v>
      </c>
      <c r="T392" s="4">
        <v>1</v>
      </c>
      <c r="U392" s="4" t="str">
        <f t="shared" si="30"/>
        <v>Lecciones aprendidas</v>
      </c>
      <c r="V392" s="4" t="str">
        <f t="shared" si="34"/>
        <v>Cápsulas de conocimiento</v>
      </c>
      <c r="W392" s="4" t="str">
        <f t="shared" si="31"/>
        <v>Individual</v>
      </c>
      <c r="X392" s="4">
        <v>185252</v>
      </c>
      <c r="Y392" s="4" t="s">
        <v>1036</v>
      </c>
      <c r="Z392" s="4" t="s">
        <v>1173</v>
      </c>
      <c r="AA392" s="4" t="e">
        <v>#N/A</v>
      </c>
    </row>
    <row r="393" spans="1:27" x14ac:dyDescent="0.25">
      <c r="A393" s="4">
        <f t="shared" si="32"/>
        <v>392</v>
      </c>
      <c r="B393" s="4">
        <v>10414</v>
      </c>
      <c r="C393" s="43" t="s">
        <v>1183</v>
      </c>
      <c r="D393" s="43" t="s">
        <v>21</v>
      </c>
      <c r="E393" s="4">
        <v>4044</v>
      </c>
      <c r="F393" s="49">
        <v>23</v>
      </c>
      <c r="G393" s="51" t="str">
        <f t="shared" si="33"/>
        <v>AUXILIAR ADMINISTRATIVO 4044-23, F 671</v>
      </c>
      <c r="H393" s="4">
        <v>671</v>
      </c>
      <c r="I393" s="4" t="s">
        <v>1185</v>
      </c>
      <c r="J393" s="43" t="s">
        <v>589</v>
      </c>
      <c r="K393" s="43" t="s">
        <v>14</v>
      </c>
      <c r="L393" s="43" t="s">
        <v>15</v>
      </c>
      <c r="M393" s="43" t="s">
        <v>16</v>
      </c>
      <c r="N393" s="4" t="s">
        <v>26</v>
      </c>
      <c r="O393" s="5" t="s">
        <v>28</v>
      </c>
      <c r="P393" s="4">
        <v>0</v>
      </c>
      <c r="Q393" s="4"/>
      <c r="R393" s="4">
        <v>51728187</v>
      </c>
      <c r="S393" s="4" t="s">
        <v>605</v>
      </c>
      <c r="T393" s="4">
        <v>2</v>
      </c>
      <c r="U393" s="4" t="str">
        <f t="shared" si="30"/>
        <v>Enseñanza aprendizaje organizacional</v>
      </c>
      <c r="V393" s="4" t="str">
        <f t="shared" si="34"/>
        <v>Taller O Circulo de saber</v>
      </c>
      <c r="W393" s="4" t="str">
        <f t="shared" si="31"/>
        <v>Grupal</v>
      </c>
      <c r="X393" s="4">
        <v>184279</v>
      </c>
      <c r="Y393" s="4" t="s">
        <v>1050</v>
      </c>
      <c r="Z393" s="4" t="s">
        <v>1173</v>
      </c>
      <c r="AA393" s="4" t="e">
        <v>#N/A</v>
      </c>
    </row>
    <row r="394" spans="1:27" x14ac:dyDescent="0.25">
      <c r="A394" s="4">
        <f t="shared" si="32"/>
        <v>393</v>
      </c>
      <c r="B394" s="4">
        <v>10716</v>
      </c>
      <c r="C394" s="43" t="s">
        <v>1182</v>
      </c>
      <c r="D394" s="43" t="s">
        <v>13</v>
      </c>
      <c r="E394" s="4">
        <v>2028</v>
      </c>
      <c r="F394" s="49">
        <v>13</v>
      </c>
      <c r="G394" s="51" t="str">
        <f t="shared" si="33"/>
        <v>PROFESIONAL ESPECIALIZADO 2028-13, F 594</v>
      </c>
      <c r="H394" s="4">
        <v>594</v>
      </c>
      <c r="I394" s="4" t="s">
        <v>1185</v>
      </c>
      <c r="J394" s="43" t="s">
        <v>589</v>
      </c>
      <c r="K394" s="43" t="s">
        <v>14</v>
      </c>
      <c r="L394" s="43" t="s">
        <v>15</v>
      </c>
      <c r="M394" s="43" t="s">
        <v>36</v>
      </c>
      <c r="N394" s="4" t="s">
        <v>26</v>
      </c>
      <c r="O394" s="5" t="s">
        <v>28</v>
      </c>
      <c r="P394" s="4">
        <v>0</v>
      </c>
      <c r="Q394" s="4"/>
      <c r="R394" s="4">
        <v>1075216852</v>
      </c>
      <c r="S394" s="4" t="s">
        <v>591</v>
      </c>
      <c r="T394" s="4">
        <v>3</v>
      </c>
      <c r="U394" s="4" t="str">
        <f t="shared" si="30"/>
        <v>Saberes Institucionales</v>
      </c>
      <c r="V394" s="4" t="str">
        <f t="shared" si="34"/>
        <v>Curso O ponencia</v>
      </c>
      <c r="W394" s="4" t="str">
        <f t="shared" si="31"/>
        <v>Grupal</v>
      </c>
      <c r="X394" s="4">
        <v>184110</v>
      </c>
      <c r="Y394" s="4" t="s">
        <v>1045</v>
      </c>
      <c r="Z394" s="4" t="s">
        <v>1173</v>
      </c>
      <c r="AA394" s="4" t="e">
        <v>#N/A</v>
      </c>
    </row>
    <row r="395" spans="1:27" x14ac:dyDescent="0.25">
      <c r="A395" s="4">
        <f t="shared" si="32"/>
        <v>394</v>
      </c>
      <c r="B395" s="4">
        <v>10719</v>
      </c>
      <c r="C395" s="43" t="s">
        <v>1182</v>
      </c>
      <c r="D395" s="43" t="s">
        <v>20</v>
      </c>
      <c r="E395" s="4">
        <v>2044</v>
      </c>
      <c r="F395" s="4">
        <v>6</v>
      </c>
      <c r="G395" s="51" t="str">
        <f t="shared" si="33"/>
        <v>PROFESIONAL UNIVERSITARIO 2044-6, F 617</v>
      </c>
      <c r="H395" s="4">
        <v>617</v>
      </c>
      <c r="I395" s="4" t="s">
        <v>1185</v>
      </c>
      <c r="J395" s="43" t="s">
        <v>589</v>
      </c>
      <c r="K395" s="43" t="s">
        <v>14</v>
      </c>
      <c r="L395" s="43" t="s">
        <v>15</v>
      </c>
      <c r="M395" s="43" t="s">
        <v>16</v>
      </c>
      <c r="N395" s="4" t="s">
        <v>26</v>
      </c>
      <c r="O395" s="5" t="s">
        <v>28</v>
      </c>
      <c r="P395" s="4">
        <v>0</v>
      </c>
      <c r="Q395" s="4"/>
      <c r="R395" s="4">
        <v>12137578</v>
      </c>
      <c r="S395" s="4" t="s">
        <v>595</v>
      </c>
      <c r="T395" s="4">
        <v>3</v>
      </c>
      <c r="U395" s="4" t="str">
        <f t="shared" si="30"/>
        <v>Saberes Institucionales</v>
      </c>
      <c r="V395" s="4" t="str">
        <f t="shared" si="34"/>
        <v>Curso O ponencia</v>
      </c>
      <c r="W395" s="4" t="str">
        <f t="shared" si="31"/>
        <v>Grupal</v>
      </c>
      <c r="X395" s="4">
        <v>183789</v>
      </c>
      <c r="Y395" s="4" t="s">
        <v>1062</v>
      </c>
      <c r="Z395" s="4" t="s">
        <v>1174</v>
      </c>
      <c r="AA395" s="42">
        <v>45394</v>
      </c>
    </row>
    <row r="396" spans="1:27" x14ac:dyDescent="0.25">
      <c r="A396" s="4">
        <f t="shared" si="32"/>
        <v>395</v>
      </c>
      <c r="B396" s="4">
        <v>10726</v>
      </c>
      <c r="C396" s="43" t="s">
        <v>1184</v>
      </c>
      <c r="D396" s="43" t="s">
        <v>163</v>
      </c>
      <c r="E396" s="4">
        <v>3100</v>
      </c>
      <c r="F396" s="49">
        <v>12</v>
      </c>
      <c r="G396" s="51" t="str">
        <f t="shared" si="33"/>
        <v>TECNICO 3100-12, F 640</v>
      </c>
      <c r="H396" s="4">
        <v>640</v>
      </c>
      <c r="I396" s="4" t="s">
        <v>1185</v>
      </c>
      <c r="J396" s="43" t="s">
        <v>589</v>
      </c>
      <c r="K396" s="43" t="s">
        <v>14</v>
      </c>
      <c r="L396" s="43" t="s">
        <v>15</v>
      </c>
      <c r="M396" s="43" t="s">
        <v>36</v>
      </c>
      <c r="N396" s="4" t="s">
        <v>26</v>
      </c>
      <c r="O396" s="5" t="s">
        <v>28</v>
      </c>
      <c r="P396" s="4">
        <v>0</v>
      </c>
      <c r="Q396" s="4"/>
      <c r="R396" s="4">
        <v>40396606</v>
      </c>
      <c r="S396" s="4" t="s">
        <v>598</v>
      </c>
      <c r="T396" s="4">
        <v>2</v>
      </c>
      <c r="U396" s="4" t="str">
        <f t="shared" si="30"/>
        <v>Enseñanza aprendizaje organizacional</v>
      </c>
      <c r="V396" s="4" t="str">
        <f t="shared" si="34"/>
        <v>Taller O Circulo de saber</v>
      </c>
      <c r="W396" s="4" t="str">
        <f t="shared" si="31"/>
        <v>Grupal</v>
      </c>
      <c r="X396" s="4">
        <v>184208</v>
      </c>
      <c r="Y396" s="4" t="s">
        <v>1064</v>
      </c>
      <c r="Z396" s="4" t="s">
        <v>1173</v>
      </c>
      <c r="AA396" s="4" t="e">
        <v>#N/A</v>
      </c>
    </row>
    <row r="397" spans="1:27" x14ac:dyDescent="0.25">
      <c r="A397" s="4">
        <f t="shared" si="32"/>
        <v>396</v>
      </c>
      <c r="B397" s="4">
        <v>10458</v>
      </c>
      <c r="C397" s="43" t="s">
        <v>1182</v>
      </c>
      <c r="D397" s="43" t="s">
        <v>20</v>
      </c>
      <c r="E397" s="4">
        <v>2044</v>
      </c>
      <c r="F397" s="4">
        <v>6</v>
      </c>
      <c r="G397" s="51" t="str">
        <f t="shared" si="33"/>
        <v>PROFESIONAL UNIVERSITARIO 2044-6, F 617</v>
      </c>
      <c r="H397" s="4">
        <v>617</v>
      </c>
      <c r="I397" s="4" t="s">
        <v>1185</v>
      </c>
      <c r="J397" s="43" t="s">
        <v>346</v>
      </c>
      <c r="K397" s="43" t="s">
        <v>14</v>
      </c>
      <c r="L397" s="43" t="s">
        <v>11</v>
      </c>
      <c r="M397" s="43" t="s">
        <v>12</v>
      </c>
      <c r="N397" s="4" t="s">
        <v>25</v>
      </c>
      <c r="O397" s="5" t="s">
        <v>27</v>
      </c>
      <c r="P397" s="4">
        <v>19612958</v>
      </c>
      <c r="Q397" s="4" t="s">
        <v>367</v>
      </c>
      <c r="R397" s="4">
        <v>19612958</v>
      </c>
      <c r="S397" s="4" t="s">
        <v>367</v>
      </c>
      <c r="T397" s="4">
        <v>3</v>
      </c>
      <c r="U397" s="4" t="str">
        <f t="shared" si="30"/>
        <v>Saberes Institucionales</v>
      </c>
      <c r="V397" s="4" t="str">
        <f t="shared" si="34"/>
        <v>Curso O ponencia</v>
      </c>
      <c r="W397" s="4" t="str">
        <f t="shared" si="31"/>
        <v>Grupal</v>
      </c>
      <c r="X397" s="4" t="e">
        <v>#N/A</v>
      </c>
      <c r="Y397" s="4" t="e">
        <v>#N/A</v>
      </c>
      <c r="Z397" s="4" t="e">
        <v>#N/A</v>
      </c>
      <c r="AA397" s="4" t="e">
        <v>#N/A</v>
      </c>
    </row>
    <row r="398" spans="1:27" x14ac:dyDescent="0.25">
      <c r="A398" s="4">
        <f t="shared" si="32"/>
        <v>397</v>
      </c>
      <c r="B398" s="4">
        <v>10478</v>
      </c>
      <c r="C398" s="43" t="s">
        <v>1180</v>
      </c>
      <c r="D398" s="43" t="s">
        <v>314</v>
      </c>
      <c r="E398" s="4">
        <v>42</v>
      </c>
      <c r="F398" s="4">
        <v>9</v>
      </c>
      <c r="G398" s="51" t="str">
        <f t="shared" si="33"/>
        <v>DIRECTOR TERRITORIAL 42-9, F 590</v>
      </c>
      <c r="H398" s="4">
        <v>590</v>
      </c>
      <c r="I398" s="4" t="s">
        <v>1185</v>
      </c>
      <c r="J398" s="43" t="s">
        <v>368</v>
      </c>
      <c r="K398" s="43" t="s">
        <v>10</v>
      </c>
      <c r="L398" s="43" t="s">
        <v>11</v>
      </c>
      <c r="M398" s="43" t="s">
        <v>12</v>
      </c>
      <c r="N398" s="4" t="s">
        <v>25</v>
      </c>
      <c r="O398" s="5" t="s">
        <v>27</v>
      </c>
      <c r="P398" s="4">
        <v>6772708</v>
      </c>
      <c r="Q398" s="4" t="s">
        <v>369</v>
      </c>
      <c r="R398" s="4">
        <v>6772708</v>
      </c>
      <c r="S398" s="4" t="s">
        <v>369</v>
      </c>
      <c r="T398" s="4">
        <v>3</v>
      </c>
      <c r="U398" s="4" t="str">
        <f t="shared" si="30"/>
        <v>Saberes Institucionales</v>
      </c>
      <c r="V398" s="4" t="str">
        <f t="shared" si="34"/>
        <v>Curso O ponencia</v>
      </c>
      <c r="W398" s="4" t="str">
        <f t="shared" si="31"/>
        <v>Grupal</v>
      </c>
      <c r="X398" s="4" t="e">
        <v>#N/A</v>
      </c>
      <c r="Y398" s="4" t="e">
        <v>#N/A</v>
      </c>
      <c r="Z398" s="4" t="e">
        <v>#N/A</v>
      </c>
      <c r="AA398" s="4" t="e">
        <v>#N/A</v>
      </c>
    </row>
    <row r="399" spans="1:27" x14ac:dyDescent="0.25">
      <c r="A399" s="4">
        <f t="shared" si="32"/>
        <v>398</v>
      </c>
      <c r="B399" s="4">
        <v>10729</v>
      </c>
      <c r="C399" s="43" t="s">
        <v>1184</v>
      </c>
      <c r="D399" s="43" t="s">
        <v>55</v>
      </c>
      <c r="E399" s="4">
        <v>3132</v>
      </c>
      <c r="F399" s="4">
        <v>9</v>
      </c>
      <c r="G399" s="51" t="str">
        <f t="shared" si="33"/>
        <v>TECNICO OPERATIVO 3132-9, F 660</v>
      </c>
      <c r="H399" s="4">
        <v>660</v>
      </c>
      <c r="I399" s="4" t="s">
        <v>1185</v>
      </c>
      <c r="J399" s="43" t="s">
        <v>589</v>
      </c>
      <c r="K399" s="43" t="s">
        <v>14</v>
      </c>
      <c r="L399" s="43" t="s">
        <v>15</v>
      </c>
      <c r="M399" s="43" t="s">
        <v>36</v>
      </c>
      <c r="N399" s="4" t="s">
        <v>26</v>
      </c>
      <c r="O399" s="5" t="s">
        <v>28</v>
      </c>
      <c r="P399" s="4">
        <v>0</v>
      </c>
      <c r="Q399" s="4"/>
      <c r="R399" s="4">
        <v>12139942</v>
      </c>
      <c r="S399" s="4" t="s">
        <v>601</v>
      </c>
      <c r="T399" s="4">
        <v>2</v>
      </c>
      <c r="U399" s="4" t="str">
        <f t="shared" si="30"/>
        <v>Enseñanza aprendizaje organizacional</v>
      </c>
      <c r="V399" s="4" t="str">
        <f t="shared" si="34"/>
        <v>Taller O Circulo de saber</v>
      </c>
      <c r="W399" s="4" t="str">
        <f t="shared" si="31"/>
        <v>Grupal</v>
      </c>
      <c r="X399" s="4">
        <v>184028</v>
      </c>
      <c r="Y399" s="4" t="s">
        <v>1059</v>
      </c>
      <c r="Z399" s="4" t="s">
        <v>1173</v>
      </c>
      <c r="AA399" s="4" t="e">
        <v>#N/A</v>
      </c>
    </row>
    <row r="400" spans="1:27" x14ac:dyDescent="0.25">
      <c r="A400" s="4">
        <f t="shared" si="32"/>
        <v>399</v>
      </c>
      <c r="B400" s="4">
        <v>10731</v>
      </c>
      <c r="C400" s="43" t="s">
        <v>1183</v>
      </c>
      <c r="D400" s="43" t="s">
        <v>21</v>
      </c>
      <c r="E400" s="4">
        <v>4044</v>
      </c>
      <c r="F400" s="49">
        <v>23</v>
      </c>
      <c r="G400" s="51" t="str">
        <f t="shared" si="33"/>
        <v>AUXILIAR ADMINISTRATIVO 4044-23, F 671</v>
      </c>
      <c r="H400" s="4">
        <v>671</v>
      </c>
      <c r="I400" s="4" t="s">
        <v>1185</v>
      </c>
      <c r="J400" s="43" t="s">
        <v>589</v>
      </c>
      <c r="K400" s="43" t="s">
        <v>14</v>
      </c>
      <c r="L400" s="43" t="s">
        <v>15</v>
      </c>
      <c r="M400" s="43" t="s">
        <v>16</v>
      </c>
      <c r="N400" s="4" t="s">
        <v>26</v>
      </c>
      <c r="O400" s="5" t="s">
        <v>28</v>
      </c>
      <c r="P400" s="4">
        <v>0</v>
      </c>
      <c r="Q400" s="4"/>
      <c r="R400" s="4">
        <v>40771853</v>
      </c>
      <c r="S400" s="4" t="s">
        <v>606</v>
      </c>
      <c r="T400" s="4">
        <v>2</v>
      </c>
      <c r="U400" s="4" t="str">
        <f t="shared" si="30"/>
        <v>Enseñanza aprendizaje organizacional</v>
      </c>
      <c r="V400" s="4" t="str">
        <f t="shared" si="34"/>
        <v>Taller O Circulo de saber</v>
      </c>
      <c r="W400" s="4" t="str">
        <f t="shared" si="31"/>
        <v>Grupal</v>
      </c>
      <c r="X400" s="4">
        <v>183724</v>
      </c>
      <c r="Y400" s="4" t="s">
        <v>1050</v>
      </c>
      <c r="Z400" s="4" t="s">
        <v>1174</v>
      </c>
      <c r="AA400" s="42">
        <v>45394</v>
      </c>
    </row>
    <row r="401" spans="1:27" x14ac:dyDescent="0.25">
      <c r="A401" s="4">
        <f t="shared" si="32"/>
        <v>400</v>
      </c>
      <c r="B401" s="4">
        <v>10733</v>
      </c>
      <c r="C401" s="43" t="s">
        <v>1183</v>
      </c>
      <c r="D401" s="43" t="s">
        <v>21</v>
      </c>
      <c r="E401" s="4">
        <v>4044</v>
      </c>
      <c r="F401" s="49">
        <v>12</v>
      </c>
      <c r="G401" s="51" t="str">
        <f t="shared" si="33"/>
        <v>AUXILIAR ADMINISTRATIVO 4044-12, F 673</v>
      </c>
      <c r="H401" s="4">
        <v>673</v>
      </c>
      <c r="I401" s="4" t="s">
        <v>1185</v>
      </c>
      <c r="J401" s="43" t="s">
        <v>589</v>
      </c>
      <c r="K401" s="43" t="s">
        <v>14</v>
      </c>
      <c r="L401" s="43" t="s">
        <v>15</v>
      </c>
      <c r="M401" s="43" t="s">
        <v>18</v>
      </c>
      <c r="N401" s="4" t="s">
        <v>26</v>
      </c>
      <c r="O401" s="5" t="s">
        <v>28</v>
      </c>
      <c r="P401" s="4">
        <v>0</v>
      </c>
      <c r="Q401" s="4"/>
      <c r="R401" s="4" t="s">
        <v>19</v>
      </c>
      <c r="S401" s="4" t="s">
        <v>19</v>
      </c>
      <c r="T401" s="4">
        <v>1</v>
      </c>
      <c r="U401" s="4" t="str">
        <f t="shared" si="30"/>
        <v>Lecciones aprendidas</v>
      </c>
      <c r="V401" s="4" t="str">
        <f t="shared" si="34"/>
        <v>Cápsulas de conocimiento</v>
      </c>
      <c r="W401" s="4" t="str">
        <f t="shared" si="31"/>
        <v>Individual</v>
      </c>
      <c r="X401" s="4">
        <v>183732</v>
      </c>
      <c r="Y401" s="4" t="s">
        <v>1051</v>
      </c>
      <c r="Z401" s="4" t="s">
        <v>1174</v>
      </c>
      <c r="AA401" s="42">
        <v>45394</v>
      </c>
    </row>
    <row r="402" spans="1:27" x14ac:dyDescent="0.25">
      <c r="A402" s="4">
        <f t="shared" si="32"/>
        <v>401</v>
      </c>
      <c r="B402" s="4">
        <v>10736</v>
      </c>
      <c r="C402" s="43" t="s">
        <v>1183</v>
      </c>
      <c r="D402" s="43" t="s">
        <v>21</v>
      </c>
      <c r="E402" s="4">
        <v>4044</v>
      </c>
      <c r="F402" s="49">
        <v>11</v>
      </c>
      <c r="G402" s="51" t="str">
        <f t="shared" si="33"/>
        <v>AUXILIAR ADMINISTRATIVO 4044-11, F 675</v>
      </c>
      <c r="H402" s="4">
        <v>675</v>
      </c>
      <c r="I402" s="4" t="s">
        <v>1185</v>
      </c>
      <c r="J402" s="43" t="s">
        <v>589</v>
      </c>
      <c r="K402" s="43" t="s">
        <v>14</v>
      </c>
      <c r="L402" s="43" t="s">
        <v>15</v>
      </c>
      <c r="M402" s="43" t="s">
        <v>36</v>
      </c>
      <c r="N402" s="4" t="s">
        <v>26</v>
      </c>
      <c r="O402" s="5" t="s">
        <v>28</v>
      </c>
      <c r="P402" s="4">
        <v>0</v>
      </c>
      <c r="Q402" s="4"/>
      <c r="R402" s="4">
        <v>55166417</v>
      </c>
      <c r="S402" s="4" t="s">
        <v>611</v>
      </c>
      <c r="T402" s="4">
        <v>3</v>
      </c>
      <c r="U402" s="4" t="str">
        <f t="shared" si="30"/>
        <v>Saberes Institucionales</v>
      </c>
      <c r="V402" s="4" t="str">
        <f t="shared" si="34"/>
        <v>Curso O ponencia</v>
      </c>
      <c r="W402" s="4" t="str">
        <f t="shared" si="31"/>
        <v>Grupal</v>
      </c>
      <c r="X402" s="4">
        <v>184284</v>
      </c>
      <c r="Y402" s="4" t="s">
        <v>1056</v>
      </c>
      <c r="Z402" s="4" t="s">
        <v>1173</v>
      </c>
      <c r="AA402" s="4" t="e">
        <v>#N/A</v>
      </c>
    </row>
    <row r="403" spans="1:27" x14ac:dyDescent="0.25">
      <c r="A403" s="4">
        <f t="shared" si="32"/>
        <v>402</v>
      </c>
      <c r="B403" s="4">
        <v>10484</v>
      </c>
      <c r="C403" s="43" t="s">
        <v>1182</v>
      </c>
      <c r="D403" s="43" t="s">
        <v>20</v>
      </c>
      <c r="E403" s="4">
        <v>2044</v>
      </c>
      <c r="F403" s="4">
        <v>6</v>
      </c>
      <c r="G403" s="51" t="str">
        <f t="shared" si="33"/>
        <v>PROFESIONAL UNIVERSITARIO 2044-6, F 611</v>
      </c>
      <c r="H403" s="4">
        <v>611</v>
      </c>
      <c r="I403" s="4" t="s">
        <v>1185</v>
      </c>
      <c r="J403" s="43" t="s">
        <v>368</v>
      </c>
      <c r="K403" s="43" t="s">
        <v>14</v>
      </c>
      <c r="L403" s="43" t="s">
        <v>17</v>
      </c>
      <c r="M403" s="43" t="s">
        <v>16</v>
      </c>
      <c r="N403" s="4" t="s">
        <v>25</v>
      </c>
      <c r="O403" s="43" t="s">
        <v>29</v>
      </c>
      <c r="P403" s="4">
        <v>40028759</v>
      </c>
      <c r="Q403" s="4" t="s">
        <v>371</v>
      </c>
      <c r="R403" s="4">
        <v>1049637204</v>
      </c>
      <c r="S403" s="4" t="s">
        <v>373</v>
      </c>
      <c r="T403" s="4">
        <v>2</v>
      </c>
      <c r="U403" s="4" t="str">
        <f t="shared" si="30"/>
        <v>Enseñanza aprendizaje organizacional</v>
      </c>
      <c r="V403" s="4" t="str">
        <f t="shared" si="34"/>
        <v>Taller O Circulo de saber</v>
      </c>
      <c r="W403" s="4" t="str">
        <f t="shared" si="31"/>
        <v>Grupal</v>
      </c>
      <c r="X403" s="4" t="e">
        <v>#N/A</v>
      </c>
      <c r="Y403" s="4" t="e">
        <v>#N/A</v>
      </c>
      <c r="Z403" s="4" t="e">
        <v>#N/A</v>
      </c>
      <c r="AA403" s="4" t="e">
        <v>#N/A</v>
      </c>
    </row>
    <row r="404" spans="1:27" x14ac:dyDescent="0.25">
      <c r="A404" s="4">
        <f t="shared" si="32"/>
        <v>403</v>
      </c>
      <c r="B404" s="4">
        <v>10486</v>
      </c>
      <c r="C404" s="43" t="s">
        <v>1182</v>
      </c>
      <c r="D404" s="43" t="s">
        <v>20</v>
      </c>
      <c r="E404" s="4">
        <v>2044</v>
      </c>
      <c r="F404" s="4">
        <v>6</v>
      </c>
      <c r="G404" s="51" t="str">
        <f t="shared" si="33"/>
        <v>PROFESIONAL UNIVERSITARIO 2044-6, F 614</v>
      </c>
      <c r="H404" s="4">
        <v>614</v>
      </c>
      <c r="I404" s="4" t="s">
        <v>1185</v>
      </c>
      <c r="J404" s="43" t="s">
        <v>368</v>
      </c>
      <c r="K404" s="43" t="s">
        <v>14</v>
      </c>
      <c r="L404" s="43" t="s">
        <v>15</v>
      </c>
      <c r="M404" s="43" t="s">
        <v>16</v>
      </c>
      <c r="N404" s="4" t="s">
        <v>25</v>
      </c>
      <c r="O404" s="5" t="s">
        <v>27</v>
      </c>
      <c r="P404" s="4">
        <v>0</v>
      </c>
      <c r="Q404" s="4"/>
      <c r="R404" s="4">
        <v>80237379</v>
      </c>
      <c r="S404" s="4" t="s">
        <v>374</v>
      </c>
      <c r="T404" s="4">
        <v>3</v>
      </c>
      <c r="U404" s="4" t="str">
        <f t="shared" si="30"/>
        <v>Saberes Institucionales</v>
      </c>
      <c r="V404" s="4" t="str">
        <f t="shared" si="34"/>
        <v>Curso O ponencia</v>
      </c>
      <c r="W404" s="4" t="str">
        <f t="shared" si="31"/>
        <v>Grupal</v>
      </c>
      <c r="X404" s="4" t="e">
        <v>#N/A</v>
      </c>
      <c r="Y404" s="4" t="e">
        <v>#N/A</v>
      </c>
      <c r="Z404" s="4" t="e">
        <v>#N/A</v>
      </c>
      <c r="AA404" s="4" t="e">
        <v>#N/A</v>
      </c>
    </row>
    <row r="405" spans="1:27" x14ac:dyDescent="0.25">
      <c r="A405" s="4">
        <f t="shared" si="32"/>
        <v>404</v>
      </c>
      <c r="B405" s="4">
        <v>10737</v>
      </c>
      <c r="C405" s="43" t="s">
        <v>1183</v>
      </c>
      <c r="D405" s="43" t="s">
        <v>21</v>
      </c>
      <c r="E405" s="4">
        <v>4044</v>
      </c>
      <c r="F405" s="49">
        <v>11</v>
      </c>
      <c r="G405" s="51" t="str">
        <f t="shared" si="33"/>
        <v>AUXILIAR ADMINISTRATIVO 4044-11, F 675</v>
      </c>
      <c r="H405" s="4">
        <v>675</v>
      </c>
      <c r="I405" s="4" t="s">
        <v>1185</v>
      </c>
      <c r="J405" s="43" t="s">
        <v>589</v>
      </c>
      <c r="K405" s="43" t="s">
        <v>14</v>
      </c>
      <c r="L405" s="43" t="s">
        <v>15</v>
      </c>
      <c r="M405" s="43" t="s">
        <v>36</v>
      </c>
      <c r="N405" s="4" t="s">
        <v>26</v>
      </c>
      <c r="O405" s="5" t="s">
        <v>28</v>
      </c>
      <c r="P405" s="4">
        <v>0</v>
      </c>
      <c r="Q405" s="4"/>
      <c r="R405" s="4">
        <v>55161428</v>
      </c>
      <c r="S405" s="4" t="s">
        <v>612</v>
      </c>
      <c r="T405" s="4">
        <v>3</v>
      </c>
      <c r="U405" s="4" t="str">
        <f t="shared" si="30"/>
        <v>Saberes Institucionales</v>
      </c>
      <c r="V405" s="4" t="str">
        <f t="shared" si="34"/>
        <v>Curso O ponencia</v>
      </c>
      <c r="W405" s="4" t="str">
        <f t="shared" si="31"/>
        <v>Grupal</v>
      </c>
      <c r="X405" s="4">
        <v>184284</v>
      </c>
      <c r="Y405" s="4" t="s">
        <v>1056</v>
      </c>
      <c r="Z405" s="4" t="s">
        <v>1173</v>
      </c>
      <c r="AA405" s="4" t="e">
        <v>#N/A</v>
      </c>
    </row>
    <row r="406" spans="1:27" x14ac:dyDescent="0.25">
      <c r="A406" s="4">
        <f t="shared" si="32"/>
        <v>405</v>
      </c>
      <c r="B406" s="4">
        <v>10487</v>
      </c>
      <c r="C406" s="43" t="s">
        <v>1184</v>
      </c>
      <c r="D406" s="43" t="s">
        <v>163</v>
      </c>
      <c r="E406" s="4">
        <v>3100</v>
      </c>
      <c r="F406" s="49">
        <v>17</v>
      </c>
      <c r="G406" s="51" t="str">
        <f t="shared" si="33"/>
        <v>TECNICO 3100-17, F 626</v>
      </c>
      <c r="H406" s="4">
        <v>626</v>
      </c>
      <c r="I406" s="4" t="s">
        <v>1185</v>
      </c>
      <c r="J406" s="43" t="s">
        <v>368</v>
      </c>
      <c r="K406" s="43" t="s">
        <v>14</v>
      </c>
      <c r="L406" s="43" t="s">
        <v>11</v>
      </c>
      <c r="M406" s="43" t="s">
        <v>12</v>
      </c>
      <c r="N406" s="4" t="s">
        <v>25</v>
      </c>
      <c r="O406" s="5" t="s">
        <v>27</v>
      </c>
      <c r="P406" s="4">
        <v>40613741</v>
      </c>
      <c r="Q406" s="4" t="s">
        <v>375</v>
      </c>
      <c r="R406" s="4">
        <v>40613741</v>
      </c>
      <c r="S406" s="4" t="s">
        <v>375</v>
      </c>
      <c r="T406" s="4">
        <v>2</v>
      </c>
      <c r="U406" s="4" t="str">
        <f t="shared" si="30"/>
        <v>Enseñanza aprendizaje organizacional</v>
      </c>
      <c r="V406" s="4" t="str">
        <f t="shared" si="34"/>
        <v>Taller O Circulo de saber</v>
      </c>
      <c r="W406" s="4" t="str">
        <f t="shared" si="31"/>
        <v>Grupal</v>
      </c>
      <c r="X406" s="4" t="e">
        <v>#N/A</v>
      </c>
      <c r="Y406" s="4" t="e">
        <v>#N/A</v>
      </c>
      <c r="Z406" s="4" t="e">
        <v>#N/A</v>
      </c>
      <c r="AA406" s="4" t="e">
        <v>#N/A</v>
      </c>
    </row>
    <row r="407" spans="1:27" x14ac:dyDescent="0.25">
      <c r="A407" s="4">
        <f t="shared" si="32"/>
        <v>406</v>
      </c>
      <c r="B407" s="4">
        <v>10984</v>
      </c>
      <c r="C407" s="43" t="s">
        <v>1184</v>
      </c>
      <c r="D407" s="43" t="s">
        <v>326</v>
      </c>
      <c r="E407" s="4">
        <v>3110</v>
      </c>
      <c r="F407" s="4">
        <v>9</v>
      </c>
      <c r="G407" s="51" t="str">
        <f t="shared" si="33"/>
        <v>OFICIAL DE CATASTRO 3110-9, F 664</v>
      </c>
      <c r="H407" s="4">
        <v>664</v>
      </c>
      <c r="I407" s="4" t="s">
        <v>1185</v>
      </c>
      <c r="J407" s="43" t="s">
        <v>589</v>
      </c>
      <c r="K407" s="43" t="s">
        <v>14</v>
      </c>
      <c r="L407" s="43" t="s">
        <v>15</v>
      </c>
      <c r="M407" s="43" t="s">
        <v>36</v>
      </c>
      <c r="N407" s="4" t="s">
        <v>26</v>
      </c>
      <c r="O407" s="5" t="s">
        <v>28</v>
      </c>
      <c r="P407" s="4">
        <v>0</v>
      </c>
      <c r="Q407" s="4"/>
      <c r="R407" s="4">
        <v>1083888993</v>
      </c>
      <c r="S407" s="4" t="s">
        <v>604</v>
      </c>
      <c r="T407" s="4">
        <v>3</v>
      </c>
      <c r="U407" s="4" t="str">
        <f t="shared" si="30"/>
        <v>Saberes Institucionales</v>
      </c>
      <c r="V407" s="4" t="str">
        <f t="shared" si="34"/>
        <v>Curso O ponencia</v>
      </c>
      <c r="W407" s="4" t="str">
        <f t="shared" si="31"/>
        <v>Grupal</v>
      </c>
      <c r="X407" s="4">
        <v>184221</v>
      </c>
      <c r="Y407" s="4" t="s">
        <v>1055</v>
      </c>
      <c r="Z407" s="4" t="s">
        <v>1173</v>
      </c>
      <c r="AA407" s="4" t="e">
        <v>#N/A</v>
      </c>
    </row>
    <row r="408" spans="1:27" x14ac:dyDescent="0.25">
      <c r="A408" s="4">
        <f t="shared" si="32"/>
        <v>407</v>
      </c>
      <c r="B408" s="4">
        <v>10504</v>
      </c>
      <c r="C408" s="43" t="s">
        <v>1184</v>
      </c>
      <c r="D408" s="43" t="s">
        <v>55</v>
      </c>
      <c r="E408" s="4">
        <v>3132</v>
      </c>
      <c r="F408" s="49">
        <v>11</v>
      </c>
      <c r="G408" s="51" t="str">
        <f t="shared" si="33"/>
        <v>TECNICO OPERATIVO 3132-11, F 652</v>
      </c>
      <c r="H408" s="4">
        <v>652</v>
      </c>
      <c r="I408" s="4" t="s">
        <v>1185</v>
      </c>
      <c r="J408" s="43" t="s">
        <v>368</v>
      </c>
      <c r="K408" s="43" t="s">
        <v>14</v>
      </c>
      <c r="L408" s="43" t="s">
        <v>11</v>
      </c>
      <c r="M408" s="43" t="s">
        <v>12</v>
      </c>
      <c r="N408" s="4" t="s">
        <v>25</v>
      </c>
      <c r="O408" s="5" t="s">
        <v>27</v>
      </c>
      <c r="P408" s="4">
        <v>40023506</v>
      </c>
      <c r="Q408" s="4" t="s">
        <v>377</v>
      </c>
      <c r="R408" s="4">
        <v>40023506</v>
      </c>
      <c r="S408" s="4" t="s">
        <v>377</v>
      </c>
      <c r="T408" s="4">
        <v>2</v>
      </c>
      <c r="U408" s="4" t="str">
        <f t="shared" si="30"/>
        <v>Enseñanza aprendizaje organizacional</v>
      </c>
      <c r="V408" s="4" t="str">
        <f t="shared" si="34"/>
        <v>Taller O Circulo de saber</v>
      </c>
      <c r="W408" s="4" t="str">
        <f t="shared" si="31"/>
        <v>Grupal</v>
      </c>
      <c r="X408" s="4" t="e">
        <v>#N/A</v>
      </c>
      <c r="Y408" s="4" t="e">
        <v>#N/A</v>
      </c>
      <c r="Z408" s="4" t="e">
        <v>#N/A</v>
      </c>
      <c r="AA408" s="4" t="e">
        <v>#N/A</v>
      </c>
    </row>
    <row r="409" spans="1:27" x14ac:dyDescent="0.25">
      <c r="A409" s="4">
        <f t="shared" si="32"/>
        <v>408</v>
      </c>
      <c r="B409" s="4">
        <v>10502</v>
      </c>
      <c r="C409" s="43" t="s">
        <v>1184</v>
      </c>
      <c r="D409" s="43" t="s">
        <v>55</v>
      </c>
      <c r="E409" s="4">
        <v>3132</v>
      </c>
      <c r="F409" s="4">
        <v>9</v>
      </c>
      <c r="G409" s="51" t="str">
        <f t="shared" si="33"/>
        <v>TECNICO OPERATIVO 3132-9, F 662</v>
      </c>
      <c r="H409" s="4">
        <v>662</v>
      </c>
      <c r="I409" s="4" t="s">
        <v>1185</v>
      </c>
      <c r="J409" s="43" t="s">
        <v>368</v>
      </c>
      <c r="K409" s="43" t="s">
        <v>14</v>
      </c>
      <c r="L409" s="43" t="s">
        <v>17</v>
      </c>
      <c r="M409" s="43" t="s">
        <v>18</v>
      </c>
      <c r="N409" s="4" t="s">
        <v>25</v>
      </c>
      <c r="O409" s="4" t="s">
        <v>29</v>
      </c>
      <c r="P409" s="4">
        <v>1049637204</v>
      </c>
      <c r="Q409" s="4" t="s">
        <v>373</v>
      </c>
      <c r="R409" s="4" t="s">
        <v>19</v>
      </c>
      <c r="S409" s="4" t="s">
        <v>19</v>
      </c>
      <c r="T409" s="4">
        <v>2</v>
      </c>
      <c r="U409" s="4" t="str">
        <f t="shared" si="30"/>
        <v>Enseñanza aprendizaje organizacional</v>
      </c>
      <c r="V409" s="4" t="str">
        <f t="shared" si="34"/>
        <v>Taller O Circulo de saber</v>
      </c>
      <c r="W409" s="4" t="str">
        <f t="shared" si="31"/>
        <v>Grupal</v>
      </c>
      <c r="X409" s="4" t="e">
        <v>#N/A</v>
      </c>
      <c r="Y409" s="4" t="e">
        <v>#N/A</v>
      </c>
      <c r="Z409" s="4" t="e">
        <v>#N/A</v>
      </c>
      <c r="AA409" s="4" t="e">
        <v>#N/A</v>
      </c>
    </row>
    <row r="410" spans="1:27" x14ac:dyDescent="0.25">
      <c r="A410" s="4">
        <f t="shared" si="32"/>
        <v>409</v>
      </c>
      <c r="B410" s="4">
        <v>11027</v>
      </c>
      <c r="C410" s="43" t="s">
        <v>1184</v>
      </c>
      <c r="D410" s="43" t="s">
        <v>55</v>
      </c>
      <c r="E410" s="4">
        <v>3132</v>
      </c>
      <c r="F410" s="49">
        <v>11</v>
      </c>
      <c r="G410" s="51" t="str">
        <f t="shared" si="33"/>
        <v>TECNICO OPERATIVO 3132-11, F 652</v>
      </c>
      <c r="H410" s="4">
        <v>652</v>
      </c>
      <c r="I410" s="4" t="s">
        <v>1185</v>
      </c>
      <c r="J410" s="43" t="s">
        <v>589</v>
      </c>
      <c r="K410" s="43" t="s">
        <v>14</v>
      </c>
      <c r="L410" s="43" t="s">
        <v>15</v>
      </c>
      <c r="M410" s="43" t="s">
        <v>36</v>
      </c>
      <c r="N410" s="4" t="s">
        <v>26</v>
      </c>
      <c r="O410" s="5" t="s">
        <v>28</v>
      </c>
      <c r="P410" s="4">
        <v>0</v>
      </c>
      <c r="Q410" s="4"/>
      <c r="R410" s="4">
        <v>7690065</v>
      </c>
      <c r="S410" s="4" t="s">
        <v>600</v>
      </c>
      <c r="T410" s="4">
        <v>2</v>
      </c>
      <c r="U410" s="4" t="str">
        <f t="shared" si="30"/>
        <v>Enseñanza aprendizaje organizacional</v>
      </c>
      <c r="V410" s="4" t="str">
        <f t="shared" si="34"/>
        <v>Taller O Circulo de saber</v>
      </c>
      <c r="W410" s="4" t="str">
        <f t="shared" si="31"/>
        <v>Grupal</v>
      </c>
      <c r="X410" s="4">
        <v>184339</v>
      </c>
      <c r="Y410" s="4" t="s">
        <v>1068</v>
      </c>
      <c r="Z410" s="4" t="s">
        <v>1173</v>
      </c>
      <c r="AA410" s="4" t="e">
        <v>#N/A</v>
      </c>
    </row>
    <row r="411" spans="1:27" x14ac:dyDescent="0.25">
      <c r="A411" s="4">
        <f t="shared" si="32"/>
        <v>410</v>
      </c>
      <c r="B411" s="4">
        <v>10488</v>
      </c>
      <c r="C411" s="43" t="s">
        <v>1184</v>
      </c>
      <c r="D411" s="43" t="s">
        <v>326</v>
      </c>
      <c r="E411" s="4">
        <v>3110</v>
      </c>
      <c r="F411" s="4">
        <v>9</v>
      </c>
      <c r="G411" s="51" t="str">
        <f t="shared" si="33"/>
        <v>OFICIAL DE CATASTRO 3110-9, F 664</v>
      </c>
      <c r="H411" s="4">
        <v>664</v>
      </c>
      <c r="I411" s="4" t="s">
        <v>1185</v>
      </c>
      <c r="J411" s="43" t="s">
        <v>368</v>
      </c>
      <c r="K411" s="43" t="s">
        <v>14</v>
      </c>
      <c r="L411" s="43" t="s">
        <v>11</v>
      </c>
      <c r="M411" s="43" t="s">
        <v>12</v>
      </c>
      <c r="N411" s="4" t="s">
        <v>25</v>
      </c>
      <c r="O411" s="5" t="s">
        <v>27</v>
      </c>
      <c r="P411" s="4">
        <v>7317341</v>
      </c>
      <c r="Q411" s="4" t="s">
        <v>379</v>
      </c>
      <c r="R411" s="4">
        <v>7317341</v>
      </c>
      <c r="S411" s="4" t="s">
        <v>379</v>
      </c>
      <c r="T411" s="4">
        <v>3</v>
      </c>
      <c r="U411" s="4" t="str">
        <f t="shared" si="30"/>
        <v>Saberes Institucionales</v>
      </c>
      <c r="V411" s="4" t="str">
        <f t="shared" si="34"/>
        <v>Curso O ponencia</v>
      </c>
      <c r="W411" s="4" t="str">
        <f t="shared" si="31"/>
        <v>Grupal</v>
      </c>
      <c r="X411" s="4" t="e">
        <v>#N/A</v>
      </c>
      <c r="Y411" s="4" t="e">
        <v>#N/A</v>
      </c>
      <c r="Z411" s="4" t="e">
        <v>#N/A</v>
      </c>
      <c r="AA411" s="4" t="e">
        <v>#N/A</v>
      </c>
    </row>
    <row r="412" spans="1:27" x14ac:dyDescent="0.25">
      <c r="A412" s="4">
        <f t="shared" si="32"/>
        <v>411</v>
      </c>
      <c r="B412" s="4">
        <v>11130</v>
      </c>
      <c r="C412" s="43" t="s">
        <v>1182</v>
      </c>
      <c r="D412" s="43" t="s">
        <v>20</v>
      </c>
      <c r="E412" s="4">
        <v>2044</v>
      </c>
      <c r="F412" s="4">
        <v>1</v>
      </c>
      <c r="G412" s="51" t="str">
        <f t="shared" si="33"/>
        <v>PROFESIONAL UNIVERSITARIO 2044-1, F 624</v>
      </c>
      <c r="H412" s="4">
        <v>624</v>
      </c>
      <c r="I412" s="4" t="s">
        <v>1185</v>
      </c>
      <c r="J412" s="43" t="s">
        <v>589</v>
      </c>
      <c r="K412" s="43" t="s">
        <v>14</v>
      </c>
      <c r="L412" s="43" t="s">
        <v>15</v>
      </c>
      <c r="M412" s="43" t="s">
        <v>18</v>
      </c>
      <c r="N412" s="4" t="s">
        <v>26</v>
      </c>
      <c r="O412" s="5" t="s">
        <v>28</v>
      </c>
      <c r="P412" s="4">
        <v>0</v>
      </c>
      <c r="Q412" s="4"/>
      <c r="R412" s="4" t="s">
        <v>19</v>
      </c>
      <c r="S412" s="4" t="s">
        <v>19</v>
      </c>
      <c r="T412" s="4">
        <v>2</v>
      </c>
      <c r="U412" s="4" t="str">
        <f t="shared" si="30"/>
        <v>Enseñanza aprendizaje organizacional</v>
      </c>
      <c r="V412" s="4" t="str">
        <f t="shared" si="34"/>
        <v>Taller O Circulo de saber</v>
      </c>
      <c r="W412" s="4" t="str">
        <f t="shared" si="31"/>
        <v>Grupal</v>
      </c>
      <c r="X412" s="4">
        <v>184297</v>
      </c>
      <c r="Y412" s="4" t="s">
        <v>1053</v>
      </c>
      <c r="Z412" s="4" t="s">
        <v>1173</v>
      </c>
      <c r="AA412" s="4" t="e">
        <v>#N/A</v>
      </c>
    </row>
    <row r="413" spans="1:27" x14ac:dyDescent="0.25">
      <c r="A413" s="4">
        <f t="shared" si="32"/>
        <v>412</v>
      </c>
      <c r="B413" s="4">
        <v>10490</v>
      </c>
      <c r="C413" s="43" t="s">
        <v>1184</v>
      </c>
      <c r="D413" s="43" t="s">
        <v>326</v>
      </c>
      <c r="E413" s="4">
        <v>3110</v>
      </c>
      <c r="F413" s="4">
        <v>9</v>
      </c>
      <c r="G413" s="51" t="str">
        <f t="shared" si="33"/>
        <v>OFICIAL DE CATASTRO 3110-9, F 664</v>
      </c>
      <c r="H413" s="4">
        <v>664</v>
      </c>
      <c r="I413" s="4" t="s">
        <v>1185</v>
      </c>
      <c r="J413" s="43" t="s">
        <v>368</v>
      </c>
      <c r="K413" s="43" t="s">
        <v>14</v>
      </c>
      <c r="L413" s="43" t="s">
        <v>11</v>
      </c>
      <c r="M413" s="43" t="s">
        <v>12</v>
      </c>
      <c r="N413" s="4" t="s">
        <v>25</v>
      </c>
      <c r="O413" s="5" t="s">
        <v>27</v>
      </c>
      <c r="P413" s="4">
        <v>6772786</v>
      </c>
      <c r="Q413" s="4" t="s">
        <v>381</v>
      </c>
      <c r="R413" s="4">
        <v>6772786</v>
      </c>
      <c r="S413" s="4" t="s">
        <v>381</v>
      </c>
      <c r="T413" s="4">
        <v>3</v>
      </c>
      <c r="U413" s="4" t="str">
        <f t="shared" si="30"/>
        <v>Saberes Institucionales</v>
      </c>
      <c r="V413" s="4" t="str">
        <f t="shared" si="34"/>
        <v>Curso O ponencia</v>
      </c>
      <c r="W413" s="4" t="str">
        <f t="shared" si="31"/>
        <v>Grupal</v>
      </c>
      <c r="X413" s="4" t="e">
        <v>#N/A</v>
      </c>
      <c r="Y413" s="4" t="e">
        <v>#N/A</v>
      </c>
      <c r="Z413" s="4" t="e">
        <v>#N/A</v>
      </c>
      <c r="AA413" s="4" t="e">
        <v>#N/A</v>
      </c>
    </row>
    <row r="414" spans="1:27" x14ac:dyDescent="0.25">
      <c r="A414" s="4">
        <f t="shared" si="32"/>
        <v>413</v>
      </c>
      <c r="B414" s="4">
        <v>10491</v>
      </c>
      <c r="C414" s="43" t="s">
        <v>1184</v>
      </c>
      <c r="D414" s="43" t="s">
        <v>326</v>
      </c>
      <c r="E414" s="4">
        <v>3110</v>
      </c>
      <c r="F414" s="4">
        <v>9</v>
      </c>
      <c r="G414" s="51" t="str">
        <f t="shared" si="33"/>
        <v>OFICIAL DE CATASTRO 3110-9, F 664</v>
      </c>
      <c r="H414" s="4">
        <v>664</v>
      </c>
      <c r="I414" s="4" t="s">
        <v>1185</v>
      </c>
      <c r="J414" s="43" t="s">
        <v>368</v>
      </c>
      <c r="K414" s="43" t="s">
        <v>14</v>
      </c>
      <c r="L414" s="43" t="s">
        <v>17</v>
      </c>
      <c r="M414" s="43" t="s">
        <v>18</v>
      </c>
      <c r="N414" s="4" t="s">
        <v>25</v>
      </c>
      <c r="O414" s="43" t="s">
        <v>29</v>
      </c>
      <c r="P414" s="4">
        <v>1049632823</v>
      </c>
      <c r="Q414" s="4" t="s">
        <v>372</v>
      </c>
      <c r="R414" s="4" t="s">
        <v>19</v>
      </c>
      <c r="S414" s="4" t="s">
        <v>19</v>
      </c>
      <c r="T414" s="4">
        <v>3</v>
      </c>
      <c r="U414" s="4" t="str">
        <f t="shared" si="30"/>
        <v>Saberes Institucionales</v>
      </c>
      <c r="V414" s="4" t="str">
        <f t="shared" si="34"/>
        <v>Curso O ponencia</v>
      </c>
      <c r="W414" s="4" t="str">
        <f t="shared" si="31"/>
        <v>Grupal</v>
      </c>
      <c r="X414" s="4" t="e">
        <v>#N/A</v>
      </c>
      <c r="Y414" s="4" t="e">
        <v>#N/A</v>
      </c>
      <c r="Z414" s="4" t="e">
        <v>#N/A</v>
      </c>
      <c r="AA414" s="4" t="e">
        <v>#N/A</v>
      </c>
    </row>
    <row r="415" spans="1:27" x14ac:dyDescent="0.25">
      <c r="A415" s="4">
        <f t="shared" si="32"/>
        <v>414</v>
      </c>
      <c r="B415" s="4">
        <v>10492</v>
      </c>
      <c r="C415" s="43" t="s">
        <v>1184</v>
      </c>
      <c r="D415" s="43" t="s">
        <v>326</v>
      </c>
      <c r="E415" s="4">
        <v>3110</v>
      </c>
      <c r="F415" s="4">
        <v>9</v>
      </c>
      <c r="G415" s="51" t="str">
        <f t="shared" si="33"/>
        <v>OFICIAL DE CATASTRO 3110-9, F 664</v>
      </c>
      <c r="H415" s="4">
        <v>664</v>
      </c>
      <c r="I415" s="4" t="s">
        <v>1185</v>
      </c>
      <c r="J415" s="43" t="s">
        <v>368</v>
      </c>
      <c r="K415" s="43" t="s">
        <v>14</v>
      </c>
      <c r="L415" s="43" t="s">
        <v>17</v>
      </c>
      <c r="M415" s="43" t="s">
        <v>36</v>
      </c>
      <c r="N415" s="4" t="s">
        <v>25</v>
      </c>
      <c r="O415" s="4" t="s">
        <v>27</v>
      </c>
      <c r="P415" s="4">
        <v>80237379</v>
      </c>
      <c r="Q415" s="4" t="s">
        <v>374</v>
      </c>
      <c r="R415" s="4">
        <v>1057592208</v>
      </c>
      <c r="S415" s="4" t="s">
        <v>382</v>
      </c>
      <c r="T415" s="4">
        <v>3</v>
      </c>
      <c r="U415" s="4" t="str">
        <f t="shared" si="30"/>
        <v>Saberes Institucionales</v>
      </c>
      <c r="V415" s="4" t="str">
        <f t="shared" si="34"/>
        <v>Curso O ponencia</v>
      </c>
      <c r="W415" s="4" t="str">
        <f t="shared" si="31"/>
        <v>Grupal</v>
      </c>
      <c r="X415" s="4" t="e">
        <v>#N/A</v>
      </c>
      <c r="Y415" s="4" t="e">
        <v>#N/A</v>
      </c>
      <c r="Z415" s="4" t="e">
        <v>#N/A</v>
      </c>
      <c r="AA415" s="4" t="e">
        <v>#N/A</v>
      </c>
    </row>
    <row r="416" spans="1:27" x14ac:dyDescent="0.25">
      <c r="A416" s="4">
        <f t="shared" si="32"/>
        <v>415</v>
      </c>
      <c r="B416" s="4">
        <v>10493</v>
      </c>
      <c r="C416" s="43" t="s">
        <v>1184</v>
      </c>
      <c r="D416" s="43" t="s">
        <v>326</v>
      </c>
      <c r="E416" s="4">
        <v>3110</v>
      </c>
      <c r="F416" s="4">
        <v>9</v>
      </c>
      <c r="G416" s="51" t="str">
        <f t="shared" si="33"/>
        <v>OFICIAL DE CATASTRO 3110-9, F 664</v>
      </c>
      <c r="H416" s="4">
        <v>664</v>
      </c>
      <c r="I416" s="4" t="s">
        <v>1185</v>
      </c>
      <c r="J416" s="43" t="s">
        <v>368</v>
      </c>
      <c r="K416" s="43" t="s">
        <v>14</v>
      </c>
      <c r="L416" s="43" t="s">
        <v>17</v>
      </c>
      <c r="M416" s="43" t="s">
        <v>36</v>
      </c>
      <c r="N416" s="4" t="s">
        <v>25</v>
      </c>
      <c r="O416" s="43" t="s">
        <v>29</v>
      </c>
      <c r="P416" s="4">
        <v>46450995</v>
      </c>
      <c r="Q416" s="4" t="s">
        <v>376</v>
      </c>
      <c r="R416" s="4">
        <v>40047009</v>
      </c>
      <c r="S416" s="4" t="s">
        <v>383</v>
      </c>
      <c r="T416" s="4">
        <v>3</v>
      </c>
      <c r="U416" s="4" t="str">
        <f t="shared" si="30"/>
        <v>Saberes Institucionales</v>
      </c>
      <c r="V416" s="4" t="str">
        <f t="shared" si="34"/>
        <v>Curso O ponencia</v>
      </c>
      <c r="W416" s="4" t="str">
        <f t="shared" si="31"/>
        <v>Grupal</v>
      </c>
      <c r="X416" s="4" t="e">
        <v>#N/A</v>
      </c>
      <c r="Y416" s="4" t="e">
        <v>#N/A</v>
      </c>
      <c r="Z416" s="4" t="e">
        <v>#N/A</v>
      </c>
      <c r="AA416" s="4" t="e">
        <v>#N/A</v>
      </c>
    </row>
    <row r="417" spans="1:27" x14ac:dyDescent="0.25">
      <c r="A417" s="4">
        <f t="shared" si="32"/>
        <v>416</v>
      </c>
      <c r="B417" s="4">
        <v>10494</v>
      </c>
      <c r="C417" s="43" t="s">
        <v>1184</v>
      </c>
      <c r="D417" s="43" t="s">
        <v>326</v>
      </c>
      <c r="E417" s="4">
        <v>3110</v>
      </c>
      <c r="F417" s="4">
        <v>9</v>
      </c>
      <c r="G417" s="51" t="str">
        <f t="shared" si="33"/>
        <v>OFICIAL DE CATASTRO 3110-9, F 664</v>
      </c>
      <c r="H417" s="4">
        <v>664</v>
      </c>
      <c r="I417" s="4" t="s">
        <v>1185</v>
      </c>
      <c r="J417" s="43" t="s">
        <v>368</v>
      </c>
      <c r="K417" s="43" t="s">
        <v>14</v>
      </c>
      <c r="L417" s="43" t="s">
        <v>15</v>
      </c>
      <c r="M417" s="43" t="s">
        <v>18</v>
      </c>
      <c r="N417" s="4" t="s">
        <v>25</v>
      </c>
      <c r="O417" s="5" t="s">
        <v>27</v>
      </c>
      <c r="P417" s="4">
        <v>0</v>
      </c>
      <c r="Q417" s="4"/>
      <c r="R417" s="4" t="s">
        <v>19</v>
      </c>
      <c r="S417" s="4" t="s">
        <v>19</v>
      </c>
      <c r="T417" s="4">
        <v>3</v>
      </c>
      <c r="U417" s="4" t="str">
        <f t="shared" si="30"/>
        <v>Saberes Institucionales</v>
      </c>
      <c r="V417" s="4" t="str">
        <f t="shared" si="34"/>
        <v>Curso O ponencia</v>
      </c>
      <c r="W417" s="4" t="str">
        <f t="shared" si="31"/>
        <v>Grupal</v>
      </c>
      <c r="X417" s="4" t="e">
        <v>#N/A</v>
      </c>
      <c r="Y417" s="4" t="e">
        <v>#N/A</v>
      </c>
      <c r="Z417" s="4" t="e">
        <v>#N/A</v>
      </c>
      <c r="AA417" s="4" t="e">
        <v>#N/A</v>
      </c>
    </row>
    <row r="418" spans="1:27" x14ac:dyDescent="0.25">
      <c r="A418" s="4">
        <f t="shared" si="32"/>
        <v>417</v>
      </c>
      <c r="B418" s="4">
        <v>10495</v>
      </c>
      <c r="C418" s="43" t="s">
        <v>1184</v>
      </c>
      <c r="D418" s="43" t="s">
        <v>326</v>
      </c>
      <c r="E418" s="4">
        <v>3110</v>
      </c>
      <c r="F418" s="4">
        <v>9</v>
      </c>
      <c r="G418" s="51" t="str">
        <f t="shared" si="33"/>
        <v>OFICIAL DE CATASTRO 3110-9, F 664</v>
      </c>
      <c r="H418" s="4">
        <v>664</v>
      </c>
      <c r="I418" s="4" t="s">
        <v>1185</v>
      </c>
      <c r="J418" s="43" t="s">
        <v>368</v>
      </c>
      <c r="K418" s="43" t="s">
        <v>14</v>
      </c>
      <c r="L418" s="43" t="s">
        <v>11</v>
      </c>
      <c r="M418" s="43" t="s">
        <v>12</v>
      </c>
      <c r="N418" s="4" t="s">
        <v>25</v>
      </c>
      <c r="O418" s="5" t="s">
        <v>27</v>
      </c>
      <c r="P418" s="4">
        <v>7218590</v>
      </c>
      <c r="Q418" s="4" t="s">
        <v>384</v>
      </c>
      <c r="R418" s="4">
        <v>7218590</v>
      </c>
      <c r="S418" s="4" t="s">
        <v>384</v>
      </c>
      <c r="T418" s="4">
        <v>3</v>
      </c>
      <c r="U418" s="4" t="str">
        <f t="shared" si="30"/>
        <v>Saberes Institucionales</v>
      </c>
      <c r="V418" s="4" t="str">
        <f t="shared" si="34"/>
        <v>Curso O ponencia</v>
      </c>
      <c r="W418" s="4" t="str">
        <f t="shared" si="31"/>
        <v>Grupal</v>
      </c>
      <c r="X418" s="4" t="e">
        <v>#N/A</v>
      </c>
      <c r="Y418" s="4" t="e">
        <v>#N/A</v>
      </c>
      <c r="Z418" s="4" t="e">
        <v>#N/A</v>
      </c>
      <c r="AA418" s="4" t="e">
        <v>#N/A</v>
      </c>
    </row>
    <row r="419" spans="1:27" x14ac:dyDescent="0.25">
      <c r="A419" s="4">
        <f t="shared" si="32"/>
        <v>418</v>
      </c>
      <c r="B419" s="4">
        <v>10744</v>
      </c>
      <c r="C419" s="43" t="s">
        <v>1182</v>
      </c>
      <c r="D419" s="43" t="s">
        <v>20</v>
      </c>
      <c r="E419" s="4">
        <v>2044</v>
      </c>
      <c r="F419" s="4">
        <v>8</v>
      </c>
      <c r="G419" s="51" t="str">
        <f t="shared" si="33"/>
        <v>PROFESIONAL UNIVERSITARIO 2044-8, F 608</v>
      </c>
      <c r="H419" s="4">
        <v>608</v>
      </c>
      <c r="I419" s="4" t="s">
        <v>1185</v>
      </c>
      <c r="J419" s="43" t="s">
        <v>616</v>
      </c>
      <c r="K419" s="43" t="s">
        <v>14</v>
      </c>
      <c r="L419" s="43" t="s">
        <v>15</v>
      </c>
      <c r="M419" s="43" t="s">
        <v>18</v>
      </c>
      <c r="N419" s="4" t="s">
        <v>26</v>
      </c>
      <c r="O419" s="5" t="s">
        <v>28</v>
      </c>
      <c r="P419" s="4">
        <v>0</v>
      </c>
      <c r="Q419" s="4"/>
      <c r="R419" s="4" t="s">
        <v>19</v>
      </c>
      <c r="S419" s="4" t="s">
        <v>19</v>
      </c>
      <c r="T419" s="4">
        <v>3</v>
      </c>
      <c r="U419" s="4" t="str">
        <f t="shared" si="30"/>
        <v>Saberes Institucionales</v>
      </c>
      <c r="V419" s="4" t="str">
        <f t="shared" si="34"/>
        <v>Curso O ponencia</v>
      </c>
      <c r="W419" s="4" t="str">
        <f t="shared" si="31"/>
        <v>Grupal</v>
      </c>
      <c r="X419" s="4">
        <v>185214</v>
      </c>
      <c r="Y419" s="4" t="s">
        <v>1057</v>
      </c>
      <c r="Z419" s="4" t="s">
        <v>1173</v>
      </c>
      <c r="AA419" s="4" t="e">
        <v>#N/A</v>
      </c>
    </row>
    <row r="420" spans="1:27" x14ac:dyDescent="0.25">
      <c r="A420" s="4">
        <f t="shared" si="32"/>
        <v>419</v>
      </c>
      <c r="B420" s="4">
        <v>10497</v>
      </c>
      <c r="C420" s="43" t="s">
        <v>1184</v>
      </c>
      <c r="D420" s="43" t="s">
        <v>326</v>
      </c>
      <c r="E420" s="4">
        <v>3110</v>
      </c>
      <c r="F420" s="4">
        <v>9</v>
      </c>
      <c r="G420" s="51" t="str">
        <f t="shared" si="33"/>
        <v>OFICIAL DE CATASTRO 3110-9, F 664</v>
      </c>
      <c r="H420" s="4">
        <v>664</v>
      </c>
      <c r="I420" s="4" t="s">
        <v>1185</v>
      </c>
      <c r="J420" s="43" t="s">
        <v>368</v>
      </c>
      <c r="K420" s="43" t="s">
        <v>14</v>
      </c>
      <c r="L420" s="43" t="s">
        <v>17</v>
      </c>
      <c r="M420" s="43" t="s">
        <v>36</v>
      </c>
      <c r="N420" s="4" t="s">
        <v>25</v>
      </c>
      <c r="O420" s="4" t="s">
        <v>27</v>
      </c>
      <c r="P420" s="4">
        <v>52813911</v>
      </c>
      <c r="Q420" s="4" t="s">
        <v>99</v>
      </c>
      <c r="R420" s="4">
        <v>1056777504</v>
      </c>
      <c r="S420" s="4" t="s">
        <v>386</v>
      </c>
      <c r="T420" s="4">
        <v>3</v>
      </c>
      <c r="U420" s="4" t="str">
        <f t="shared" si="30"/>
        <v>Saberes Institucionales</v>
      </c>
      <c r="V420" s="4" t="str">
        <f t="shared" si="34"/>
        <v>Curso O ponencia</v>
      </c>
      <c r="W420" s="4" t="str">
        <f t="shared" si="31"/>
        <v>Grupal</v>
      </c>
      <c r="X420" s="4" t="e">
        <v>#N/A</v>
      </c>
      <c r="Y420" s="4" t="e">
        <v>#N/A</v>
      </c>
      <c r="Z420" s="4" t="e">
        <v>#N/A</v>
      </c>
      <c r="AA420" s="4" t="e">
        <v>#N/A</v>
      </c>
    </row>
    <row r="421" spans="1:27" x14ac:dyDescent="0.25">
      <c r="A421" s="4">
        <f t="shared" si="32"/>
        <v>420</v>
      </c>
      <c r="B421" s="4">
        <v>10749</v>
      </c>
      <c r="C421" s="43" t="s">
        <v>1182</v>
      </c>
      <c r="D421" s="43" t="s">
        <v>20</v>
      </c>
      <c r="E421" s="4">
        <v>2044</v>
      </c>
      <c r="F421" s="4">
        <v>5</v>
      </c>
      <c r="G421" s="51" t="str">
        <f t="shared" si="33"/>
        <v>PROFESIONAL UNIVERSITARIO 2044-5, F 621</v>
      </c>
      <c r="H421" s="4">
        <v>621</v>
      </c>
      <c r="I421" s="4" t="s">
        <v>1185</v>
      </c>
      <c r="J421" s="43" t="s">
        <v>616</v>
      </c>
      <c r="K421" s="43" t="s">
        <v>14</v>
      </c>
      <c r="L421" s="43" t="s">
        <v>15</v>
      </c>
      <c r="M421" s="43" t="s">
        <v>36</v>
      </c>
      <c r="N421" s="4" t="s">
        <v>26</v>
      </c>
      <c r="O421" s="5" t="s">
        <v>28</v>
      </c>
      <c r="P421" s="4">
        <v>0</v>
      </c>
      <c r="Q421" s="4"/>
      <c r="R421" s="4">
        <v>57443813</v>
      </c>
      <c r="S421" s="4" t="s">
        <v>623</v>
      </c>
      <c r="T421" s="4">
        <v>2</v>
      </c>
      <c r="U421" s="4" t="str">
        <f t="shared" si="30"/>
        <v>Enseñanza aprendizaje organizacional</v>
      </c>
      <c r="V421" s="4" t="str">
        <f t="shared" si="34"/>
        <v>Taller O Circulo de saber</v>
      </c>
      <c r="W421" s="4" t="str">
        <f t="shared" si="31"/>
        <v>Grupal</v>
      </c>
      <c r="X421" s="4">
        <v>183749</v>
      </c>
      <c r="Y421" s="4" t="s">
        <v>1070</v>
      </c>
      <c r="Z421" s="4" t="s">
        <v>1174</v>
      </c>
      <c r="AA421" s="4" t="e">
        <v>#N/A</v>
      </c>
    </row>
    <row r="422" spans="1:27" x14ac:dyDescent="0.25">
      <c r="A422" s="4">
        <f t="shared" si="32"/>
        <v>421</v>
      </c>
      <c r="B422" s="4">
        <v>10499</v>
      </c>
      <c r="C422" s="43" t="s">
        <v>1184</v>
      </c>
      <c r="D422" s="43" t="s">
        <v>326</v>
      </c>
      <c r="E422" s="4">
        <v>3110</v>
      </c>
      <c r="F422" s="4">
        <v>9</v>
      </c>
      <c r="G422" s="51" t="str">
        <f t="shared" si="33"/>
        <v>OFICIAL DE CATASTRO 3110-9, F 664</v>
      </c>
      <c r="H422" s="4">
        <v>664</v>
      </c>
      <c r="I422" s="4" t="s">
        <v>1185</v>
      </c>
      <c r="J422" s="43" t="s">
        <v>368</v>
      </c>
      <c r="K422" s="43" t="s">
        <v>14</v>
      </c>
      <c r="L422" s="43" t="s">
        <v>11</v>
      </c>
      <c r="M422" s="43" t="s">
        <v>12</v>
      </c>
      <c r="N422" s="4" t="s">
        <v>25</v>
      </c>
      <c r="O422" s="5" t="s">
        <v>27</v>
      </c>
      <c r="P422" s="4">
        <v>6772970</v>
      </c>
      <c r="Q422" s="4" t="s">
        <v>387</v>
      </c>
      <c r="R422" s="4">
        <v>6772970</v>
      </c>
      <c r="S422" s="4" t="s">
        <v>387</v>
      </c>
      <c r="T422" s="4">
        <v>3</v>
      </c>
      <c r="U422" s="4" t="str">
        <f t="shared" si="30"/>
        <v>Saberes Institucionales</v>
      </c>
      <c r="V422" s="4" t="str">
        <f t="shared" si="34"/>
        <v>Curso O ponencia</v>
      </c>
      <c r="W422" s="4" t="str">
        <f t="shared" si="31"/>
        <v>Grupal</v>
      </c>
      <c r="X422" s="4" t="e">
        <v>#N/A</v>
      </c>
      <c r="Y422" s="4" t="e">
        <v>#N/A</v>
      </c>
      <c r="Z422" s="4" t="e">
        <v>#N/A</v>
      </c>
      <c r="AA422" s="4" t="e">
        <v>#N/A</v>
      </c>
    </row>
    <row r="423" spans="1:27" x14ac:dyDescent="0.25">
      <c r="A423" s="4">
        <f t="shared" si="32"/>
        <v>422</v>
      </c>
      <c r="B423" s="4">
        <v>10758</v>
      </c>
      <c r="C423" s="43" t="s">
        <v>1183</v>
      </c>
      <c r="D423" s="43" t="s">
        <v>21</v>
      </c>
      <c r="E423" s="4">
        <v>4044</v>
      </c>
      <c r="F423" s="49">
        <v>12</v>
      </c>
      <c r="G423" s="51" t="str">
        <f t="shared" si="33"/>
        <v>AUXILIAR ADMINISTRATIVO 4044-12, F 673</v>
      </c>
      <c r="H423" s="4">
        <v>673</v>
      </c>
      <c r="I423" s="4" t="s">
        <v>1185</v>
      </c>
      <c r="J423" s="43" t="s">
        <v>616</v>
      </c>
      <c r="K423" s="43" t="s">
        <v>14</v>
      </c>
      <c r="L423" s="43" t="s">
        <v>15</v>
      </c>
      <c r="M423" s="43" t="s">
        <v>36</v>
      </c>
      <c r="N423" s="4" t="s">
        <v>26</v>
      </c>
      <c r="O423" s="5" t="s">
        <v>28</v>
      </c>
      <c r="P423" s="4">
        <v>0</v>
      </c>
      <c r="Q423" s="4"/>
      <c r="R423" s="4">
        <v>12543187</v>
      </c>
      <c r="S423" s="4" t="s">
        <v>631</v>
      </c>
      <c r="T423" s="4">
        <v>3</v>
      </c>
      <c r="U423" s="4" t="str">
        <f t="shared" si="30"/>
        <v>Saberes Institucionales</v>
      </c>
      <c r="V423" s="4" t="str">
        <f t="shared" si="34"/>
        <v>Curso O ponencia</v>
      </c>
      <c r="W423" s="4" t="str">
        <f t="shared" si="31"/>
        <v>Grupal</v>
      </c>
      <c r="X423" s="4">
        <v>185292</v>
      </c>
      <c r="Y423" s="4" t="s">
        <v>1051</v>
      </c>
      <c r="Z423" s="4" t="s">
        <v>1173</v>
      </c>
      <c r="AA423" s="4" t="e">
        <v>#N/A</v>
      </c>
    </row>
    <row r="424" spans="1:27" x14ac:dyDescent="0.25">
      <c r="A424" s="4">
        <f t="shared" si="32"/>
        <v>423</v>
      </c>
      <c r="B424" s="4">
        <v>10506</v>
      </c>
      <c r="C424" s="43" t="s">
        <v>1183</v>
      </c>
      <c r="D424" s="43" t="s">
        <v>21</v>
      </c>
      <c r="E424" s="4">
        <v>4044</v>
      </c>
      <c r="F424" s="49">
        <v>23</v>
      </c>
      <c r="G424" s="51" t="str">
        <f t="shared" si="33"/>
        <v>AUXILIAR ADMINISTRATIVO 4044-23, F 671</v>
      </c>
      <c r="H424" s="4">
        <v>671</v>
      </c>
      <c r="I424" s="4" t="s">
        <v>1185</v>
      </c>
      <c r="J424" s="43" t="s">
        <v>368</v>
      </c>
      <c r="K424" s="43" t="s">
        <v>14</v>
      </c>
      <c r="L424" s="43" t="s">
        <v>17</v>
      </c>
      <c r="M424" s="43" t="s">
        <v>18</v>
      </c>
      <c r="N424" s="4" t="s">
        <v>25</v>
      </c>
      <c r="O424" s="4" t="s">
        <v>29</v>
      </c>
      <c r="P424" s="4">
        <v>40039377</v>
      </c>
      <c r="Q424" s="4" t="s">
        <v>389</v>
      </c>
      <c r="R424" s="4" t="s">
        <v>19</v>
      </c>
      <c r="S424" s="4" t="s">
        <v>19</v>
      </c>
      <c r="T424" s="4">
        <v>1</v>
      </c>
      <c r="U424" s="4" t="str">
        <f t="shared" si="30"/>
        <v>Lecciones aprendidas</v>
      </c>
      <c r="V424" s="4" t="str">
        <f t="shared" si="34"/>
        <v>Cápsulas de conocimiento</v>
      </c>
      <c r="W424" s="4" t="str">
        <f t="shared" si="31"/>
        <v>Individual</v>
      </c>
      <c r="X424" s="4" t="e">
        <v>#N/A</v>
      </c>
      <c r="Y424" s="4" t="e">
        <v>#N/A</v>
      </c>
      <c r="Z424" s="4" t="e">
        <v>#N/A</v>
      </c>
      <c r="AA424" s="4" t="e">
        <v>#N/A</v>
      </c>
    </row>
    <row r="425" spans="1:27" x14ac:dyDescent="0.25">
      <c r="A425" s="4">
        <f t="shared" si="32"/>
        <v>424</v>
      </c>
      <c r="B425" s="4">
        <v>10763</v>
      </c>
      <c r="C425" s="43" t="s">
        <v>1183</v>
      </c>
      <c r="D425" s="43" t="s">
        <v>31</v>
      </c>
      <c r="E425" s="4">
        <v>4210</v>
      </c>
      <c r="F425" s="49">
        <v>17</v>
      </c>
      <c r="G425" s="51" t="str">
        <f t="shared" si="33"/>
        <v>SECRETARIO EJECUTIVO 4210-17, F 681</v>
      </c>
      <c r="H425" s="4">
        <v>681</v>
      </c>
      <c r="I425" s="4" t="s">
        <v>1185</v>
      </c>
      <c r="J425" s="43" t="s">
        <v>616</v>
      </c>
      <c r="K425" s="43" t="s">
        <v>14</v>
      </c>
      <c r="L425" s="43" t="s">
        <v>15</v>
      </c>
      <c r="M425" s="43" t="s">
        <v>16</v>
      </c>
      <c r="N425" s="4" t="s">
        <v>26</v>
      </c>
      <c r="O425" s="5" t="s">
        <v>28</v>
      </c>
      <c r="P425" s="4">
        <v>0</v>
      </c>
      <c r="Q425" s="4"/>
      <c r="R425" s="4">
        <v>57433647</v>
      </c>
      <c r="S425" s="4" t="s">
        <v>633</v>
      </c>
      <c r="T425" s="4">
        <v>3</v>
      </c>
      <c r="U425" s="4" t="str">
        <f t="shared" si="30"/>
        <v>Saberes Institucionales</v>
      </c>
      <c r="V425" s="4" t="str">
        <f t="shared" si="34"/>
        <v>Curso O ponencia</v>
      </c>
      <c r="W425" s="4" t="str">
        <f t="shared" si="31"/>
        <v>Grupal</v>
      </c>
      <c r="X425" s="4">
        <v>183741</v>
      </c>
      <c r="Y425" s="4" t="s">
        <v>1025</v>
      </c>
      <c r="Z425" s="4" t="s">
        <v>1174</v>
      </c>
      <c r="AA425" s="4" t="e">
        <v>#N/A</v>
      </c>
    </row>
    <row r="426" spans="1:27" x14ac:dyDescent="0.25">
      <c r="A426" s="4">
        <f t="shared" si="32"/>
        <v>425</v>
      </c>
      <c r="B426" s="4">
        <v>10508</v>
      </c>
      <c r="C426" s="43" t="s">
        <v>1183</v>
      </c>
      <c r="D426" s="43" t="s">
        <v>21</v>
      </c>
      <c r="E426" s="4">
        <v>4044</v>
      </c>
      <c r="F426" s="49">
        <v>23</v>
      </c>
      <c r="G426" s="51" t="str">
        <f t="shared" si="33"/>
        <v>AUXILIAR ADMINISTRATIVO 4044-23, F 671</v>
      </c>
      <c r="H426" s="4">
        <v>671</v>
      </c>
      <c r="I426" s="4" t="s">
        <v>1185</v>
      </c>
      <c r="J426" s="43" t="s">
        <v>368</v>
      </c>
      <c r="K426" s="43" t="s">
        <v>14</v>
      </c>
      <c r="L426" s="43" t="s">
        <v>17</v>
      </c>
      <c r="M426" s="43" t="s">
        <v>18</v>
      </c>
      <c r="N426" s="4" t="s">
        <v>25</v>
      </c>
      <c r="O426" s="4" t="s">
        <v>29</v>
      </c>
      <c r="P426" s="4">
        <v>1114310</v>
      </c>
      <c r="Q426" s="4" t="s">
        <v>391</v>
      </c>
      <c r="R426" s="4" t="s">
        <v>19</v>
      </c>
      <c r="S426" s="4" t="s">
        <v>19</v>
      </c>
      <c r="T426" s="4">
        <v>2</v>
      </c>
      <c r="U426" s="4" t="str">
        <f t="shared" si="30"/>
        <v>Enseñanza aprendizaje organizacional</v>
      </c>
      <c r="V426" s="4" t="str">
        <f t="shared" si="34"/>
        <v>Taller O Circulo de saber</v>
      </c>
      <c r="W426" s="4" t="str">
        <f t="shared" si="31"/>
        <v>Grupal</v>
      </c>
      <c r="X426" s="4" t="e">
        <v>#N/A</v>
      </c>
      <c r="Y426" s="4" t="e">
        <v>#N/A</v>
      </c>
      <c r="Z426" s="4" t="e">
        <v>#N/A</v>
      </c>
      <c r="AA426" s="4" t="e">
        <v>#N/A</v>
      </c>
    </row>
    <row r="427" spans="1:27" x14ac:dyDescent="0.25">
      <c r="A427" s="4">
        <f t="shared" si="32"/>
        <v>426</v>
      </c>
      <c r="B427" s="4">
        <v>10509</v>
      </c>
      <c r="C427" s="43" t="s">
        <v>1183</v>
      </c>
      <c r="D427" s="43" t="s">
        <v>21</v>
      </c>
      <c r="E427" s="4">
        <v>4044</v>
      </c>
      <c r="F427" s="49">
        <v>23</v>
      </c>
      <c r="G427" s="51" t="str">
        <f t="shared" si="33"/>
        <v>AUXILIAR ADMINISTRATIVO 4044-23, F 671</v>
      </c>
      <c r="H427" s="4">
        <v>671</v>
      </c>
      <c r="I427" s="4" t="s">
        <v>1185</v>
      </c>
      <c r="J427" s="43" t="s">
        <v>368</v>
      </c>
      <c r="K427" s="43" t="s">
        <v>14</v>
      </c>
      <c r="L427" s="43" t="s">
        <v>15</v>
      </c>
      <c r="M427" s="43" t="s">
        <v>16</v>
      </c>
      <c r="N427" s="4" t="s">
        <v>25</v>
      </c>
      <c r="O427" s="5" t="s">
        <v>27</v>
      </c>
      <c r="P427" s="4">
        <v>0</v>
      </c>
      <c r="Q427" s="4"/>
      <c r="R427" s="4">
        <v>24018125</v>
      </c>
      <c r="S427" s="4" t="s">
        <v>392</v>
      </c>
      <c r="T427" s="4">
        <v>1</v>
      </c>
      <c r="U427" s="4" t="str">
        <f t="shared" si="30"/>
        <v>Lecciones aprendidas</v>
      </c>
      <c r="V427" s="4" t="str">
        <f t="shared" si="34"/>
        <v>Cápsulas de conocimiento</v>
      </c>
      <c r="W427" s="4" t="str">
        <f t="shared" si="31"/>
        <v>Individual</v>
      </c>
      <c r="X427" s="4" t="e">
        <v>#N/A</v>
      </c>
      <c r="Y427" s="4" t="e">
        <v>#N/A</v>
      </c>
      <c r="Z427" s="4" t="e">
        <v>#N/A</v>
      </c>
      <c r="AA427" s="4" t="e">
        <v>#N/A</v>
      </c>
    </row>
    <row r="428" spans="1:27" x14ac:dyDescent="0.25">
      <c r="A428" s="4">
        <f t="shared" si="32"/>
        <v>427</v>
      </c>
      <c r="B428" s="4">
        <v>11132</v>
      </c>
      <c r="C428" s="43" t="s">
        <v>1182</v>
      </c>
      <c r="D428" s="43" t="s">
        <v>20</v>
      </c>
      <c r="E428" s="4">
        <v>2044</v>
      </c>
      <c r="F428" s="4">
        <v>1</v>
      </c>
      <c r="G428" s="51" t="str">
        <f t="shared" si="33"/>
        <v>PROFESIONAL UNIVERSITARIO 2044-1, F 624</v>
      </c>
      <c r="H428" s="4">
        <v>624</v>
      </c>
      <c r="I428" s="4" t="s">
        <v>1185</v>
      </c>
      <c r="J428" s="43" t="s">
        <v>616</v>
      </c>
      <c r="K428" s="43" t="s">
        <v>14</v>
      </c>
      <c r="L428" s="43" t="s">
        <v>15</v>
      </c>
      <c r="M428" s="43" t="s">
        <v>36</v>
      </c>
      <c r="N428" s="4" t="s">
        <v>26</v>
      </c>
      <c r="O428" s="5" t="s">
        <v>28</v>
      </c>
      <c r="P428" s="4">
        <v>0</v>
      </c>
      <c r="Q428" s="4"/>
      <c r="R428" s="4">
        <v>1010061344</v>
      </c>
      <c r="S428" s="4" t="s">
        <v>624</v>
      </c>
      <c r="T428" s="4">
        <v>3</v>
      </c>
      <c r="U428" s="4" t="str">
        <f t="shared" si="30"/>
        <v>Saberes Institucionales</v>
      </c>
      <c r="V428" s="4" t="str">
        <f t="shared" si="34"/>
        <v>Curso O ponencia</v>
      </c>
      <c r="W428" s="4" t="str">
        <f t="shared" si="31"/>
        <v>Grupal</v>
      </c>
      <c r="X428" s="4">
        <v>184297</v>
      </c>
      <c r="Y428" s="4" t="s">
        <v>1053</v>
      </c>
      <c r="Z428" s="4" t="s">
        <v>1173</v>
      </c>
      <c r="AA428" s="4" t="e">
        <v>#N/A</v>
      </c>
    </row>
    <row r="429" spans="1:27" x14ac:dyDescent="0.25">
      <c r="A429" s="4">
        <f t="shared" si="32"/>
        <v>428</v>
      </c>
      <c r="B429" s="4">
        <v>10511</v>
      </c>
      <c r="C429" s="43" t="s">
        <v>1183</v>
      </c>
      <c r="D429" s="43" t="s">
        <v>21</v>
      </c>
      <c r="E429" s="4">
        <v>4044</v>
      </c>
      <c r="F429" s="49">
        <v>23</v>
      </c>
      <c r="G429" s="51" t="str">
        <f t="shared" si="33"/>
        <v>AUXILIAR ADMINISTRATIVO 4044-23, F 671</v>
      </c>
      <c r="H429" s="4">
        <v>671</v>
      </c>
      <c r="I429" s="4" t="s">
        <v>1185</v>
      </c>
      <c r="J429" s="43" t="s">
        <v>368</v>
      </c>
      <c r="K429" s="43" t="s">
        <v>14</v>
      </c>
      <c r="L429" s="43" t="s">
        <v>11</v>
      </c>
      <c r="M429" s="43" t="s">
        <v>12</v>
      </c>
      <c r="N429" s="4" t="s">
        <v>25</v>
      </c>
      <c r="O429" s="5" t="s">
        <v>27</v>
      </c>
      <c r="P429" s="4">
        <v>6775810</v>
      </c>
      <c r="Q429" s="4" t="s">
        <v>394</v>
      </c>
      <c r="R429" s="4">
        <v>6775810</v>
      </c>
      <c r="S429" s="4" t="s">
        <v>394</v>
      </c>
      <c r="T429" s="4">
        <v>1</v>
      </c>
      <c r="U429" s="4" t="str">
        <f t="shared" si="30"/>
        <v>Lecciones aprendidas</v>
      </c>
      <c r="V429" s="4" t="str">
        <f t="shared" si="34"/>
        <v>Cápsulas de conocimiento</v>
      </c>
      <c r="W429" s="4" t="str">
        <f t="shared" si="31"/>
        <v>Individual</v>
      </c>
      <c r="X429" s="4" t="e">
        <v>#N/A</v>
      </c>
      <c r="Y429" s="4" t="e">
        <v>#N/A</v>
      </c>
      <c r="Z429" s="4" t="e">
        <v>#N/A</v>
      </c>
      <c r="AA429" s="4" t="e">
        <v>#N/A</v>
      </c>
    </row>
    <row r="430" spans="1:27" x14ac:dyDescent="0.25">
      <c r="A430" s="4">
        <f t="shared" si="32"/>
        <v>429</v>
      </c>
      <c r="B430" s="4">
        <v>10806</v>
      </c>
      <c r="C430" s="43" t="s">
        <v>1182</v>
      </c>
      <c r="D430" s="43" t="s">
        <v>20</v>
      </c>
      <c r="E430" s="4">
        <v>2044</v>
      </c>
      <c r="F430" s="4">
        <v>6</v>
      </c>
      <c r="G430" s="51" t="str">
        <f t="shared" si="33"/>
        <v>PROFESIONAL UNIVERSITARIO 2044-6, F 617</v>
      </c>
      <c r="H430" s="4">
        <v>617</v>
      </c>
      <c r="I430" s="4" t="s">
        <v>1185</v>
      </c>
      <c r="J430" s="43" t="s">
        <v>637</v>
      </c>
      <c r="K430" s="43" t="s">
        <v>14</v>
      </c>
      <c r="L430" s="43" t="s">
        <v>15</v>
      </c>
      <c r="M430" s="43" t="s">
        <v>16</v>
      </c>
      <c r="N430" s="4" t="s">
        <v>26</v>
      </c>
      <c r="O430" s="5" t="s">
        <v>28</v>
      </c>
      <c r="P430" s="4">
        <v>0</v>
      </c>
      <c r="Q430" s="4"/>
      <c r="R430" s="4">
        <v>43066455</v>
      </c>
      <c r="S430" s="4" t="s">
        <v>644</v>
      </c>
      <c r="T430" s="4">
        <v>3</v>
      </c>
      <c r="U430" s="4" t="str">
        <f t="shared" si="30"/>
        <v>Saberes Institucionales</v>
      </c>
      <c r="V430" s="4" t="str">
        <f t="shared" si="34"/>
        <v>Curso O ponencia</v>
      </c>
      <c r="W430" s="4" t="str">
        <f t="shared" si="31"/>
        <v>Grupal</v>
      </c>
      <c r="X430" s="4">
        <v>183789</v>
      </c>
      <c r="Y430" s="4" t="s">
        <v>1062</v>
      </c>
      <c r="Z430" s="4" t="s">
        <v>1174</v>
      </c>
      <c r="AA430" s="42">
        <v>45394</v>
      </c>
    </row>
    <row r="431" spans="1:27" x14ac:dyDescent="0.25">
      <c r="A431" s="4">
        <f t="shared" si="32"/>
        <v>430</v>
      </c>
      <c r="B431" s="4">
        <v>10512</v>
      </c>
      <c r="C431" s="43" t="s">
        <v>1183</v>
      </c>
      <c r="D431" s="43" t="s">
        <v>21</v>
      </c>
      <c r="E431" s="4">
        <v>4044</v>
      </c>
      <c r="F431" s="49">
        <v>12</v>
      </c>
      <c r="G431" s="51" t="str">
        <f t="shared" si="33"/>
        <v>AUXILIAR ADMINISTRATIVO 4044-12, F 673</v>
      </c>
      <c r="H431" s="4">
        <v>673</v>
      </c>
      <c r="I431" s="4" t="s">
        <v>1185</v>
      </c>
      <c r="J431" s="43" t="s">
        <v>368</v>
      </c>
      <c r="K431" s="43" t="s">
        <v>14</v>
      </c>
      <c r="L431" s="43" t="s">
        <v>11</v>
      </c>
      <c r="M431" s="43" t="s">
        <v>12</v>
      </c>
      <c r="N431" s="4" t="s">
        <v>25</v>
      </c>
      <c r="O431" s="5" t="s">
        <v>27</v>
      </c>
      <c r="P431" s="4">
        <v>23912670</v>
      </c>
      <c r="Q431" s="4" t="s">
        <v>396</v>
      </c>
      <c r="R431" s="4">
        <v>23912670</v>
      </c>
      <c r="S431" s="4" t="s">
        <v>396</v>
      </c>
      <c r="T431" s="4">
        <v>1</v>
      </c>
      <c r="U431" s="4" t="str">
        <f t="shared" si="30"/>
        <v>Lecciones aprendidas</v>
      </c>
      <c r="V431" s="4" t="str">
        <f t="shared" si="34"/>
        <v>Cápsulas de conocimiento</v>
      </c>
      <c r="W431" s="4" t="str">
        <f t="shared" si="31"/>
        <v>Individual</v>
      </c>
      <c r="X431" s="4" t="e">
        <v>#N/A</v>
      </c>
      <c r="Y431" s="4" t="e">
        <v>#N/A</v>
      </c>
      <c r="Z431" s="4" t="e">
        <v>#N/A</v>
      </c>
      <c r="AA431" s="4" t="e">
        <v>#N/A</v>
      </c>
    </row>
    <row r="432" spans="1:27" x14ac:dyDescent="0.25">
      <c r="A432" s="4">
        <f t="shared" si="32"/>
        <v>431</v>
      </c>
      <c r="B432" s="4">
        <v>10513</v>
      </c>
      <c r="C432" s="43" t="s">
        <v>1183</v>
      </c>
      <c r="D432" s="43" t="s">
        <v>21</v>
      </c>
      <c r="E432" s="4">
        <v>4044</v>
      </c>
      <c r="F432" s="49">
        <v>12</v>
      </c>
      <c r="G432" s="51" t="str">
        <f t="shared" si="33"/>
        <v>AUXILIAR ADMINISTRATIVO 4044-12, F 673</v>
      </c>
      <c r="H432" s="4">
        <v>673</v>
      </c>
      <c r="I432" s="4" t="s">
        <v>1185</v>
      </c>
      <c r="J432" s="43" t="s">
        <v>368</v>
      </c>
      <c r="K432" s="43" t="s">
        <v>14</v>
      </c>
      <c r="L432" s="43" t="s">
        <v>17</v>
      </c>
      <c r="M432" s="43" t="s">
        <v>36</v>
      </c>
      <c r="N432" s="4" t="s">
        <v>25</v>
      </c>
      <c r="O432" s="43" t="s">
        <v>29</v>
      </c>
      <c r="P432" s="4">
        <v>33376202</v>
      </c>
      <c r="Q432" s="4" t="s">
        <v>395</v>
      </c>
      <c r="R432" s="4">
        <v>46455667</v>
      </c>
      <c r="S432" s="4" t="s">
        <v>397</v>
      </c>
      <c r="T432" s="4">
        <v>1</v>
      </c>
      <c r="U432" s="4" t="str">
        <f t="shared" si="30"/>
        <v>Lecciones aprendidas</v>
      </c>
      <c r="V432" s="4" t="str">
        <f t="shared" si="34"/>
        <v>Cápsulas de conocimiento</v>
      </c>
      <c r="W432" s="4" t="str">
        <f t="shared" si="31"/>
        <v>Individual</v>
      </c>
      <c r="X432" s="4" t="e">
        <v>#N/A</v>
      </c>
      <c r="Y432" s="4" t="e">
        <v>#N/A</v>
      </c>
      <c r="Z432" s="4" t="e">
        <v>#N/A</v>
      </c>
      <c r="AA432" s="4" t="e">
        <v>#N/A</v>
      </c>
    </row>
    <row r="433" spans="1:27" x14ac:dyDescent="0.25">
      <c r="A433" s="4">
        <f t="shared" si="32"/>
        <v>432</v>
      </c>
      <c r="B433" s="4">
        <v>10807</v>
      </c>
      <c r="C433" s="43" t="s">
        <v>1184</v>
      </c>
      <c r="D433" s="43" t="s">
        <v>326</v>
      </c>
      <c r="E433" s="4">
        <v>3110</v>
      </c>
      <c r="F433" s="4">
        <v>9</v>
      </c>
      <c r="G433" s="51" t="str">
        <f t="shared" si="33"/>
        <v>OFICIAL DE CATASTRO 3110-9, F 664</v>
      </c>
      <c r="H433" s="4">
        <v>664</v>
      </c>
      <c r="I433" s="4" t="s">
        <v>1185</v>
      </c>
      <c r="J433" s="43" t="s">
        <v>637</v>
      </c>
      <c r="K433" s="43" t="s">
        <v>14</v>
      </c>
      <c r="L433" s="43" t="s">
        <v>15</v>
      </c>
      <c r="M433" s="43" t="s">
        <v>16</v>
      </c>
      <c r="N433" s="4" t="s">
        <v>26</v>
      </c>
      <c r="O433" s="5" t="s">
        <v>28</v>
      </c>
      <c r="P433" s="4">
        <v>0</v>
      </c>
      <c r="Q433" s="4"/>
      <c r="R433" s="4">
        <v>87571197</v>
      </c>
      <c r="S433" s="4" t="s">
        <v>649</v>
      </c>
      <c r="T433" s="4">
        <v>3</v>
      </c>
      <c r="U433" s="4" t="str">
        <f t="shared" si="30"/>
        <v>Saberes Institucionales</v>
      </c>
      <c r="V433" s="4" t="str">
        <f t="shared" si="34"/>
        <v>Curso O ponencia</v>
      </c>
      <c r="W433" s="4" t="str">
        <f t="shared" si="31"/>
        <v>Grupal</v>
      </c>
      <c r="X433" s="4">
        <v>184221</v>
      </c>
      <c r="Y433" s="4" t="s">
        <v>1055</v>
      </c>
      <c r="Z433" s="4" t="s">
        <v>1173</v>
      </c>
      <c r="AA433" s="4" t="e">
        <v>#N/A</v>
      </c>
    </row>
    <row r="434" spans="1:27" x14ac:dyDescent="0.25">
      <c r="A434" s="4">
        <f t="shared" si="32"/>
        <v>433</v>
      </c>
      <c r="B434" s="4">
        <v>10810</v>
      </c>
      <c r="C434" s="43" t="s">
        <v>1184</v>
      </c>
      <c r="D434" s="43" t="s">
        <v>326</v>
      </c>
      <c r="E434" s="4">
        <v>3110</v>
      </c>
      <c r="F434" s="4">
        <v>9</v>
      </c>
      <c r="G434" s="51" t="str">
        <f t="shared" si="33"/>
        <v>OFICIAL DE CATASTRO 3110-9, F 664</v>
      </c>
      <c r="H434" s="4">
        <v>664</v>
      </c>
      <c r="I434" s="4" t="s">
        <v>1185</v>
      </c>
      <c r="J434" s="43" t="s">
        <v>637</v>
      </c>
      <c r="K434" s="43" t="s">
        <v>14</v>
      </c>
      <c r="L434" s="43" t="s">
        <v>15</v>
      </c>
      <c r="M434" s="43" t="s">
        <v>36</v>
      </c>
      <c r="N434" s="4" t="s">
        <v>26</v>
      </c>
      <c r="O434" s="5" t="s">
        <v>28</v>
      </c>
      <c r="P434" s="4">
        <v>0</v>
      </c>
      <c r="Q434" s="4"/>
      <c r="R434" s="4">
        <v>27387982</v>
      </c>
      <c r="S434" s="4" t="s">
        <v>652</v>
      </c>
      <c r="T434" s="4">
        <v>3</v>
      </c>
      <c r="U434" s="4" t="str">
        <f t="shared" si="30"/>
        <v>Saberes Institucionales</v>
      </c>
      <c r="V434" s="4" t="str">
        <f t="shared" si="34"/>
        <v>Curso O ponencia</v>
      </c>
      <c r="W434" s="4" t="str">
        <f t="shared" si="31"/>
        <v>Grupal</v>
      </c>
      <c r="X434" s="4">
        <v>184221</v>
      </c>
      <c r="Y434" s="4" t="s">
        <v>1055</v>
      </c>
      <c r="Z434" s="4" t="s">
        <v>1173</v>
      </c>
      <c r="AA434" s="4" t="e">
        <v>#N/A</v>
      </c>
    </row>
    <row r="435" spans="1:27" x14ac:dyDescent="0.25">
      <c r="A435" s="4">
        <f t="shared" si="32"/>
        <v>434</v>
      </c>
      <c r="B435" s="4">
        <v>10516</v>
      </c>
      <c r="C435" s="43" t="s">
        <v>1183</v>
      </c>
      <c r="D435" s="43" t="s">
        <v>21</v>
      </c>
      <c r="E435" s="4">
        <v>4044</v>
      </c>
      <c r="F435" s="49">
        <v>12</v>
      </c>
      <c r="G435" s="51" t="str">
        <f t="shared" si="33"/>
        <v>AUXILIAR ADMINISTRATIVO 4044-12, F 673</v>
      </c>
      <c r="H435" s="4">
        <v>673</v>
      </c>
      <c r="I435" s="4" t="s">
        <v>1185</v>
      </c>
      <c r="J435" s="43" t="s">
        <v>368</v>
      </c>
      <c r="K435" s="43" t="s">
        <v>14</v>
      </c>
      <c r="L435" s="43" t="s">
        <v>17</v>
      </c>
      <c r="M435" s="43" t="s">
        <v>36</v>
      </c>
      <c r="N435" s="4" t="s">
        <v>25</v>
      </c>
      <c r="O435" s="4" t="s">
        <v>27</v>
      </c>
      <c r="P435" s="4">
        <v>24018125</v>
      </c>
      <c r="Q435" s="4" t="s">
        <v>392</v>
      </c>
      <c r="R435" s="4">
        <v>74374929</v>
      </c>
      <c r="S435" s="4" t="s">
        <v>400</v>
      </c>
      <c r="T435" s="4">
        <v>1</v>
      </c>
      <c r="U435" s="4" t="str">
        <f t="shared" si="30"/>
        <v>Lecciones aprendidas</v>
      </c>
      <c r="V435" s="4" t="str">
        <f t="shared" si="34"/>
        <v>Cápsulas de conocimiento</v>
      </c>
      <c r="W435" s="4" t="str">
        <f t="shared" si="31"/>
        <v>Individual</v>
      </c>
      <c r="X435" s="4" t="e">
        <v>#N/A</v>
      </c>
      <c r="Y435" s="4" t="e">
        <v>#N/A</v>
      </c>
      <c r="Z435" s="4" t="e">
        <v>#N/A</v>
      </c>
      <c r="AA435" s="4" t="e">
        <v>#N/A</v>
      </c>
    </row>
    <row r="436" spans="1:27" x14ac:dyDescent="0.25">
      <c r="A436" s="4">
        <f t="shared" si="32"/>
        <v>435</v>
      </c>
      <c r="B436" s="4">
        <v>10517</v>
      </c>
      <c r="C436" s="43" t="s">
        <v>1183</v>
      </c>
      <c r="D436" s="43" t="s">
        <v>21</v>
      </c>
      <c r="E436" s="4">
        <v>4044</v>
      </c>
      <c r="F436" s="49">
        <v>12</v>
      </c>
      <c r="G436" s="51" t="str">
        <f t="shared" si="33"/>
        <v>AUXILIAR ADMINISTRATIVO 4044-12, F 673</v>
      </c>
      <c r="H436" s="4">
        <v>673</v>
      </c>
      <c r="I436" s="4" t="s">
        <v>1185</v>
      </c>
      <c r="J436" s="43" t="s">
        <v>368</v>
      </c>
      <c r="K436" s="43" t="s">
        <v>14</v>
      </c>
      <c r="L436" s="43" t="s">
        <v>17</v>
      </c>
      <c r="M436" s="43" t="s">
        <v>36</v>
      </c>
      <c r="N436" s="4" t="s">
        <v>25</v>
      </c>
      <c r="O436" s="43" t="s">
        <v>29</v>
      </c>
      <c r="P436" s="4">
        <v>24079573</v>
      </c>
      <c r="Q436" s="4" t="s">
        <v>401</v>
      </c>
      <c r="R436" s="4">
        <v>46667874</v>
      </c>
      <c r="S436" s="4" t="s">
        <v>402</v>
      </c>
      <c r="T436" s="4">
        <v>1</v>
      </c>
      <c r="U436" s="4" t="str">
        <f t="shared" si="30"/>
        <v>Lecciones aprendidas</v>
      </c>
      <c r="V436" s="4" t="str">
        <f t="shared" si="34"/>
        <v>Cápsulas de conocimiento</v>
      </c>
      <c r="W436" s="4" t="str">
        <f t="shared" si="31"/>
        <v>Individual</v>
      </c>
      <c r="X436" s="4" t="e">
        <v>#N/A</v>
      </c>
      <c r="Y436" s="4" t="e">
        <v>#N/A</v>
      </c>
      <c r="Z436" s="4" t="e">
        <v>#N/A</v>
      </c>
      <c r="AA436" s="4" t="e">
        <v>#N/A</v>
      </c>
    </row>
    <row r="437" spans="1:27" x14ac:dyDescent="0.25">
      <c r="A437" s="4">
        <f t="shared" si="32"/>
        <v>436</v>
      </c>
      <c r="B437" s="4">
        <v>10818</v>
      </c>
      <c r="C437" s="43" t="s">
        <v>1183</v>
      </c>
      <c r="D437" s="43" t="s">
        <v>21</v>
      </c>
      <c r="E437" s="4">
        <v>4044</v>
      </c>
      <c r="F437" s="49">
        <v>23</v>
      </c>
      <c r="G437" s="51" t="str">
        <f t="shared" si="33"/>
        <v>AUXILIAR ADMINISTRATIVO 4044-23, F 671</v>
      </c>
      <c r="H437" s="4">
        <v>671</v>
      </c>
      <c r="I437" s="4" t="s">
        <v>1185</v>
      </c>
      <c r="J437" s="43" t="s">
        <v>637</v>
      </c>
      <c r="K437" s="43" t="s">
        <v>14</v>
      </c>
      <c r="L437" s="43" t="s">
        <v>15</v>
      </c>
      <c r="M437" s="43" t="s">
        <v>18</v>
      </c>
      <c r="N437" s="4" t="s">
        <v>26</v>
      </c>
      <c r="O437" s="5" t="s">
        <v>28</v>
      </c>
      <c r="P437" s="4">
        <v>0</v>
      </c>
      <c r="Q437" s="4"/>
      <c r="R437" s="4" t="s">
        <v>19</v>
      </c>
      <c r="S437" s="4" t="s">
        <v>19</v>
      </c>
      <c r="T437" s="4">
        <v>3</v>
      </c>
      <c r="U437" s="4" t="str">
        <f t="shared" si="30"/>
        <v>Saberes Institucionales</v>
      </c>
      <c r="V437" s="4" t="str">
        <f t="shared" si="34"/>
        <v>Curso O ponencia</v>
      </c>
      <c r="W437" s="4" t="str">
        <f t="shared" si="31"/>
        <v>Grupal</v>
      </c>
      <c r="X437" s="4">
        <v>183724</v>
      </c>
      <c r="Y437" s="4" t="s">
        <v>1050</v>
      </c>
      <c r="Z437" s="4" t="s">
        <v>1174</v>
      </c>
      <c r="AA437" s="42">
        <v>45394</v>
      </c>
    </row>
    <row r="438" spans="1:27" x14ac:dyDescent="0.25">
      <c r="A438" s="4">
        <f t="shared" si="32"/>
        <v>437</v>
      </c>
      <c r="B438" s="4">
        <v>10819</v>
      </c>
      <c r="C438" s="43" t="s">
        <v>1183</v>
      </c>
      <c r="D438" s="43" t="s">
        <v>21</v>
      </c>
      <c r="E438" s="4">
        <v>4044</v>
      </c>
      <c r="F438" s="49">
        <v>12</v>
      </c>
      <c r="G438" s="51" t="str">
        <f t="shared" si="33"/>
        <v>AUXILIAR ADMINISTRATIVO 4044-12, F 673</v>
      </c>
      <c r="H438" s="4">
        <v>673</v>
      </c>
      <c r="I438" s="4" t="s">
        <v>1185</v>
      </c>
      <c r="J438" s="43" t="s">
        <v>637</v>
      </c>
      <c r="K438" s="43" t="s">
        <v>14</v>
      </c>
      <c r="L438" s="43" t="s">
        <v>15</v>
      </c>
      <c r="M438" s="43" t="s">
        <v>16</v>
      </c>
      <c r="N438" s="4" t="s">
        <v>26</v>
      </c>
      <c r="O438" s="5" t="s">
        <v>28</v>
      </c>
      <c r="P438" s="4">
        <v>0</v>
      </c>
      <c r="Q438" s="4"/>
      <c r="R438" s="4">
        <v>71628424</v>
      </c>
      <c r="S438" s="4" t="s">
        <v>658</v>
      </c>
      <c r="T438" s="4">
        <v>3</v>
      </c>
      <c r="U438" s="4" t="str">
        <f t="shared" si="30"/>
        <v>Saberes Institucionales</v>
      </c>
      <c r="V438" s="4" t="str">
        <f t="shared" si="34"/>
        <v>Curso O ponencia</v>
      </c>
      <c r="W438" s="4" t="str">
        <f t="shared" si="31"/>
        <v>Grupal</v>
      </c>
      <c r="X438" s="4">
        <v>185292</v>
      </c>
      <c r="Y438" s="4" t="s">
        <v>1051</v>
      </c>
      <c r="Z438" s="4" t="s">
        <v>1173</v>
      </c>
      <c r="AA438" s="4" t="e">
        <v>#N/A</v>
      </c>
    </row>
    <row r="439" spans="1:27" x14ac:dyDescent="0.25">
      <c r="A439" s="4">
        <f t="shared" si="32"/>
        <v>438</v>
      </c>
      <c r="B439" s="4">
        <v>10822</v>
      </c>
      <c r="C439" s="43" t="s">
        <v>1183</v>
      </c>
      <c r="D439" s="43" t="s">
        <v>21</v>
      </c>
      <c r="E439" s="4">
        <v>4044</v>
      </c>
      <c r="F439" s="49">
        <v>12</v>
      </c>
      <c r="G439" s="51" t="str">
        <f t="shared" si="33"/>
        <v>AUXILIAR ADMINISTRATIVO 4044-12, F 673</v>
      </c>
      <c r="H439" s="4">
        <v>673</v>
      </c>
      <c r="I439" s="4" t="s">
        <v>1185</v>
      </c>
      <c r="J439" s="43" t="s">
        <v>637</v>
      </c>
      <c r="K439" s="43" t="s">
        <v>14</v>
      </c>
      <c r="L439" s="43" t="s">
        <v>15</v>
      </c>
      <c r="M439" s="43" t="s">
        <v>36</v>
      </c>
      <c r="N439" s="4" t="s">
        <v>26</v>
      </c>
      <c r="O439" s="5" t="s">
        <v>28</v>
      </c>
      <c r="P439" s="4">
        <v>0</v>
      </c>
      <c r="Q439" s="4"/>
      <c r="R439" s="4">
        <v>1036936172</v>
      </c>
      <c r="S439" s="4" t="s">
        <v>661</v>
      </c>
      <c r="T439" s="4">
        <v>3</v>
      </c>
      <c r="U439" s="4" t="str">
        <f t="shared" si="30"/>
        <v>Saberes Institucionales</v>
      </c>
      <c r="V439" s="4" t="str">
        <f t="shared" si="34"/>
        <v>Curso O ponencia</v>
      </c>
      <c r="W439" s="4" t="str">
        <f t="shared" si="31"/>
        <v>Grupal</v>
      </c>
      <c r="X439" s="4">
        <v>183732</v>
      </c>
      <c r="Y439" s="4" t="s">
        <v>1051</v>
      </c>
      <c r="Z439" s="4" t="s">
        <v>1174</v>
      </c>
      <c r="AA439" s="42">
        <v>45394</v>
      </c>
    </row>
    <row r="440" spans="1:27" x14ac:dyDescent="0.25">
      <c r="A440" s="4">
        <f t="shared" si="32"/>
        <v>439</v>
      </c>
      <c r="B440" s="4">
        <v>10825</v>
      </c>
      <c r="C440" s="43" t="s">
        <v>1183</v>
      </c>
      <c r="D440" s="43" t="s">
        <v>21</v>
      </c>
      <c r="E440" s="4">
        <v>4044</v>
      </c>
      <c r="F440" s="49">
        <v>11</v>
      </c>
      <c r="G440" s="51" t="str">
        <f t="shared" si="33"/>
        <v>AUXILIAR ADMINISTRATIVO 4044-11, F 675</v>
      </c>
      <c r="H440" s="4">
        <v>675</v>
      </c>
      <c r="I440" s="4" t="s">
        <v>1185</v>
      </c>
      <c r="J440" s="43" t="s">
        <v>637</v>
      </c>
      <c r="K440" s="43" t="s">
        <v>14</v>
      </c>
      <c r="L440" s="43" t="s">
        <v>15</v>
      </c>
      <c r="M440" s="43" t="s">
        <v>36</v>
      </c>
      <c r="N440" s="4" t="s">
        <v>26</v>
      </c>
      <c r="O440" s="5" t="s">
        <v>28</v>
      </c>
      <c r="P440" s="4">
        <v>0</v>
      </c>
      <c r="Q440" s="4"/>
      <c r="R440" s="4">
        <v>1085689067</v>
      </c>
      <c r="S440" s="4" t="s">
        <v>664</v>
      </c>
      <c r="T440" s="4">
        <v>3</v>
      </c>
      <c r="U440" s="4" t="str">
        <f t="shared" si="30"/>
        <v>Saberes Institucionales</v>
      </c>
      <c r="V440" s="4" t="str">
        <f t="shared" si="34"/>
        <v>Curso O ponencia</v>
      </c>
      <c r="W440" s="4" t="str">
        <f t="shared" si="31"/>
        <v>Grupal</v>
      </c>
      <c r="X440" s="4">
        <v>184284</v>
      </c>
      <c r="Y440" s="4" t="s">
        <v>1056</v>
      </c>
      <c r="Z440" s="4" t="s">
        <v>1173</v>
      </c>
      <c r="AA440" s="4" t="e">
        <v>#N/A</v>
      </c>
    </row>
    <row r="441" spans="1:27" x14ac:dyDescent="0.25">
      <c r="A441" s="4">
        <f t="shared" si="32"/>
        <v>440</v>
      </c>
      <c r="B441" s="4">
        <v>10826</v>
      </c>
      <c r="C441" s="43" t="s">
        <v>1183</v>
      </c>
      <c r="D441" s="43" t="s">
        <v>21</v>
      </c>
      <c r="E441" s="4">
        <v>4044</v>
      </c>
      <c r="F441" s="49">
        <v>11</v>
      </c>
      <c r="G441" s="51" t="str">
        <f t="shared" si="33"/>
        <v>AUXILIAR ADMINISTRATIVO 4044-11, F 675</v>
      </c>
      <c r="H441" s="4">
        <v>675</v>
      </c>
      <c r="I441" s="4" t="s">
        <v>1185</v>
      </c>
      <c r="J441" s="43" t="s">
        <v>637</v>
      </c>
      <c r="K441" s="43" t="s">
        <v>14</v>
      </c>
      <c r="L441" s="43" t="s">
        <v>15</v>
      </c>
      <c r="M441" s="43" t="s">
        <v>36</v>
      </c>
      <c r="N441" s="4" t="s">
        <v>26</v>
      </c>
      <c r="O441" s="5" t="s">
        <v>28</v>
      </c>
      <c r="P441" s="4">
        <v>0</v>
      </c>
      <c r="Q441" s="4"/>
      <c r="R441" s="4">
        <v>30744375</v>
      </c>
      <c r="S441" s="4" t="s">
        <v>665</v>
      </c>
      <c r="T441" s="4">
        <v>3</v>
      </c>
      <c r="U441" s="4" t="str">
        <f t="shared" si="30"/>
        <v>Saberes Institucionales</v>
      </c>
      <c r="V441" s="4" t="str">
        <f t="shared" si="34"/>
        <v>Curso O ponencia</v>
      </c>
      <c r="W441" s="4" t="str">
        <f t="shared" si="31"/>
        <v>Grupal</v>
      </c>
      <c r="X441" s="4">
        <v>184284</v>
      </c>
      <c r="Y441" s="4" t="s">
        <v>1056</v>
      </c>
      <c r="Z441" s="4" t="s">
        <v>1173</v>
      </c>
      <c r="AA441" s="4" t="e">
        <v>#N/A</v>
      </c>
    </row>
    <row r="442" spans="1:27" x14ac:dyDescent="0.25">
      <c r="A442" s="4">
        <f t="shared" si="32"/>
        <v>441</v>
      </c>
      <c r="B442" s="4">
        <v>10827</v>
      </c>
      <c r="C442" s="43" t="s">
        <v>1183</v>
      </c>
      <c r="D442" s="43" t="s">
        <v>21</v>
      </c>
      <c r="E442" s="4">
        <v>4044</v>
      </c>
      <c r="F442" s="49">
        <v>11</v>
      </c>
      <c r="G442" s="51" t="str">
        <f t="shared" si="33"/>
        <v>AUXILIAR ADMINISTRATIVO 4044-11, F 675</v>
      </c>
      <c r="H442" s="4">
        <v>675</v>
      </c>
      <c r="I442" s="4" t="s">
        <v>1185</v>
      </c>
      <c r="J442" s="43" t="s">
        <v>637</v>
      </c>
      <c r="K442" s="43" t="s">
        <v>14</v>
      </c>
      <c r="L442" s="43" t="s">
        <v>15</v>
      </c>
      <c r="M442" s="43" t="s">
        <v>36</v>
      </c>
      <c r="N442" s="4" t="s">
        <v>26</v>
      </c>
      <c r="O442" s="5" t="s">
        <v>28</v>
      </c>
      <c r="P442" s="4">
        <v>0</v>
      </c>
      <c r="Q442" s="4"/>
      <c r="R442" s="4">
        <v>30740250</v>
      </c>
      <c r="S442" s="4" t="s">
        <v>666</v>
      </c>
      <c r="T442" s="4">
        <v>3</v>
      </c>
      <c r="U442" s="4" t="str">
        <f t="shared" si="30"/>
        <v>Saberes Institucionales</v>
      </c>
      <c r="V442" s="4" t="str">
        <f t="shared" si="34"/>
        <v>Curso O ponencia</v>
      </c>
      <c r="W442" s="4" t="str">
        <f t="shared" si="31"/>
        <v>Grupal</v>
      </c>
      <c r="X442" s="4">
        <v>184284</v>
      </c>
      <c r="Y442" s="4" t="s">
        <v>1056</v>
      </c>
      <c r="Z442" s="4" t="s">
        <v>1173</v>
      </c>
      <c r="AA442" s="4" t="e">
        <v>#N/A</v>
      </c>
    </row>
    <row r="443" spans="1:27" x14ac:dyDescent="0.25">
      <c r="A443" s="4">
        <f t="shared" si="32"/>
        <v>442</v>
      </c>
      <c r="B443" s="4">
        <v>10828</v>
      </c>
      <c r="C443" s="43" t="s">
        <v>1183</v>
      </c>
      <c r="D443" s="43" t="s">
        <v>21</v>
      </c>
      <c r="E443" s="4">
        <v>4044</v>
      </c>
      <c r="F443" s="4">
        <v>8</v>
      </c>
      <c r="G443" s="51" t="str">
        <f t="shared" si="33"/>
        <v>AUXILIAR ADMINISTRATIVO 4044-8, F 679</v>
      </c>
      <c r="H443" s="4">
        <v>679</v>
      </c>
      <c r="I443" s="4" t="s">
        <v>1185</v>
      </c>
      <c r="J443" s="43" t="s">
        <v>637</v>
      </c>
      <c r="K443" s="43" t="s">
        <v>14</v>
      </c>
      <c r="L443" s="43" t="s">
        <v>15</v>
      </c>
      <c r="M443" s="43" t="s">
        <v>36</v>
      </c>
      <c r="N443" s="4" t="s">
        <v>26</v>
      </c>
      <c r="O443" s="5" t="s">
        <v>28</v>
      </c>
      <c r="P443" s="4">
        <v>0</v>
      </c>
      <c r="Q443" s="4"/>
      <c r="R443" s="4">
        <v>1085917517</v>
      </c>
      <c r="S443" s="4" t="s">
        <v>667</v>
      </c>
      <c r="T443" s="4">
        <v>3</v>
      </c>
      <c r="U443" s="4" t="str">
        <f t="shared" ref="U443:U506" si="35">IF(T443=1,"Lecciones aprendidas",IF(T443=2,"Enseñanza aprendizaje organizacional",IF(T443=3,"Saberes Institucionales")))</f>
        <v>Saberes Institucionales</v>
      </c>
      <c r="V443" s="4" t="str">
        <f t="shared" si="34"/>
        <v>Curso O ponencia</v>
      </c>
      <c r="W443" s="4" t="str">
        <f t="shared" ref="W443:W506" si="36">IF(T443=1,"Individual",IF(T443=2,"Grupal",IF(T443=3,"Grupal")))</f>
        <v>Grupal</v>
      </c>
      <c r="X443" s="4">
        <v>185252</v>
      </c>
      <c r="Y443" s="4" t="s">
        <v>1036</v>
      </c>
      <c r="Z443" s="4" t="s">
        <v>1173</v>
      </c>
      <c r="AA443" s="4" t="e">
        <v>#N/A</v>
      </c>
    </row>
    <row r="444" spans="1:27" x14ac:dyDescent="0.25">
      <c r="A444" s="4">
        <f t="shared" si="32"/>
        <v>443</v>
      </c>
      <c r="B444" s="4">
        <v>11134</v>
      </c>
      <c r="C444" s="43" t="s">
        <v>1182</v>
      </c>
      <c r="D444" s="43" t="s">
        <v>20</v>
      </c>
      <c r="E444" s="4">
        <v>2044</v>
      </c>
      <c r="F444" s="4">
        <v>1</v>
      </c>
      <c r="G444" s="51" t="str">
        <f t="shared" si="33"/>
        <v>PROFESIONAL UNIVERSITARIO 2044-1, F 624</v>
      </c>
      <c r="H444" s="4">
        <v>624</v>
      </c>
      <c r="I444" s="4" t="s">
        <v>1185</v>
      </c>
      <c r="J444" s="43" t="s">
        <v>637</v>
      </c>
      <c r="K444" s="43" t="s">
        <v>14</v>
      </c>
      <c r="L444" s="43" t="s">
        <v>15</v>
      </c>
      <c r="M444" s="43" t="s">
        <v>36</v>
      </c>
      <c r="N444" s="4" t="s">
        <v>26</v>
      </c>
      <c r="O444" s="5" t="s">
        <v>28</v>
      </c>
      <c r="P444" s="4">
        <v>0</v>
      </c>
      <c r="Q444" s="4"/>
      <c r="R444" s="4">
        <v>1085335662</v>
      </c>
      <c r="S444" s="4" t="s">
        <v>645</v>
      </c>
      <c r="T444" s="4">
        <v>3</v>
      </c>
      <c r="U444" s="4" t="str">
        <f t="shared" si="35"/>
        <v>Saberes Institucionales</v>
      </c>
      <c r="V444" s="4" t="str">
        <f t="shared" si="34"/>
        <v>Curso O ponencia</v>
      </c>
      <c r="W444" s="4" t="str">
        <f t="shared" si="36"/>
        <v>Grupal</v>
      </c>
      <c r="X444" s="4">
        <v>184297</v>
      </c>
      <c r="Y444" s="4" t="s">
        <v>1053</v>
      </c>
      <c r="Z444" s="4" t="s">
        <v>1173</v>
      </c>
      <c r="AA444" s="4" t="e">
        <v>#N/A</v>
      </c>
    </row>
    <row r="445" spans="1:27" x14ac:dyDescent="0.25">
      <c r="A445" s="4">
        <f t="shared" si="32"/>
        <v>444</v>
      </c>
      <c r="B445" s="47">
        <v>10505</v>
      </c>
      <c r="C445" s="43" t="s">
        <v>1183</v>
      </c>
      <c r="D445" s="48" t="s">
        <v>21</v>
      </c>
      <c r="E445" s="47">
        <v>4044</v>
      </c>
      <c r="F445" s="50">
        <v>23</v>
      </c>
      <c r="G445" s="51" t="str">
        <f t="shared" si="33"/>
        <v>AUXILIAR ADMINISTRATIVO 4044-23, F 671</v>
      </c>
      <c r="H445" s="4">
        <v>671</v>
      </c>
      <c r="I445" s="4" t="s">
        <v>1185</v>
      </c>
      <c r="J445" s="48" t="s">
        <v>669</v>
      </c>
      <c r="K445" s="48" t="s">
        <v>14</v>
      </c>
      <c r="L445" s="48" t="s">
        <v>15</v>
      </c>
      <c r="M445" s="48" t="s">
        <v>16</v>
      </c>
      <c r="N445" s="47" t="s">
        <v>26</v>
      </c>
      <c r="O445" s="6" t="s">
        <v>28</v>
      </c>
      <c r="P445" s="47">
        <v>0</v>
      </c>
      <c r="Q445" s="47"/>
      <c r="R445" s="47">
        <v>13479061</v>
      </c>
      <c r="S445" s="47" t="s">
        <v>682</v>
      </c>
      <c r="T445" s="47">
        <v>1</v>
      </c>
      <c r="U445" s="4" t="str">
        <f t="shared" si="35"/>
        <v>Lecciones aprendidas</v>
      </c>
      <c r="V445" s="4" t="str">
        <f t="shared" si="34"/>
        <v>Cápsulas de conocimiento</v>
      </c>
      <c r="W445" s="4" t="str">
        <f t="shared" si="36"/>
        <v>Individual</v>
      </c>
      <c r="X445" s="4">
        <v>184279</v>
      </c>
      <c r="Y445" s="4" t="s">
        <v>1050</v>
      </c>
      <c r="Z445" s="4" t="s">
        <v>1173</v>
      </c>
      <c r="AA445" s="4" t="e">
        <v>#N/A</v>
      </c>
    </row>
    <row r="446" spans="1:27" x14ac:dyDescent="0.25">
      <c r="A446" s="4">
        <f t="shared" si="32"/>
        <v>445</v>
      </c>
      <c r="B446" s="47">
        <v>10832</v>
      </c>
      <c r="C446" s="43" t="s">
        <v>1182</v>
      </c>
      <c r="D446" s="48" t="s">
        <v>13</v>
      </c>
      <c r="E446" s="47">
        <v>2028</v>
      </c>
      <c r="F446" s="50">
        <v>13</v>
      </c>
      <c r="G446" s="51" t="str">
        <f t="shared" si="33"/>
        <v>PROFESIONAL ESPECIALIZADO 2028-13, F 594</v>
      </c>
      <c r="H446" s="4">
        <v>594</v>
      </c>
      <c r="I446" s="4" t="s">
        <v>1185</v>
      </c>
      <c r="J446" s="48" t="s">
        <v>669</v>
      </c>
      <c r="K446" s="48" t="s">
        <v>14</v>
      </c>
      <c r="L446" s="48" t="s">
        <v>15</v>
      </c>
      <c r="M446" s="48" t="s">
        <v>18</v>
      </c>
      <c r="N446" s="47" t="s">
        <v>26</v>
      </c>
      <c r="O446" s="6" t="s">
        <v>28</v>
      </c>
      <c r="P446" s="47">
        <v>0</v>
      </c>
      <c r="Q446" s="47"/>
      <c r="R446" s="47" t="s">
        <v>19</v>
      </c>
      <c r="S446" s="47" t="s">
        <v>19</v>
      </c>
      <c r="T446" s="47">
        <v>3</v>
      </c>
      <c r="U446" s="4" t="str">
        <f t="shared" si="35"/>
        <v>Saberes Institucionales</v>
      </c>
      <c r="V446" s="4" t="str">
        <f t="shared" si="34"/>
        <v>Curso O ponencia</v>
      </c>
      <c r="W446" s="4" t="str">
        <f t="shared" si="36"/>
        <v>Grupal</v>
      </c>
      <c r="X446" s="4">
        <v>184110</v>
      </c>
      <c r="Y446" s="4" t="s">
        <v>1045</v>
      </c>
      <c r="Z446" s="4" t="s">
        <v>1173</v>
      </c>
      <c r="AA446" s="4" t="e">
        <v>#N/A</v>
      </c>
    </row>
    <row r="447" spans="1:27" x14ac:dyDescent="0.25">
      <c r="A447" s="4">
        <f t="shared" si="32"/>
        <v>446</v>
      </c>
      <c r="B447" s="4">
        <v>10483</v>
      </c>
      <c r="C447" s="43" t="s">
        <v>1182</v>
      </c>
      <c r="D447" s="43" t="s">
        <v>20</v>
      </c>
      <c r="E447" s="4">
        <v>2044</v>
      </c>
      <c r="F447" s="4">
        <v>6</v>
      </c>
      <c r="G447" s="51" t="str">
        <f t="shared" si="33"/>
        <v>PROFESIONAL UNIVERSITARIO 2044-6, F 617</v>
      </c>
      <c r="H447" s="4">
        <v>617</v>
      </c>
      <c r="I447" s="4" t="s">
        <v>1185</v>
      </c>
      <c r="J447" s="43" t="s">
        <v>368</v>
      </c>
      <c r="K447" s="43" t="s">
        <v>14</v>
      </c>
      <c r="L447" s="43" t="s">
        <v>11</v>
      </c>
      <c r="M447" s="43" t="s">
        <v>12</v>
      </c>
      <c r="N447" s="4" t="s">
        <v>25</v>
      </c>
      <c r="O447" s="5" t="s">
        <v>27</v>
      </c>
      <c r="P447" s="4">
        <v>7306068</v>
      </c>
      <c r="Q447" s="4" t="s">
        <v>410</v>
      </c>
      <c r="R447" s="4">
        <v>7306068</v>
      </c>
      <c r="S447" s="4" t="s">
        <v>410</v>
      </c>
      <c r="T447" s="4">
        <v>2</v>
      </c>
      <c r="U447" s="4" t="str">
        <f t="shared" si="35"/>
        <v>Enseñanza aprendizaje organizacional</v>
      </c>
      <c r="V447" s="4" t="str">
        <f t="shared" si="34"/>
        <v>Taller O Circulo de saber</v>
      </c>
      <c r="W447" s="4" t="str">
        <f t="shared" si="36"/>
        <v>Grupal</v>
      </c>
      <c r="X447" s="4" t="e">
        <v>#N/A</v>
      </c>
      <c r="Y447" s="4" t="e">
        <v>#N/A</v>
      </c>
      <c r="Z447" s="4" t="e">
        <v>#N/A</v>
      </c>
      <c r="AA447" s="4" t="e">
        <v>#N/A</v>
      </c>
    </row>
    <row r="448" spans="1:27" x14ac:dyDescent="0.25">
      <c r="A448" s="4">
        <f t="shared" si="32"/>
        <v>447</v>
      </c>
      <c r="B448" s="4">
        <v>10485</v>
      </c>
      <c r="C448" s="43" t="s">
        <v>1182</v>
      </c>
      <c r="D448" s="43" t="s">
        <v>20</v>
      </c>
      <c r="E448" s="4">
        <v>2044</v>
      </c>
      <c r="F448" s="4">
        <v>6</v>
      </c>
      <c r="G448" s="51" t="str">
        <f t="shared" si="33"/>
        <v>PROFESIONAL UNIVERSITARIO 2044-6, F 619</v>
      </c>
      <c r="H448" s="4">
        <v>619</v>
      </c>
      <c r="I448" s="4" t="s">
        <v>1185</v>
      </c>
      <c r="J448" s="43" t="s">
        <v>368</v>
      </c>
      <c r="K448" s="43" t="s">
        <v>14</v>
      </c>
      <c r="L448" s="43" t="s">
        <v>11</v>
      </c>
      <c r="M448" s="43" t="s">
        <v>12</v>
      </c>
      <c r="N448" s="4" t="s">
        <v>25</v>
      </c>
      <c r="O448" s="5" t="s">
        <v>27</v>
      </c>
      <c r="P448" s="4">
        <v>24080257</v>
      </c>
      <c r="Q448" s="4" t="s">
        <v>411</v>
      </c>
      <c r="R448" s="4">
        <v>24080257</v>
      </c>
      <c r="S448" s="4" t="s">
        <v>411</v>
      </c>
      <c r="T448" s="4">
        <v>2</v>
      </c>
      <c r="U448" s="4" t="str">
        <f t="shared" si="35"/>
        <v>Enseñanza aprendizaje organizacional</v>
      </c>
      <c r="V448" s="4" t="str">
        <f t="shared" si="34"/>
        <v>Taller O Circulo de saber</v>
      </c>
      <c r="W448" s="4" t="str">
        <f t="shared" si="36"/>
        <v>Grupal</v>
      </c>
      <c r="X448" s="4" t="e">
        <v>#N/A</v>
      </c>
      <c r="Y448" s="4" t="e">
        <v>#N/A</v>
      </c>
      <c r="Z448" s="4" t="e">
        <v>#N/A</v>
      </c>
      <c r="AA448" s="4" t="e">
        <v>#N/A</v>
      </c>
    </row>
    <row r="449" spans="1:27" x14ac:dyDescent="0.25">
      <c r="A449" s="4">
        <f t="shared" si="32"/>
        <v>448</v>
      </c>
      <c r="B449" s="47">
        <v>10836</v>
      </c>
      <c r="C449" s="43" t="s">
        <v>1182</v>
      </c>
      <c r="D449" s="48" t="s">
        <v>20</v>
      </c>
      <c r="E449" s="47">
        <v>2044</v>
      </c>
      <c r="F449" s="47">
        <v>6</v>
      </c>
      <c r="G449" s="51" t="str">
        <f t="shared" si="33"/>
        <v>PROFESIONAL UNIVERSITARIO 2044-6, F 619</v>
      </c>
      <c r="H449" s="4">
        <v>619</v>
      </c>
      <c r="I449" s="4" t="s">
        <v>1185</v>
      </c>
      <c r="J449" s="48" t="s">
        <v>669</v>
      </c>
      <c r="K449" s="48" t="s">
        <v>14</v>
      </c>
      <c r="L449" s="48" t="s">
        <v>15</v>
      </c>
      <c r="M449" s="48" t="s">
        <v>36</v>
      </c>
      <c r="N449" s="47" t="s">
        <v>26</v>
      </c>
      <c r="O449" s="6" t="s">
        <v>28</v>
      </c>
      <c r="P449" s="47">
        <v>0</v>
      </c>
      <c r="Q449" s="47"/>
      <c r="R449" s="47">
        <v>13476364</v>
      </c>
      <c r="S449" s="47" t="s">
        <v>675</v>
      </c>
      <c r="T449" s="47">
        <v>3</v>
      </c>
      <c r="U449" s="4" t="str">
        <f t="shared" si="35"/>
        <v>Saberes Institucionales</v>
      </c>
      <c r="V449" s="4" t="str">
        <f t="shared" si="34"/>
        <v>Curso O ponencia</v>
      </c>
      <c r="W449" s="4" t="str">
        <f t="shared" si="36"/>
        <v>Grupal</v>
      </c>
      <c r="X449" s="4">
        <v>184313</v>
      </c>
      <c r="Y449" s="4" t="s">
        <v>1054</v>
      </c>
      <c r="Z449" s="4" t="s">
        <v>1173</v>
      </c>
      <c r="AA449" s="4" t="e">
        <v>#N/A</v>
      </c>
    </row>
    <row r="450" spans="1:27" x14ac:dyDescent="0.25">
      <c r="A450" s="4">
        <f t="shared" si="32"/>
        <v>449</v>
      </c>
      <c r="B450" s="4">
        <v>10529</v>
      </c>
      <c r="C450" s="43" t="s">
        <v>1180</v>
      </c>
      <c r="D450" s="43" t="s">
        <v>314</v>
      </c>
      <c r="E450" s="4">
        <v>42</v>
      </c>
      <c r="F450" s="4">
        <v>9</v>
      </c>
      <c r="G450" s="51" t="str">
        <f t="shared" si="33"/>
        <v>DIRECTOR TERRITORIAL 42-9, F 590</v>
      </c>
      <c r="H450" s="4">
        <v>590</v>
      </c>
      <c r="I450" s="4" t="s">
        <v>1185</v>
      </c>
      <c r="J450" s="43" t="s">
        <v>412</v>
      </c>
      <c r="K450" s="43" t="s">
        <v>10</v>
      </c>
      <c r="L450" s="43" t="s">
        <v>11</v>
      </c>
      <c r="M450" s="43" t="s">
        <v>12</v>
      </c>
      <c r="N450" s="4" t="s">
        <v>25</v>
      </c>
      <c r="O450" s="5" t="s">
        <v>27</v>
      </c>
      <c r="P450" s="4">
        <v>24829333</v>
      </c>
      <c r="Q450" s="4" t="s">
        <v>414</v>
      </c>
      <c r="R450" s="4">
        <v>24829333</v>
      </c>
      <c r="S450" s="4" t="s">
        <v>414</v>
      </c>
      <c r="T450" s="4">
        <v>3</v>
      </c>
      <c r="U450" s="4" t="str">
        <f t="shared" si="35"/>
        <v>Saberes Institucionales</v>
      </c>
      <c r="V450" s="4" t="str">
        <f t="shared" si="34"/>
        <v>Curso O ponencia</v>
      </c>
      <c r="W450" s="4" t="str">
        <f t="shared" si="36"/>
        <v>Grupal</v>
      </c>
      <c r="X450" s="4" t="e">
        <v>#N/A</v>
      </c>
      <c r="Y450" s="4" t="e">
        <v>#N/A</v>
      </c>
      <c r="Z450" s="4" t="e">
        <v>#N/A</v>
      </c>
      <c r="AA450" s="4" t="e">
        <v>#N/A</v>
      </c>
    </row>
    <row r="451" spans="1:27" x14ac:dyDescent="0.25">
      <c r="A451" s="4">
        <f t="shared" ref="A451:A514" si="37">IF(B451&lt;&gt;"",ROW()-ROW(B$1),"")</f>
        <v>450</v>
      </c>
      <c r="B451" s="47">
        <v>10837</v>
      </c>
      <c r="C451" s="43" t="s">
        <v>1182</v>
      </c>
      <c r="D451" s="48" t="s">
        <v>20</v>
      </c>
      <c r="E451" s="47">
        <v>2044</v>
      </c>
      <c r="F451" s="47">
        <v>6</v>
      </c>
      <c r="G451" s="51" t="str">
        <f t="shared" ref="G451:G514" si="38">CONCATENATE(D451," ",E451,"-",F451,", F ",H451)</f>
        <v>PROFESIONAL UNIVERSITARIO 2044-6, F 617</v>
      </c>
      <c r="H451" s="4">
        <v>617</v>
      </c>
      <c r="I451" s="4" t="s">
        <v>1185</v>
      </c>
      <c r="J451" s="48" t="s">
        <v>669</v>
      </c>
      <c r="K451" s="48" t="s">
        <v>14</v>
      </c>
      <c r="L451" s="48" t="s">
        <v>15</v>
      </c>
      <c r="M451" s="48" t="s">
        <v>36</v>
      </c>
      <c r="N451" s="47" t="s">
        <v>26</v>
      </c>
      <c r="O451" s="6" t="s">
        <v>28</v>
      </c>
      <c r="P451" s="47">
        <v>0</v>
      </c>
      <c r="Q451" s="47"/>
      <c r="R451" s="47">
        <v>60350318</v>
      </c>
      <c r="S451" s="47" t="s">
        <v>676</v>
      </c>
      <c r="T451" s="47">
        <v>3</v>
      </c>
      <c r="U451" s="4" t="str">
        <f t="shared" si="35"/>
        <v>Saberes Institucionales</v>
      </c>
      <c r="V451" s="4" t="str">
        <f t="shared" ref="V451:V514" si="39">IF(T451=1,"Cápsulas de conocimiento",IF(T451=2,"Taller O Circulo de saber",IF(T451=3,"Curso O ponencia")))</f>
        <v>Curso O ponencia</v>
      </c>
      <c r="W451" s="4" t="str">
        <f t="shared" si="36"/>
        <v>Grupal</v>
      </c>
      <c r="X451" s="4">
        <v>184310</v>
      </c>
      <c r="Y451" s="4" t="s">
        <v>1062</v>
      </c>
      <c r="Z451" s="4" t="s">
        <v>1173</v>
      </c>
      <c r="AA451" s="4" t="e">
        <v>#N/A</v>
      </c>
    </row>
    <row r="452" spans="1:27" x14ac:dyDescent="0.25">
      <c r="A452" s="4">
        <f t="shared" si="37"/>
        <v>451</v>
      </c>
      <c r="B452" s="47">
        <v>10844</v>
      </c>
      <c r="C452" s="43" t="s">
        <v>1183</v>
      </c>
      <c r="D452" s="48" t="s">
        <v>21</v>
      </c>
      <c r="E452" s="47">
        <v>4044</v>
      </c>
      <c r="F452" s="50">
        <v>23</v>
      </c>
      <c r="G452" s="51" t="str">
        <f t="shared" si="38"/>
        <v>AUXILIAR ADMINISTRATIVO 4044-23, F 671</v>
      </c>
      <c r="H452" s="4">
        <v>671</v>
      </c>
      <c r="I452" s="4" t="s">
        <v>1185</v>
      </c>
      <c r="J452" s="48" t="s">
        <v>669</v>
      </c>
      <c r="K452" s="48" t="s">
        <v>14</v>
      </c>
      <c r="L452" s="48" t="s">
        <v>15</v>
      </c>
      <c r="M452" s="48" t="s">
        <v>36</v>
      </c>
      <c r="N452" s="47" t="s">
        <v>26</v>
      </c>
      <c r="O452" s="6" t="s">
        <v>28</v>
      </c>
      <c r="P452" s="47">
        <v>0</v>
      </c>
      <c r="Q452" s="47"/>
      <c r="R452" s="47">
        <v>1093786353</v>
      </c>
      <c r="S452" s="47" t="s">
        <v>683</v>
      </c>
      <c r="T452" s="47">
        <v>1</v>
      </c>
      <c r="U452" s="4" t="str">
        <f t="shared" si="35"/>
        <v>Lecciones aprendidas</v>
      </c>
      <c r="V452" s="4" t="str">
        <f t="shared" si="39"/>
        <v>Cápsulas de conocimiento</v>
      </c>
      <c r="W452" s="4" t="str">
        <f t="shared" si="36"/>
        <v>Individual</v>
      </c>
      <c r="X452" s="4">
        <v>183724</v>
      </c>
      <c r="Y452" s="4" t="s">
        <v>1050</v>
      </c>
      <c r="Z452" s="4" t="s">
        <v>1174</v>
      </c>
      <c r="AA452" s="42">
        <v>45394</v>
      </c>
    </row>
    <row r="453" spans="1:27" x14ac:dyDescent="0.25">
      <c r="A453" s="4">
        <f t="shared" si="37"/>
        <v>452</v>
      </c>
      <c r="B453" s="4">
        <v>10532</v>
      </c>
      <c r="C453" s="43" t="s">
        <v>1182</v>
      </c>
      <c r="D453" s="43" t="s">
        <v>20</v>
      </c>
      <c r="E453" s="4">
        <v>2044</v>
      </c>
      <c r="F453" s="4">
        <v>8</v>
      </c>
      <c r="G453" s="51" t="str">
        <f t="shared" si="38"/>
        <v>PROFESIONAL UNIVERSITARIO 2044-8, F 608</v>
      </c>
      <c r="H453" s="4">
        <v>608</v>
      </c>
      <c r="I453" s="4" t="s">
        <v>1185</v>
      </c>
      <c r="J453" s="43" t="s">
        <v>412</v>
      </c>
      <c r="K453" s="43" t="s">
        <v>14</v>
      </c>
      <c r="L453" s="43" t="s">
        <v>11</v>
      </c>
      <c r="M453" s="43" t="s">
        <v>12</v>
      </c>
      <c r="N453" s="4" t="s">
        <v>25</v>
      </c>
      <c r="O453" s="5" t="s">
        <v>27</v>
      </c>
      <c r="P453" s="4">
        <v>16073185</v>
      </c>
      <c r="Q453" s="4" t="s">
        <v>416</v>
      </c>
      <c r="R453" s="4">
        <v>16073185</v>
      </c>
      <c r="S453" s="4" t="s">
        <v>416</v>
      </c>
      <c r="T453" s="4">
        <v>3</v>
      </c>
      <c r="U453" s="4" t="str">
        <f t="shared" si="35"/>
        <v>Saberes Institucionales</v>
      </c>
      <c r="V453" s="4" t="str">
        <f t="shared" si="39"/>
        <v>Curso O ponencia</v>
      </c>
      <c r="W453" s="4" t="str">
        <f t="shared" si="36"/>
        <v>Grupal</v>
      </c>
      <c r="X453" s="4" t="e">
        <v>#N/A</v>
      </c>
      <c r="Y453" s="4" t="e">
        <v>#N/A</v>
      </c>
      <c r="Z453" s="4" t="e">
        <v>#N/A</v>
      </c>
      <c r="AA453" s="4" t="e">
        <v>#N/A</v>
      </c>
    </row>
    <row r="454" spans="1:27" x14ac:dyDescent="0.25">
      <c r="A454" s="4">
        <f t="shared" si="37"/>
        <v>453</v>
      </c>
      <c r="B454" s="4">
        <v>10533</v>
      </c>
      <c r="C454" s="43" t="s">
        <v>1182</v>
      </c>
      <c r="D454" s="43" t="s">
        <v>20</v>
      </c>
      <c r="E454" s="4">
        <v>2044</v>
      </c>
      <c r="F454" s="4">
        <v>6</v>
      </c>
      <c r="G454" s="51" t="str">
        <f t="shared" si="38"/>
        <v>PROFESIONAL UNIVERSITARIO 2044-6, F 611</v>
      </c>
      <c r="H454" s="4">
        <v>611</v>
      </c>
      <c r="I454" s="4" t="s">
        <v>1185</v>
      </c>
      <c r="J454" s="43" t="s">
        <v>412</v>
      </c>
      <c r="K454" s="43" t="s">
        <v>14</v>
      </c>
      <c r="L454" s="43" t="s">
        <v>11</v>
      </c>
      <c r="M454" s="43" t="s">
        <v>12</v>
      </c>
      <c r="N454" s="4" t="s">
        <v>25</v>
      </c>
      <c r="O454" s="5" t="s">
        <v>27</v>
      </c>
      <c r="P454" s="4">
        <v>75085179</v>
      </c>
      <c r="Q454" s="4" t="s">
        <v>417</v>
      </c>
      <c r="R454" s="4">
        <v>75085179</v>
      </c>
      <c r="S454" s="4" t="s">
        <v>417</v>
      </c>
      <c r="T454" s="4">
        <v>3</v>
      </c>
      <c r="U454" s="4" t="str">
        <f t="shared" si="35"/>
        <v>Saberes Institucionales</v>
      </c>
      <c r="V454" s="4" t="str">
        <f t="shared" si="39"/>
        <v>Curso O ponencia</v>
      </c>
      <c r="W454" s="4" t="str">
        <f t="shared" si="36"/>
        <v>Grupal</v>
      </c>
      <c r="X454" s="4" t="e">
        <v>#N/A</v>
      </c>
      <c r="Y454" s="4" t="e">
        <v>#N/A</v>
      </c>
      <c r="Z454" s="4" t="e">
        <v>#N/A</v>
      </c>
      <c r="AA454" s="4" t="e">
        <v>#N/A</v>
      </c>
    </row>
    <row r="455" spans="1:27" x14ac:dyDescent="0.25">
      <c r="A455" s="4">
        <f t="shared" si="37"/>
        <v>454</v>
      </c>
      <c r="B455" s="47">
        <v>10846</v>
      </c>
      <c r="C455" s="43" t="s">
        <v>1183</v>
      </c>
      <c r="D455" s="48" t="s">
        <v>21</v>
      </c>
      <c r="E455" s="47">
        <v>4044</v>
      </c>
      <c r="F455" s="50">
        <v>23</v>
      </c>
      <c r="G455" s="51" t="str">
        <f t="shared" si="38"/>
        <v>AUXILIAR ADMINISTRATIVO 4044-23, F 671</v>
      </c>
      <c r="H455" s="4">
        <v>671</v>
      </c>
      <c r="I455" s="4" t="s">
        <v>1185</v>
      </c>
      <c r="J455" s="48" t="s">
        <v>669</v>
      </c>
      <c r="K455" s="48" t="s">
        <v>14</v>
      </c>
      <c r="L455" s="48" t="s">
        <v>15</v>
      </c>
      <c r="M455" s="48" t="s">
        <v>18</v>
      </c>
      <c r="N455" s="47" t="s">
        <v>26</v>
      </c>
      <c r="O455" s="6" t="s">
        <v>28</v>
      </c>
      <c r="P455" s="47">
        <v>0</v>
      </c>
      <c r="Q455" s="47"/>
      <c r="R455" s="47" t="s">
        <v>19</v>
      </c>
      <c r="S455" s="47" t="s">
        <v>19</v>
      </c>
      <c r="T455" s="47">
        <v>1</v>
      </c>
      <c r="U455" s="4" t="str">
        <f t="shared" si="35"/>
        <v>Lecciones aprendidas</v>
      </c>
      <c r="V455" s="4" t="str">
        <f t="shared" si="39"/>
        <v>Cápsulas de conocimiento</v>
      </c>
      <c r="W455" s="4" t="str">
        <f t="shared" si="36"/>
        <v>Individual</v>
      </c>
      <c r="X455" s="4">
        <v>184279</v>
      </c>
      <c r="Y455" s="4" t="s">
        <v>1050</v>
      </c>
      <c r="Z455" s="4" t="s">
        <v>1173</v>
      </c>
      <c r="AA455" s="4" t="e">
        <v>#N/A</v>
      </c>
    </row>
    <row r="456" spans="1:27" x14ac:dyDescent="0.25">
      <c r="A456" s="4">
        <f t="shared" si="37"/>
        <v>455</v>
      </c>
      <c r="B456" s="47">
        <v>10848</v>
      </c>
      <c r="C456" s="43" t="s">
        <v>1183</v>
      </c>
      <c r="D456" s="48" t="s">
        <v>21</v>
      </c>
      <c r="E456" s="47">
        <v>4044</v>
      </c>
      <c r="F456" s="50">
        <v>12</v>
      </c>
      <c r="G456" s="51" t="str">
        <f t="shared" si="38"/>
        <v>AUXILIAR ADMINISTRATIVO 4044-12, F 673</v>
      </c>
      <c r="H456" s="4">
        <v>673</v>
      </c>
      <c r="I456" s="4" t="s">
        <v>1185</v>
      </c>
      <c r="J456" s="48" t="s">
        <v>669</v>
      </c>
      <c r="K456" s="48" t="s">
        <v>14</v>
      </c>
      <c r="L456" s="48" t="s">
        <v>15</v>
      </c>
      <c r="M456" s="48" t="s">
        <v>16</v>
      </c>
      <c r="N456" s="47" t="s">
        <v>26</v>
      </c>
      <c r="O456" s="6" t="s">
        <v>28</v>
      </c>
      <c r="P456" s="47">
        <v>0</v>
      </c>
      <c r="Q456" s="47"/>
      <c r="R456" s="47">
        <v>60405201</v>
      </c>
      <c r="S456" s="47" t="s">
        <v>685</v>
      </c>
      <c r="T456" s="47">
        <v>1</v>
      </c>
      <c r="U456" s="4" t="str">
        <f t="shared" si="35"/>
        <v>Lecciones aprendidas</v>
      </c>
      <c r="V456" s="4" t="str">
        <f t="shared" si="39"/>
        <v>Cápsulas de conocimiento</v>
      </c>
      <c r="W456" s="4" t="str">
        <f t="shared" si="36"/>
        <v>Individual</v>
      </c>
      <c r="X456" s="4">
        <v>185292</v>
      </c>
      <c r="Y456" s="4" t="s">
        <v>1051</v>
      </c>
      <c r="Z456" s="4" t="s">
        <v>1173</v>
      </c>
      <c r="AA456" s="4" t="e">
        <v>#N/A</v>
      </c>
    </row>
    <row r="457" spans="1:27" x14ac:dyDescent="0.25">
      <c r="A457" s="4">
        <f t="shared" si="37"/>
        <v>456</v>
      </c>
      <c r="B457" s="4">
        <v>10541</v>
      </c>
      <c r="C457" s="43" t="s">
        <v>1184</v>
      </c>
      <c r="D457" s="43" t="s">
        <v>163</v>
      </c>
      <c r="E457" s="4">
        <v>3100</v>
      </c>
      <c r="F457" s="49">
        <v>12</v>
      </c>
      <c r="G457" s="51" t="str">
        <f t="shared" si="38"/>
        <v>TECNICO 3100-12, F 646</v>
      </c>
      <c r="H457" s="4">
        <v>646</v>
      </c>
      <c r="I457" s="4" t="s">
        <v>1185</v>
      </c>
      <c r="J457" s="43" t="s">
        <v>412</v>
      </c>
      <c r="K457" s="43" t="s">
        <v>14</v>
      </c>
      <c r="L457" s="43" t="s">
        <v>11</v>
      </c>
      <c r="M457" s="43" t="s">
        <v>12</v>
      </c>
      <c r="N457" s="4" t="s">
        <v>25</v>
      </c>
      <c r="O457" s="5" t="s">
        <v>27</v>
      </c>
      <c r="P457" s="4">
        <v>15956800</v>
      </c>
      <c r="Q457" s="4" t="s">
        <v>420</v>
      </c>
      <c r="R457" s="4">
        <v>15956800</v>
      </c>
      <c r="S457" s="4" t="s">
        <v>420</v>
      </c>
      <c r="T457" s="4">
        <v>3</v>
      </c>
      <c r="U457" s="4" t="str">
        <f t="shared" si="35"/>
        <v>Saberes Institucionales</v>
      </c>
      <c r="V457" s="4" t="str">
        <f t="shared" si="39"/>
        <v>Curso O ponencia</v>
      </c>
      <c r="W457" s="4" t="str">
        <f t="shared" si="36"/>
        <v>Grupal</v>
      </c>
      <c r="X457" s="4" t="e">
        <v>#N/A</v>
      </c>
      <c r="Y457" s="4" t="e">
        <v>#N/A</v>
      </c>
      <c r="Z457" s="4" t="e">
        <v>#N/A</v>
      </c>
      <c r="AA457" s="4" t="e">
        <v>#N/A</v>
      </c>
    </row>
    <row r="458" spans="1:27" x14ac:dyDescent="0.25">
      <c r="A458" s="4">
        <f t="shared" si="37"/>
        <v>457</v>
      </c>
      <c r="B458" s="4">
        <v>10542</v>
      </c>
      <c r="C458" s="43" t="s">
        <v>1184</v>
      </c>
      <c r="D458" s="43" t="s">
        <v>163</v>
      </c>
      <c r="E458" s="4">
        <v>3100</v>
      </c>
      <c r="F458" s="49">
        <v>12</v>
      </c>
      <c r="G458" s="51" t="str">
        <f t="shared" si="38"/>
        <v>TECNICO 3100-12, F 646</v>
      </c>
      <c r="H458" s="4">
        <v>646</v>
      </c>
      <c r="I458" s="4" t="s">
        <v>1185</v>
      </c>
      <c r="J458" s="43" t="s">
        <v>412</v>
      </c>
      <c r="K458" s="43" t="s">
        <v>14</v>
      </c>
      <c r="L458" s="43" t="s">
        <v>15</v>
      </c>
      <c r="M458" s="43" t="s">
        <v>18</v>
      </c>
      <c r="N458" s="4" t="s">
        <v>25</v>
      </c>
      <c r="O458" s="5" t="s">
        <v>27</v>
      </c>
      <c r="P458" s="4">
        <v>0</v>
      </c>
      <c r="Q458" s="4"/>
      <c r="R458" s="4" t="s">
        <v>19</v>
      </c>
      <c r="S458" s="4" t="s">
        <v>19</v>
      </c>
      <c r="T458" s="4">
        <v>2</v>
      </c>
      <c r="U458" s="4" t="str">
        <f t="shared" si="35"/>
        <v>Enseñanza aprendizaje organizacional</v>
      </c>
      <c r="V458" s="4" t="str">
        <f t="shared" si="39"/>
        <v>Taller O Circulo de saber</v>
      </c>
      <c r="W458" s="4" t="str">
        <f t="shared" si="36"/>
        <v>Grupal</v>
      </c>
      <c r="X458" s="4" t="e">
        <v>#N/A</v>
      </c>
      <c r="Y458" s="4" t="e">
        <v>#N/A</v>
      </c>
      <c r="Z458" s="4" t="e">
        <v>#N/A</v>
      </c>
      <c r="AA458" s="4" t="e">
        <v>#N/A</v>
      </c>
    </row>
    <row r="459" spans="1:27" x14ac:dyDescent="0.25">
      <c r="A459" s="4">
        <f t="shared" si="37"/>
        <v>458</v>
      </c>
      <c r="B459" s="47">
        <v>10851</v>
      </c>
      <c r="C459" s="43" t="s">
        <v>1183</v>
      </c>
      <c r="D459" s="48" t="s">
        <v>21</v>
      </c>
      <c r="E459" s="47">
        <v>4044</v>
      </c>
      <c r="F459" s="50">
        <v>12</v>
      </c>
      <c r="G459" s="51" t="str">
        <f t="shared" si="38"/>
        <v>AUXILIAR ADMINISTRATIVO 4044-12, F 673</v>
      </c>
      <c r="H459" s="4">
        <v>673</v>
      </c>
      <c r="I459" s="4" t="s">
        <v>1185</v>
      </c>
      <c r="J459" s="48" t="s">
        <v>669</v>
      </c>
      <c r="K459" s="48" t="s">
        <v>14</v>
      </c>
      <c r="L459" s="48" t="s">
        <v>15</v>
      </c>
      <c r="M459" s="48" t="s">
        <v>36</v>
      </c>
      <c r="N459" s="47" t="s">
        <v>26</v>
      </c>
      <c r="O459" s="6" t="s">
        <v>28</v>
      </c>
      <c r="P459" s="47">
        <v>0</v>
      </c>
      <c r="Q459" s="47"/>
      <c r="R459" s="47">
        <v>37291458</v>
      </c>
      <c r="S459" s="47" t="s">
        <v>688</v>
      </c>
      <c r="T459" s="47">
        <v>2</v>
      </c>
      <c r="U459" s="4" t="str">
        <f t="shared" si="35"/>
        <v>Enseñanza aprendizaje organizacional</v>
      </c>
      <c r="V459" s="4" t="str">
        <f t="shared" si="39"/>
        <v>Taller O Circulo de saber</v>
      </c>
      <c r="W459" s="4" t="str">
        <f t="shared" si="36"/>
        <v>Grupal</v>
      </c>
      <c r="X459" s="4">
        <v>183732</v>
      </c>
      <c r="Y459" s="4" t="s">
        <v>1051</v>
      </c>
      <c r="Z459" s="4" t="s">
        <v>1174</v>
      </c>
      <c r="AA459" s="42">
        <v>45394</v>
      </c>
    </row>
    <row r="460" spans="1:27" x14ac:dyDescent="0.25">
      <c r="A460" s="4">
        <f t="shared" si="37"/>
        <v>459</v>
      </c>
      <c r="B460" s="47">
        <v>10852</v>
      </c>
      <c r="C460" s="43" t="s">
        <v>1183</v>
      </c>
      <c r="D460" s="48" t="s">
        <v>21</v>
      </c>
      <c r="E460" s="47">
        <v>4044</v>
      </c>
      <c r="F460" s="50">
        <v>11</v>
      </c>
      <c r="G460" s="51" t="str">
        <f t="shared" si="38"/>
        <v>AUXILIAR ADMINISTRATIVO 4044-11, F 675</v>
      </c>
      <c r="H460" s="4">
        <v>675</v>
      </c>
      <c r="I460" s="4" t="s">
        <v>1185</v>
      </c>
      <c r="J460" s="48" t="s">
        <v>669</v>
      </c>
      <c r="K460" s="48" t="s">
        <v>14</v>
      </c>
      <c r="L460" s="48" t="s">
        <v>15</v>
      </c>
      <c r="M460" s="48" t="s">
        <v>18</v>
      </c>
      <c r="N460" s="47" t="s">
        <v>26</v>
      </c>
      <c r="O460" s="6" t="s">
        <v>28</v>
      </c>
      <c r="P460" s="47">
        <v>0</v>
      </c>
      <c r="Q460" s="47"/>
      <c r="R460" s="47" t="s">
        <v>19</v>
      </c>
      <c r="S460" s="47" t="s">
        <v>19</v>
      </c>
      <c r="T460" s="47">
        <v>1</v>
      </c>
      <c r="U460" s="4" t="str">
        <f t="shared" si="35"/>
        <v>Lecciones aprendidas</v>
      </c>
      <c r="V460" s="4" t="str">
        <f t="shared" si="39"/>
        <v>Cápsulas de conocimiento</v>
      </c>
      <c r="W460" s="4" t="str">
        <f t="shared" si="36"/>
        <v>Individual</v>
      </c>
      <c r="X460" s="4">
        <v>184284</v>
      </c>
      <c r="Y460" s="4" t="s">
        <v>1056</v>
      </c>
      <c r="Z460" s="4" t="s">
        <v>1173</v>
      </c>
      <c r="AA460" s="4" t="e">
        <v>#N/A</v>
      </c>
    </row>
    <row r="461" spans="1:27" x14ac:dyDescent="0.25">
      <c r="A461" s="4">
        <f t="shared" si="37"/>
        <v>460</v>
      </c>
      <c r="B461" s="4">
        <v>10537</v>
      </c>
      <c r="C461" s="43" t="s">
        <v>1184</v>
      </c>
      <c r="D461" s="43" t="s">
        <v>326</v>
      </c>
      <c r="E461" s="4">
        <v>3110</v>
      </c>
      <c r="F461" s="4">
        <v>9</v>
      </c>
      <c r="G461" s="51" t="str">
        <f t="shared" si="38"/>
        <v>OFICIAL DE CATASTRO 3110-9, F 664</v>
      </c>
      <c r="H461" s="4">
        <v>664</v>
      </c>
      <c r="I461" s="4" t="s">
        <v>1185</v>
      </c>
      <c r="J461" s="43" t="s">
        <v>412</v>
      </c>
      <c r="K461" s="43" t="s">
        <v>14</v>
      </c>
      <c r="L461" s="43" t="s">
        <v>17</v>
      </c>
      <c r="M461" s="43" t="s">
        <v>18</v>
      </c>
      <c r="N461" s="4" t="s">
        <v>25</v>
      </c>
      <c r="O461" s="4" t="s">
        <v>27</v>
      </c>
      <c r="P461" s="4">
        <v>17636456</v>
      </c>
      <c r="Q461" s="4" t="s">
        <v>423</v>
      </c>
      <c r="R461" s="4" t="s">
        <v>19</v>
      </c>
      <c r="S461" s="4" t="s">
        <v>19</v>
      </c>
      <c r="T461" s="4">
        <v>2</v>
      </c>
      <c r="U461" s="4" t="str">
        <f t="shared" si="35"/>
        <v>Enseñanza aprendizaje organizacional</v>
      </c>
      <c r="V461" s="4" t="str">
        <f t="shared" si="39"/>
        <v>Taller O Circulo de saber</v>
      </c>
      <c r="W461" s="4" t="str">
        <f t="shared" si="36"/>
        <v>Grupal</v>
      </c>
      <c r="X461" s="4" t="e">
        <v>#N/A</v>
      </c>
      <c r="Y461" s="4" t="e">
        <v>#N/A</v>
      </c>
      <c r="Z461" s="4" t="e">
        <v>#N/A</v>
      </c>
      <c r="AA461" s="4" t="e">
        <v>#N/A</v>
      </c>
    </row>
    <row r="462" spans="1:27" x14ac:dyDescent="0.25">
      <c r="A462" s="4">
        <f t="shared" si="37"/>
        <v>461</v>
      </c>
      <c r="B462" s="47">
        <v>10853</v>
      </c>
      <c r="C462" s="43" t="s">
        <v>1183</v>
      </c>
      <c r="D462" s="48" t="s">
        <v>21</v>
      </c>
      <c r="E462" s="47">
        <v>4044</v>
      </c>
      <c r="F462" s="50">
        <v>11</v>
      </c>
      <c r="G462" s="51" t="str">
        <f t="shared" si="38"/>
        <v>AUXILIAR ADMINISTRATIVO 4044-11, F 675</v>
      </c>
      <c r="H462" s="4">
        <v>675</v>
      </c>
      <c r="I462" s="4" t="s">
        <v>1185</v>
      </c>
      <c r="J462" s="48" t="s">
        <v>669</v>
      </c>
      <c r="K462" s="48" t="s">
        <v>14</v>
      </c>
      <c r="L462" s="48" t="s">
        <v>15</v>
      </c>
      <c r="M462" s="48" t="s">
        <v>36</v>
      </c>
      <c r="N462" s="47" t="s">
        <v>26</v>
      </c>
      <c r="O462" s="6" t="s">
        <v>28</v>
      </c>
      <c r="P462" s="47">
        <v>0</v>
      </c>
      <c r="Q462" s="47"/>
      <c r="R462" s="47">
        <v>60414701</v>
      </c>
      <c r="S462" s="47" t="s">
        <v>689</v>
      </c>
      <c r="T462" s="47">
        <v>1</v>
      </c>
      <c r="U462" s="4" t="str">
        <f t="shared" si="35"/>
        <v>Lecciones aprendidas</v>
      </c>
      <c r="V462" s="4" t="str">
        <f t="shared" si="39"/>
        <v>Cápsulas de conocimiento</v>
      </c>
      <c r="W462" s="4" t="str">
        <f t="shared" si="36"/>
        <v>Individual</v>
      </c>
      <c r="X462" s="4">
        <v>184284</v>
      </c>
      <c r="Y462" s="4" t="s">
        <v>1056</v>
      </c>
      <c r="Z462" s="4" t="s">
        <v>1173</v>
      </c>
      <c r="AA462" s="4" t="e">
        <v>#N/A</v>
      </c>
    </row>
    <row r="463" spans="1:27" x14ac:dyDescent="0.25">
      <c r="A463" s="4">
        <f t="shared" si="37"/>
        <v>462</v>
      </c>
      <c r="B463" s="47">
        <v>10855</v>
      </c>
      <c r="C463" s="43" t="s">
        <v>1183</v>
      </c>
      <c r="D463" s="48" t="s">
        <v>21</v>
      </c>
      <c r="E463" s="47">
        <v>4044</v>
      </c>
      <c r="F463" s="50">
        <v>11</v>
      </c>
      <c r="G463" s="51" t="str">
        <f t="shared" si="38"/>
        <v>AUXILIAR ADMINISTRATIVO 4044-11, F 675</v>
      </c>
      <c r="H463" s="4">
        <v>675</v>
      </c>
      <c r="I463" s="4" t="s">
        <v>1185</v>
      </c>
      <c r="J463" s="48" t="s">
        <v>669</v>
      </c>
      <c r="K463" s="48" t="s">
        <v>14</v>
      </c>
      <c r="L463" s="48" t="s">
        <v>15</v>
      </c>
      <c r="M463" s="48" t="s">
        <v>36</v>
      </c>
      <c r="N463" s="47" t="s">
        <v>26</v>
      </c>
      <c r="O463" s="6" t="s">
        <v>28</v>
      </c>
      <c r="P463" s="47">
        <v>0</v>
      </c>
      <c r="Q463" s="47"/>
      <c r="R463" s="47">
        <v>60283641</v>
      </c>
      <c r="S463" s="47" t="s">
        <v>691</v>
      </c>
      <c r="T463" s="47">
        <v>1</v>
      </c>
      <c r="U463" s="4" t="str">
        <f t="shared" si="35"/>
        <v>Lecciones aprendidas</v>
      </c>
      <c r="V463" s="4" t="str">
        <f t="shared" si="39"/>
        <v>Cápsulas de conocimiento</v>
      </c>
      <c r="W463" s="4" t="str">
        <f t="shared" si="36"/>
        <v>Individual</v>
      </c>
      <c r="X463" s="4">
        <v>184284</v>
      </c>
      <c r="Y463" s="4" t="s">
        <v>1056</v>
      </c>
      <c r="Z463" s="4" t="s">
        <v>1173</v>
      </c>
      <c r="AA463" s="4" t="e">
        <v>#N/A</v>
      </c>
    </row>
    <row r="464" spans="1:27" x14ac:dyDescent="0.25">
      <c r="A464" s="4">
        <f t="shared" si="37"/>
        <v>463</v>
      </c>
      <c r="B464" s="4">
        <v>10540</v>
      </c>
      <c r="C464" s="43" t="s">
        <v>1184</v>
      </c>
      <c r="D464" s="43" t="s">
        <v>326</v>
      </c>
      <c r="E464" s="4">
        <v>3110</v>
      </c>
      <c r="F464" s="4">
        <v>9</v>
      </c>
      <c r="G464" s="51" t="str">
        <f t="shared" si="38"/>
        <v>OFICIAL DE CATASTRO 3110-9, F 664</v>
      </c>
      <c r="H464" s="4">
        <v>664</v>
      </c>
      <c r="I464" s="4" t="s">
        <v>1185</v>
      </c>
      <c r="J464" s="43" t="s">
        <v>412</v>
      </c>
      <c r="K464" s="43" t="s">
        <v>14</v>
      </c>
      <c r="L464" s="43" t="s">
        <v>11</v>
      </c>
      <c r="M464" s="43" t="s">
        <v>12</v>
      </c>
      <c r="N464" s="4" t="s">
        <v>25</v>
      </c>
      <c r="O464" s="5" t="s">
        <v>27</v>
      </c>
      <c r="P464" s="4">
        <v>4471724</v>
      </c>
      <c r="Q464" s="4" t="s">
        <v>425</v>
      </c>
      <c r="R464" s="4">
        <v>4471724</v>
      </c>
      <c r="S464" s="4" t="s">
        <v>425</v>
      </c>
      <c r="T464" s="4">
        <v>3</v>
      </c>
      <c r="U464" s="4" t="str">
        <f t="shared" si="35"/>
        <v>Saberes Institucionales</v>
      </c>
      <c r="V464" s="4" t="str">
        <f t="shared" si="39"/>
        <v>Curso O ponencia</v>
      </c>
      <c r="W464" s="4" t="str">
        <f t="shared" si="36"/>
        <v>Grupal</v>
      </c>
      <c r="X464" s="4" t="e">
        <v>#N/A</v>
      </c>
      <c r="Y464" s="4" t="e">
        <v>#N/A</v>
      </c>
      <c r="Z464" s="4" t="e">
        <v>#N/A</v>
      </c>
      <c r="AA464" s="4" t="e">
        <v>#N/A</v>
      </c>
    </row>
    <row r="465" spans="1:27" x14ac:dyDescent="0.25">
      <c r="A465" s="4">
        <f t="shared" si="37"/>
        <v>464</v>
      </c>
      <c r="B465" s="47">
        <v>10857</v>
      </c>
      <c r="C465" s="43" t="s">
        <v>1183</v>
      </c>
      <c r="D465" s="48" t="s">
        <v>339</v>
      </c>
      <c r="E465" s="47">
        <v>4103</v>
      </c>
      <c r="F465" s="50">
        <v>13</v>
      </c>
      <c r="G465" s="51" t="str">
        <f t="shared" si="38"/>
        <v>CONDUCTOR MECANICO 4103-13, F 689</v>
      </c>
      <c r="H465" s="4">
        <v>689</v>
      </c>
      <c r="I465" s="4" t="s">
        <v>1185</v>
      </c>
      <c r="J465" s="48" t="s">
        <v>669</v>
      </c>
      <c r="K465" s="48" t="s">
        <v>14</v>
      </c>
      <c r="L465" s="48" t="s">
        <v>15</v>
      </c>
      <c r="M465" s="48" t="s">
        <v>36</v>
      </c>
      <c r="N465" s="47" t="s">
        <v>26</v>
      </c>
      <c r="O465" s="6" t="s">
        <v>28</v>
      </c>
      <c r="P465" s="47">
        <v>0</v>
      </c>
      <c r="Q465" s="47"/>
      <c r="R465" s="47">
        <v>10455106</v>
      </c>
      <c r="S465" s="47" t="s">
        <v>693</v>
      </c>
      <c r="T465" s="47">
        <v>1</v>
      </c>
      <c r="U465" s="4" t="str">
        <f t="shared" si="35"/>
        <v>Lecciones aprendidas</v>
      </c>
      <c r="V465" s="4" t="str">
        <f t="shared" si="39"/>
        <v>Cápsulas de conocimiento</v>
      </c>
      <c r="W465" s="4" t="str">
        <f t="shared" si="36"/>
        <v>Individual</v>
      </c>
      <c r="X465" s="4">
        <v>184289</v>
      </c>
      <c r="Y465" s="4" t="s">
        <v>1060</v>
      </c>
      <c r="Z465" s="4" t="s">
        <v>1173</v>
      </c>
      <c r="AA465" s="4" t="e">
        <v>#N/A</v>
      </c>
    </row>
    <row r="466" spans="1:27" x14ac:dyDescent="0.25">
      <c r="A466" s="4">
        <f t="shared" si="37"/>
        <v>465</v>
      </c>
      <c r="B466" s="4">
        <v>10546</v>
      </c>
      <c r="C466" s="43" t="s">
        <v>1183</v>
      </c>
      <c r="D466" s="43" t="s">
        <v>21</v>
      </c>
      <c r="E466" s="4">
        <v>4044</v>
      </c>
      <c r="F466" s="49">
        <v>12</v>
      </c>
      <c r="G466" s="51" t="str">
        <f t="shared" si="38"/>
        <v>AUXILIAR ADMINISTRATIVO 4044-12, F 673</v>
      </c>
      <c r="H466" s="4">
        <v>673</v>
      </c>
      <c r="I466" s="4" t="s">
        <v>1185</v>
      </c>
      <c r="J466" s="43" t="s">
        <v>412</v>
      </c>
      <c r="K466" s="43" t="s">
        <v>14</v>
      </c>
      <c r="L466" s="43" t="s">
        <v>17</v>
      </c>
      <c r="M466" s="43" t="s">
        <v>18</v>
      </c>
      <c r="N466" s="4" t="s">
        <v>25</v>
      </c>
      <c r="O466" s="43" t="s">
        <v>29</v>
      </c>
      <c r="P466" s="4">
        <v>30288840</v>
      </c>
      <c r="Q466" s="4" t="s">
        <v>426</v>
      </c>
      <c r="R466" s="4" t="s">
        <v>19</v>
      </c>
      <c r="S466" s="4" t="s">
        <v>19</v>
      </c>
      <c r="T466" s="4">
        <v>2</v>
      </c>
      <c r="U466" s="4" t="str">
        <f t="shared" si="35"/>
        <v>Enseñanza aprendizaje organizacional</v>
      </c>
      <c r="V466" s="4" t="str">
        <f t="shared" si="39"/>
        <v>Taller O Circulo de saber</v>
      </c>
      <c r="W466" s="4" t="str">
        <f t="shared" si="36"/>
        <v>Grupal</v>
      </c>
      <c r="X466" s="4" t="e">
        <v>#N/A</v>
      </c>
      <c r="Y466" s="4" t="e">
        <v>#N/A</v>
      </c>
      <c r="Z466" s="4" t="e">
        <v>#N/A</v>
      </c>
      <c r="AA466" s="4" t="e">
        <v>#N/A</v>
      </c>
    </row>
    <row r="467" spans="1:27" x14ac:dyDescent="0.25">
      <c r="A467" s="4">
        <f t="shared" si="37"/>
        <v>466</v>
      </c>
      <c r="B467" s="4">
        <v>10547</v>
      </c>
      <c r="C467" s="43" t="s">
        <v>1183</v>
      </c>
      <c r="D467" s="43" t="s">
        <v>21</v>
      </c>
      <c r="E467" s="4">
        <v>4044</v>
      </c>
      <c r="F467" s="49">
        <v>12</v>
      </c>
      <c r="G467" s="51" t="str">
        <f t="shared" si="38"/>
        <v>AUXILIAR ADMINISTRATIVO 4044-12, F 673</v>
      </c>
      <c r="H467" s="4">
        <v>673</v>
      </c>
      <c r="I467" s="4" t="s">
        <v>1185</v>
      </c>
      <c r="J467" s="43" t="s">
        <v>412</v>
      </c>
      <c r="K467" s="43" t="s">
        <v>14</v>
      </c>
      <c r="L467" s="43" t="s">
        <v>17</v>
      </c>
      <c r="M467" s="43" t="s">
        <v>16</v>
      </c>
      <c r="N467" s="4" t="s">
        <v>25</v>
      </c>
      <c r="O467" s="4" t="s">
        <v>27</v>
      </c>
      <c r="P467" s="4">
        <v>30300395</v>
      </c>
      <c r="Q467" s="4" t="s">
        <v>427</v>
      </c>
      <c r="R467" s="4">
        <v>43184965</v>
      </c>
      <c r="S467" s="4" t="s">
        <v>428</v>
      </c>
      <c r="T467" s="4">
        <v>2</v>
      </c>
      <c r="U467" s="4" t="str">
        <f t="shared" si="35"/>
        <v>Enseñanza aprendizaje organizacional</v>
      </c>
      <c r="V467" s="4" t="str">
        <f t="shared" si="39"/>
        <v>Taller O Circulo de saber</v>
      </c>
      <c r="W467" s="4" t="str">
        <f t="shared" si="36"/>
        <v>Grupal</v>
      </c>
      <c r="X467" s="4" t="e">
        <v>#N/A</v>
      </c>
      <c r="Y467" s="4" t="e">
        <v>#N/A</v>
      </c>
      <c r="Z467" s="4" t="e">
        <v>#N/A</v>
      </c>
      <c r="AA467" s="4" t="e">
        <v>#N/A</v>
      </c>
    </row>
    <row r="468" spans="1:27" x14ac:dyDescent="0.25">
      <c r="A468" s="4">
        <f t="shared" si="37"/>
        <v>467</v>
      </c>
      <c r="B468" s="47">
        <v>10858</v>
      </c>
      <c r="C468" s="43" t="s">
        <v>1183</v>
      </c>
      <c r="D468" s="48" t="s">
        <v>304</v>
      </c>
      <c r="E468" s="47">
        <v>4169</v>
      </c>
      <c r="F468" s="50">
        <v>12</v>
      </c>
      <c r="G468" s="51" t="str">
        <f t="shared" si="38"/>
        <v>OPERARIO CALIFICADO 4169-12, F 687</v>
      </c>
      <c r="H468" s="4">
        <v>687</v>
      </c>
      <c r="I468" s="4" t="s">
        <v>1185</v>
      </c>
      <c r="J468" s="48" t="s">
        <v>669</v>
      </c>
      <c r="K468" s="48" t="s">
        <v>14</v>
      </c>
      <c r="L468" s="48" t="s">
        <v>15</v>
      </c>
      <c r="M468" s="48" t="s">
        <v>36</v>
      </c>
      <c r="N468" s="47" t="s">
        <v>26</v>
      </c>
      <c r="O468" s="6" t="s">
        <v>28</v>
      </c>
      <c r="P468" s="47">
        <v>0</v>
      </c>
      <c r="Q468" s="47"/>
      <c r="R468" s="47">
        <v>13364790</v>
      </c>
      <c r="S468" s="47" t="s">
        <v>694</v>
      </c>
      <c r="T468" s="47">
        <v>1</v>
      </c>
      <c r="U468" s="4" t="str">
        <f t="shared" si="35"/>
        <v>Lecciones aprendidas</v>
      </c>
      <c r="V468" s="4" t="str">
        <f t="shared" si="39"/>
        <v>Cápsulas de conocimiento</v>
      </c>
      <c r="W468" s="4" t="str">
        <f t="shared" si="36"/>
        <v>Individual</v>
      </c>
      <c r="X468" s="4">
        <v>184099</v>
      </c>
      <c r="Y468" s="4" t="s">
        <v>1071</v>
      </c>
      <c r="Z468" s="4" t="s">
        <v>1173</v>
      </c>
      <c r="AA468" s="4" t="e">
        <v>#N/A</v>
      </c>
    </row>
    <row r="469" spans="1:27" x14ac:dyDescent="0.25">
      <c r="A469" s="4">
        <f t="shared" si="37"/>
        <v>468</v>
      </c>
      <c r="B469" s="47">
        <v>10859</v>
      </c>
      <c r="C469" s="43" t="s">
        <v>1183</v>
      </c>
      <c r="D469" s="48" t="s">
        <v>31</v>
      </c>
      <c r="E469" s="47">
        <v>4210</v>
      </c>
      <c r="F469" s="50">
        <v>17</v>
      </c>
      <c r="G469" s="51" t="str">
        <f t="shared" si="38"/>
        <v>SECRETARIO EJECUTIVO 4210-17, F 681</v>
      </c>
      <c r="H469" s="4">
        <v>681</v>
      </c>
      <c r="I469" s="4" t="s">
        <v>1185</v>
      </c>
      <c r="J469" s="48" t="s">
        <v>669</v>
      </c>
      <c r="K469" s="48" t="s">
        <v>14</v>
      </c>
      <c r="L469" s="48" t="s">
        <v>15</v>
      </c>
      <c r="M469" s="48" t="s">
        <v>16</v>
      </c>
      <c r="N469" s="47" t="s">
        <v>26</v>
      </c>
      <c r="O469" s="6" t="s">
        <v>28</v>
      </c>
      <c r="P469" s="47">
        <v>0</v>
      </c>
      <c r="Q469" s="47"/>
      <c r="R469" s="47">
        <v>60288176</v>
      </c>
      <c r="S469" s="47" t="s">
        <v>686</v>
      </c>
      <c r="T469" s="47">
        <v>1</v>
      </c>
      <c r="U469" s="4" t="str">
        <f t="shared" si="35"/>
        <v>Lecciones aprendidas</v>
      </c>
      <c r="V469" s="4" t="str">
        <f t="shared" si="39"/>
        <v>Cápsulas de conocimiento</v>
      </c>
      <c r="W469" s="4" t="str">
        <f t="shared" si="36"/>
        <v>Individual</v>
      </c>
      <c r="X469" s="4">
        <v>184291</v>
      </c>
      <c r="Y469" s="4" t="s">
        <v>1025</v>
      </c>
      <c r="Z469" s="4" t="s">
        <v>1173</v>
      </c>
      <c r="AA469" s="4" t="e">
        <v>#N/A</v>
      </c>
    </row>
    <row r="470" spans="1:27" x14ac:dyDescent="0.25">
      <c r="A470" s="4">
        <f t="shared" si="37"/>
        <v>469</v>
      </c>
      <c r="B470" s="47">
        <v>10998</v>
      </c>
      <c r="C470" s="43" t="s">
        <v>1183</v>
      </c>
      <c r="D470" s="48" t="s">
        <v>21</v>
      </c>
      <c r="E470" s="47">
        <v>4044</v>
      </c>
      <c r="F470" s="50">
        <v>11</v>
      </c>
      <c r="G470" s="51" t="str">
        <f t="shared" si="38"/>
        <v>AUXILIAR ADMINISTRATIVO 4044-11, F 675</v>
      </c>
      <c r="H470" s="4">
        <v>675</v>
      </c>
      <c r="I470" s="4" t="s">
        <v>1185</v>
      </c>
      <c r="J470" s="48" t="s">
        <v>669</v>
      </c>
      <c r="K470" s="48" t="s">
        <v>14</v>
      </c>
      <c r="L470" s="48" t="s">
        <v>15</v>
      </c>
      <c r="M470" s="48" t="s">
        <v>18</v>
      </c>
      <c r="N470" s="47" t="s">
        <v>26</v>
      </c>
      <c r="O470" s="6" t="s">
        <v>28</v>
      </c>
      <c r="P470" s="47">
        <v>0</v>
      </c>
      <c r="Q470" s="47"/>
      <c r="R470" s="47" t="s">
        <v>19</v>
      </c>
      <c r="S470" s="47" t="s">
        <v>19</v>
      </c>
      <c r="T470" s="47">
        <v>1</v>
      </c>
      <c r="U470" s="4" t="str">
        <f t="shared" si="35"/>
        <v>Lecciones aprendidas</v>
      </c>
      <c r="V470" s="4" t="str">
        <f t="shared" si="39"/>
        <v>Cápsulas de conocimiento</v>
      </c>
      <c r="W470" s="4" t="str">
        <f t="shared" si="36"/>
        <v>Individual</v>
      </c>
      <c r="X470" s="4">
        <v>184284</v>
      </c>
      <c r="Y470" s="4" t="s">
        <v>1056</v>
      </c>
      <c r="Z470" s="4" t="s">
        <v>1173</v>
      </c>
      <c r="AA470" s="4" t="e">
        <v>#N/A</v>
      </c>
    </row>
    <row r="471" spans="1:27" x14ac:dyDescent="0.25">
      <c r="A471" s="4">
        <f t="shared" si="37"/>
        <v>470</v>
      </c>
      <c r="B471" s="47">
        <v>11159</v>
      </c>
      <c r="C471" s="43" t="s">
        <v>1182</v>
      </c>
      <c r="D471" s="48" t="s">
        <v>20</v>
      </c>
      <c r="E471" s="47">
        <v>2044</v>
      </c>
      <c r="F471" s="47">
        <v>1</v>
      </c>
      <c r="G471" s="51" t="str">
        <f t="shared" si="38"/>
        <v>PROFESIONAL UNIVERSITARIO 2044-1, F 624</v>
      </c>
      <c r="H471" s="4">
        <v>624</v>
      </c>
      <c r="I471" s="4" t="s">
        <v>1185</v>
      </c>
      <c r="J471" s="48" t="s">
        <v>669</v>
      </c>
      <c r="K471" s="48" t="s">
        <v>14</v>
      </c>
      <c r="L471" s="48" t="s">
        <v>15</v>
      </c>
      <c r="M471" s="48" t="s">
        <v>36</v>
      </c>
      <c r="N471" s="47" t="s">
        <v>26</v>
      </c>
      <c r="O471" s="6" t="s">
        <v>28</v>
      </c>
      <c r="P471" s="47">
        <v>0</v>
      </c>
      <c r="Q471" s="47"/>
      <c r="R471" s="47">
        <v>1093784864</v>
      </c>
      <c r="S471" s="47" t="s">
        <v>677</v>
      </c>
      <c r="T471" s="47">
        <v>3</v>
      </c>
      <c r="U471" s="4" t="str">
        <f t="shared" si="35"/>
        <v>Saberes Institucionales</v>
      </c>
      <c r="V471" s="4" t="str">
        <f t="shared" si="39"/>
        <v>Curso O ponencia</v>
      </c>
      <c r="W471" s="4" t="str">
        <f t="shared" si="36"/>
        <v>Grupal</v>
      </c>
      <c r="X471" s="4">
        <v>184297</v>
      </c>
      <c r="Y471" s="4" t="s">
        <v>1053</v>
      </c>
      <c r="Z471" s="4" t="s">
        <v>1173</v>
      </c>
      <c r="AA471" s="4" t="e">
        <v>#N/A</v>
      </c>
    </row>
    <row r="472" spans="1:27" x14ac:dyDescent="0.25">
      <c r="A472" s="4">
        <f t="shared" si="37"/>
        <v>471</v>
      </c>
      <c r="B472" s="4">
        <v>10418</v>
      </c>
      <c r="C472" s="43" t="s">
        <v>1183</v>
      </c>
      <c r="D472" s="43" t="s">
        <v>35</v>
      </c>
      <c r="E472" s="4">
        <v>4178</v>
      </c>
      <c r="F472" s="49">
        <v>11</v>
      </c>
      <c r="G472" s="51" t="str">
        <f t="shared" si="38"/>
        <v>SECRETARIO 4178-11, F 685</v>
      </c>
      <c r="H472" s="4">
        <v>685</v>
      </c>
      <c r="I472" s="4" t="s">
        <v>1185</v>
      </c>
      <c r="J472" s="43" t="s">
        <v>412</v>
      </c>
      <c r="K472" s="43" t="s">
        <v>14</v>
      </c>
      <c r="L472" s="43" t="s">
        <v>17</v>
      </c>
      <c r="M472" s="43" t="s">
        <v>36</v>
      </c>
      <c r="N472" s="4" t="s">
        <v>25</v>
      </c>
      <c r="O472" s="4" t="s">
        <v>27</v>
      </c>
      <c r="P472" s="4">
        <v>43184965</v>
      </c>
      <c r="Q472" s="4" t="s">
        <v>428</v>
      </c>
      <c r="R472" s="4">
        <v>24826789</v>
      </c>
      <c r="S472" s="4" t="s">
        <v>432</v>
      </c>
      <c r="T472" s="4">
        <v>3</v>
      </c>
      <c r="U472" s="4" t="str">
        <f t="shared" si="35"/>
        <v>Saberes Institucionales</v>
      </c>
      <c r="V472" s="4" t="str">
        <f t="shared" si="39"/>
        <v>Curso O ponencia</v>
      </c>
      <c r="W472" s="4" t="str">
        <f t="shared" si="36"/>
        <v>Grupal</v>
      </c>
      <c r="X472" s="4" t="e">
        <v>#N/A</v>
      </c>
      <c r="Y472" s="4" t="e">
        <v>#N/A</v>
      </c>
      <c r="Z472" s="4" t="e">
        <v>#N/A</v>
      </c>
      <c r="AA472" s="4" t="e">
        <v>#N/A</v>
      </c>
    </row>
    <row r="473" spans="1:27" x14ac:dyDescent="0.25">
      <c r="A473" s="4">
        <f t="shared" si="37"/>
        <v>472</v>
      </c>
      <c r="B473" s="4">
        <v>10553</v>
      </c>
      <c r="C473" s="43" t="s">
        <v>1183</v>
      </c>
      <c r="D473" s="43" t="s">
        <v>31</v>
      </c>
      <c r="E473" s="4">
        <v>4210</v>
      </c>
      <c r="F473" s="49">
        <v>17</v>
      </c>
      <c r="G473" s="51" t="str">
        <f t="shared" si="38"/>
        <v>SECRETARIO EJECUTIVO 4210-17, F 681</v>
      </c>
      <c r="H473" s="4">
        <v>681</v>
      </c>
      <c r="I473" s="4" t="s">
        <v>1185</v>
      </c>
      <c r="J473" s="43" t="s">
        <v>412</v>
      </c>
      <c r="K473" s="43" t="s">
        <v>14</v>
      </c>
      <c r="L473" s="43" t="s">
        <v>15</v>
      </c>
      <c r="M473" s="43" t="s">
        <v>16</v>
      </c>
      <c r="N473" s="4" t="s">
        <v>25</v>
      </c>
      <c r="O473" s="5" t="s">
        <v>27</v>
      </c>
      <c r="P473" s="4">
        <v>0</v>
      </c>
      <c r="Q473" s="4"/>
      <c r="R473" s="4">
        <v>30300395</v>
      </c>
      <c r="S473" s="4" t="s">
        <v>427</v>
      </c>
      <c r="T473" s="4">
        <v>3</v>
      </c>
      <c r="U473" s="4" t="str">
        <f t="shared" si="35"/>
        <v>Saberes Institucionales</v>
      </c>
      <c r="V473" s="4" t="str">
        <f t="shared" si="39"/>
        <v>Curso O ponencia</v>
      </c>
      <c r="W473" s="4" t="str">
        <f t="shared" si="36"/>
        <v>Grupal</v>
      </c>
      <c r="X473" s="4" t="e">
        <v>#N/A</v>
      </c>
      <c r="Y473" s="4" t="e">
        <v>#N/A</v>
      </c>
      <c r="Z473" s="4" t="e">
        <v>#N/A</v>
      </c>
      <c r="AA473" s="4" t="e">
        <v>#N/A</v>
      </c>
    </row>
    <row r="474" spans="1:27" x14ac:dyDescent="0.25">
      <c r="A474" s="4">
        <f t="shared" si="37"/>
        <v>473</v>
      </c>
      <c r="B474" s="4">
        <v>10535</v>
      </c>
      <c r="C474" s="43" t="s">
        <v>1182</v>
      </c>
      <c r="D474" s="43" t="s">
        <v>20</v>
      </c>
      <c r="E474" s="4">
        <v>2044</v>
      </c>
      <c r="F474" s="4">
        <v>6</v>
      </c>
      <c r="G474" s="51" t="str">
        <f t="shared" si="38"/>
        <v>PROFESIONAL UNIVERSITARIO 2044-6, F 617</v>
      </c>
      <c r="H474" s="4">
        <v>617</v>
      </c>
      <c r="I474" s="4" t="s">
        <v>1185</v>
      </c>
      <c r="J474" s="43" t="s">
        <v>412</v>
      </c>
      <c r="K474" s="43" t="s">
        <v>14</v>
      </c>
      <c r="L474" s="43" t="s">
        <v>11</v>
      </c>
      <c r="M474" s="43" t="s">
        <v>12</v>
      </c>
      <c r="N474" s="4" t="s">
        <v>25</v>
      </c>
      <c r="O474" s="5" t="s">
        <v>27</v>
      </c>
      <c r="P474" s="4">
        <v>22807929</v>
      </c>
      <c r="Q474" s="4" t="s">
        <v>433</v>
      </c>
      <c r="R474" s="4">
        <v>22807929</v>
      </c>
      <c r="S474" s="4" t="s">
        <v>433</v>
      </c>
      <c r="T474" s="4">
        <v>3</v>
      </c>
      <c r="U474" s="4" t="str">
        <f t="shared" si="35"/>
        <v>Saberes Institucionales</v>
      </c>
      <c r="V474" s="4" t="str">
        <f t="shared" si="39"/>
        <v>Curso O ponencia</v>
      </c>
      <c r="W474" s="4" t="str">
        <f t="shared" si="36"/>
        <v>Grupal</v>
      </c>
      <c r="X474" s="4" t="e">
        <v>#N/A</v>
      </c>
      <c r="Y474" s="4" t="e">
        <v>#N/A</v>
      </c>
      <c r="Z474" s="4" t="e">
        <v>#N/A</v>
      </c>
      <c r="AA474" s="4" t="e">
        <v>#N/A</v>
      </c>
    </row>
    <row r="475" spans="1:27" x14ac:dyDescent="0.25">
      <c r="A475" s="4">
        <f t="shared" si="37"/>
        <v>474</v>
      </c>
      <c r="B475" s="4">
        <v>10554</v>
      </c>
      <c r="C475" s="43" t="s">
        <v>1180</v>
      </c>
      <c r="D475" s="43" t="s">
        <v>314</v>
      </c>
      <c r="E475" s="4">
        <v>42</v>
      </c>
      <c r="F475" s="4">
        <v>9</v>
      </c>
      <c r="G475" s="51" t="str">
        <f t="shared" si="38"/>
        <v>DIRECTOR TERRITORIAL 42-9, F 590</v>
      </c>
      <c r="H475" s="4">
        <v>590</v>
      </c>
      <c r="I475" s="4" t="s">
        <v>1185</v>
      </c>
      <c r="J475" s="43" t="s">
        <v>434</v>
      </c>
      <c r="K475" s="43" t="s">
        <v>10</v>
      </c>
      <c r="L475" s="43" t="s">
        <v>11</v>
      </c>
      <c r="M475" s="43" t="s">
        <v>12</v>
      </c>
      <c r="N475" s="4" t="s">
        <v>25</v>
      </c>
      <c r="O475" s="5" t="s">
        <v>27</v>
      </c>
      <c r="P475" s="4">
        <v>93394221</v>
      </c>
      <c r="Q475" s="4" t="s">
        <v>435</v>
      </c>
      <c r="R475" s="4">
        <v>93394221</v>
      </c>
      <c r="S475" s="4" t="s">
        <v>435</v>
      </c>
      <c r="T475" s="4">
        <v>3</v>
      </c>
      <c r="U475" s="4" t="str">
        <f t="shared" si="35"/>
        <v>Saberes Institucionales</v>
      </c>
      <c r="V475" s="4" t="str">
        <f t="shared" si="39"/>
        <v>Curso O ponencia</v>
      </c>
      <c r="W475" s="4" t="str">
        <f t="shared" si="36"/>
        <v>Grupal</v>
      </c>
      <c r="X475" s="4" t="e">
        <v>#N/A</v>
      </c>
      <c r="Y475" s="4" t="e">
        <v>#N/A</v>
      </c>
      <c r="Z475" s="4" t="e">
        <v>#N/A</v>
      </c>
      <c r="AA475" s="4" t="e">
        <v>#N/A</v>
      </c>
    </row>
    <row r="476" spans="1:27" x14ac:dyDescent="0.25">
      <c r="A476" s="4">
        <f t="shared" si="37"/>
        <v>475</v>
      </c>
      <c r="B476" s="4">
        <v>10409</v>
      </c>
      <c r="C476" s="43" t="s">
        <v>1182</v>
      </c>
      <c r="D476" s="43" t="s">
        <v>20</v>
      </c>
      <c r="E476" s="4">
        <v>2044</v>
      </c>
      <c r="F476" s="4">
        <v>6</v>
      </c>
      <c r="G476" s="51" t="str">
        <f t="shared" si="38"/>
        <v>PROFESIONAL UNIVERSITARIO 2044-6, F 614</v>
      </c>
      <c r="H476" s="4">
        <v>614</v>
      </c>
      <c r="I476" s="4" t="s">
        <v>1185</v>
      </c>
      <c r="J476" s="43" t="s">
        <v>695</v>
      </c>
      <c r="K476" s="43" t="s">
        <v>14</v>
      </c>
      <c r="L476" s="43" t="s">
        <v>15</v>
      </c>
      <c r="M476" s="43" t="s">
        <v>16</v>
      </c>
      <c r="N476" s="4" t="s">
        <v>26</v>
      </c>
      <c r="O476" s="5" t="s">
        <v>28</v>
      </c>
      <c r="P476" s="4">
        <v>0</v>
      </c>
      <c r="Q476" s="4"/>
      <c r="R476" s="4">
        <v>89009503</v>
      </c>
      <c r="S476" s="4" t="s">
        <v>700</v>
      </c>
      <c r="T476" s="4">
        <v>2</v>
      </c>
      <c r="U476" s="4" t="str">
        <f t="shared" si="35"/>
        <v>Enseñanza aprendizaje organizacional</v>
      </c>
      <c r="V476" s="4" t="str">
        <f t="shared" si="39"/>
        <v>Taller O Circulo de saber</v>
      </c>
      <c r="W476" s="4" t="str">
        <f t="shared" si="36"/>
        <v>Grupal</v>
      </c>
      <c r="X476" s="4">
        <v>183788</v>
      </c>
      <c r="Y476" s="4" t="s">
        <v>1047</v>
      </c>
      <c r="Z476" s="4" t="s">
        <v>1174</v>
      </c>
      <c r="AA476" s="42">
        <v>45394</v>
      </c>
    </row>
    <row r="477" spans="1:27" x14ac:dyDescent="0.25">
      <c r="A477" s="4">
        <f t="shared" si="37"/>
        <v>476</v>
      </c>
      <c r="B477" s="4">
        <v>10861</v>
      </c>
      <c r="C477" s="43" t="s">
        <v>1182</v>
      </c>
      <c r="D477" s="43" t="s">
        <v>13</v>
      </c>
      <c r="E477" s="4">
        <v>2028</v>
      </c>
      <c r="F477" s="49">
        <v>13</v>
      </c>
      <c r="G477" s="51" t="str">
        <f t="shared" si="38"/>
        <v>PROFESIONAL ESPECIALIZADO 2028-13, F 594</v>
      </c>
      <c r="H477" s="4">
        <v>594</v>
      </c>
      <c r="I477" s="4" t="s">
        <v>1185</v>
      </c>
      <c r="J477" s="43" t="s">
        <v>695</v>
      </c>
      <c r="K477" s="43" t="s">
        <v>14</v>
      </c>
      <c r="L477" s="43" t="s">
        <v>15</v>
      </c>
      <c r="M477" s="43" t="s">
        <v>36</v>
      </c>
      <c r="N477" s="4" t="s">
        <v>26</v>
      </c>
      <c r="O477" s="5" t="s">
        <v>28</v>
      </c>
      <c r="P477" s="4">
        <v>0</v>
      </c>
      <c r="Q477" s="4"/>
      <c r="R477" s="4">
        <v>24811942</v>
      </c>
      <c r="S477" s="4" t="s">
        <v>697</v>
      </c>
      <c r="T477" s="4">
        <v>1</v>
      </c>
      <c r="U477" s="4" t="str">
        <f t="shared" si="35"/>
        <v>Lecciones aprendidas</v>
      </c>
      <c r="V477" s="4" t="str">
        <f t="shared" si="39"/>
        <v>Cápsulas de conocimiento</v>
      </c>
      <c r="W477" s="4" t="str">
        <f t="shared" si="36"/>
        <v>Individual</v>
      </c>
      <c r="X477" s="4">
        <v>184110</v>
      </c>
      <c r="Y477" s="4" t="s">
        <v>1045</v>
      </c>
      <c r="Z477" s="4" t="s">
        <v>1173</v>
      </c>
      <c r="AA477" s="4" t="e">
        <v>#N/A</v>
      </c>
    </row>
    <row r="478" spans="1:27" x14ac:dyDescent="0.25">
      <c r="A478" s="4">
        <f t="shared" si="37"/>
        <v>477</v>
      </c>
      <c r="B478" s="4">
        <v>10864</v>
      </c>
      <c r="C478" s="43" t="s">
        <v>1182</v>
      </c>
      <c r="D478" s="43" t="s">
        <v>20</v>
      </c>
      <c r="E478" s="4">
        <v>2044</v>
      </c>
      <c r="F478" s="4">
        <v>6</v>
      </c>
      <c r="G478" s="51" t="str">
        <f t="shared" si="38"/>
        <v>PROFESIONAL UNIVERSITARIO 2044-6, F 619</v>
      </c>
      <c r="H478" s="4">
        <v>619</v>
      </c>
      <c r="I478" s="4" t="s">
        <v>1185</v>
      </c>
      <c r="J478" s="43" t="s">
        <v>695</v>
      </c>
      <c r="K478" s="43" t="s">
        <v>14</v>
      </c>
      <c r="L478" s="43" t="s">
        <v>15</v>
      </c>
      <c r="M478" s="43" t="s">
        <v>36</v>
      </c>
      <c r="N478" s="4" t="s">
        <v>26</v>
      </c>
      <c r="O478" s="5" t="s">
        <v>28</v>
      </c>
      <c r="P478" s="4">
        <v>0</v>
      </c>
      <c r="Q478" s="4"/>
      <c r="R478" s="4">
        <v>41931036</v>
      </c>
      <c r="S478" s="4" t="s">
        <v>713</v>
      </c>
      <c r="T478" s="4">
        <v>2</v>
      </c>
      <c r="U478" s="4" t="str">
        <f t="shared" si="35"/>
        <v>Enseñanza aprendizaje organizacional</v>
      </c>
      <c r="V478" s="4" t="str">
        <f t="shared" si="39"/>
        <v>Taller O Circulo de saber</v>
      </c>
      <c r="W478" s="4" t="str">
        <f t="shared" si="36"/>
        <v>Grupal</v>
      </c>
      <c r="X478" s="4">
        <v>184313</v>
      </c>
      <c r="Y478" s="4" t="s">
        <v>1054</v>
      </c>
      <c r="Z478" s="4" t="s">
        <v>1173</v>
      </c>
      <c r="AA478" s="4" t="e">
        <v>#N/A</v>
      </c>
    </row>
    <row r="479" spans="1:27" x14ac:dyDescent="0.25">
      <c r="A479" s="4">
        <f t="shared" si="37"/>
        <v>478</v>
      </c>
      <c r="B479" s="4">
        <v>10410</v>
      </c>
      <c r="C479" s="43" t="s">
        <v>1182</v>
      </c>
      <c r="D479" s="43" t="s">
        <v>20</v>
      </c>
      <c r="E479" s="4">
        <v>2044</v>
      </c>
      <c r="F479" s="4">
        <v>6</v>
      </c>
      <c r="G479" s="51" t="str">
        <f t="shared" si="38"/>
        <v>PROFESIONAL UNIVERSITARIO 2044-6, F 614</v>
      </c>
      <c r="H479" s="4">
        <v>614</v>
      </c>
      <c r="I479" s="4" t="s">
        <v>1185</v>
      </c>
      <c r="J479" s="43" t="s">
        <v>434</v>
      </c>
      <c r="K479" s="43" t="s">
        <v>14</v>
      </c>
      <c r="L479" s="43" t="s">
        <v>11</v>
      </c>
      <c r="M479" s="43" t="s">
        <v>12</v>
      </c>
      <c r="N479" s="4" t="s">
        <v>25</v>
      </c>
      <c r="O479" s="5" t="s">
        <v>27</v>
      </c>
      <c r="P479" s="4">
        <v>79967018</v>
      </c>
      <c r="Q479" s="4" t="s">
        <v>439</v>
      </c>
      <c r="R479" s="4">
        <v>79967018</v>
      </c>
      <c r="S479" s="4" t="s">
        <v>439</v>
      </c>
      <c r="T479" s="4">
        <v>2</v>
      </c>
      <c r="U479" s="4" t="str">
        <f t="shared" si="35"/>
        <v>Enseñanza aprendizaje organizacional</v>
      </c>
      <c r="V479" s="4" t="str">
        <f t="shared" si="39"/>
        <v>Taller O Circulo de saber</v>
      </c>
      <c r="W479" s="4" t="str">
        <f t="shared" si="36"/>
        <v>Grupal</v>
      </c>
      <c r="X479" s="4" t="e">
        <v>#N/A</v>
      </c>
      <c r="Y479" s="4" t="e">
        <v>#N/A</v>
      </c>
      <c r="Z479" s="4" t="e">
        <v>#N/A</v>
      </c>
      <c r="AA479" s="4" t="e">
        <v>#N/A</v>
      </c>
    </row>
    <row r="480" spans="1:27" x14ac:dyDescent="0.25">
      <c r="A480" s="4">
        <f t="shared" si="37"/>
        <v>479</v>
      </c>
      <c r="B480" s="4">
        <v>10865</v>
      </c>
      <c r="C480" s="43" t="s">
        <v>1182</v>
      </c>
      <c r="D480" s="43" t="s">
        <v>20</v>
      </c>
      <c r="E480" s="4">
        <v>2044</v>
      </c>
      <c r="F480" s="4">
        <v>6</v>
      </c>
      <c r="G480" s="51" t="str">
        <f t="shared" si="38"/>
        <v>PROFESIONAL UNIVERSITARIO 2044-6, F 617</v>
      </c>
      <c r="H480" s="4">
        <v>617</v>
      </c>
      <c r="I480" s="4" t="s">
        <v>1185</v>
      </c>
      <c r="J480" s="43" t="s">
        <v>695</v>
      </c>
      <c r="K480" s="43" t="s">
        <v>14</v>
      </c>
      <c r="L480" s="43" t="s">
        <v>15</v>
      </c>
      <c r="M480" s="43" t="s">
        <v>36</v>
      </c>
      <c r="N480" s="4" t="s">
        <v>26</v>
      </c>
      <c r="O480" s="5" t="s">
        <v>28</v>
      </c>
      <c r="P480" s="4">
        <v>0</v>
      </c>
      <c r="Q480" s="4"/>
      <c r="R480" s="4">
        <v>41872380</v>
      </c>
      <c r="S480" s="4" t="s">
        <v>699</v>
      </c>
      <c r="T480" s="4">
        <v>3</v>
      </c>
      <c r="U480" s="4" t="str">
        <f t="shared" si="35"/>
        <v>Saberes Institucionales</v>
      </c>
      <c r="V480" s="4" t="str">
        <f t="shared" si="39"/>
        <v>Curso O ponencia</v>
      </c>
      <c r="W480" s="4" t="str">
        <f t="shared" si="36"/>
        <v>Grupal</v>
      </c>
      <c r="X480" s="4">
        <v>184310</v>
      </c>
      <c r="Y480" s="4" t="s">
        <v>1062</v>
      </c>
      <c r="Z480" s="4" t="s">
        <v>1173</v>
      </c>
      <c r="AA480" s="4" t="e">
        <v>#N/A</v>
      </c>
    </row>
    <row r="481" spans="1:27" x14ac:dyDescent="0.25">
      <c r="A481" s="4">
        <f t="shared" si="37"/>
        <v>480</v>
      </c>
      <c r="B481" s="4">
        <v>10563</v>
      </c>
      <c r="C481" s="43" t="s">
        <v>1184</v>
      </c>
      <c r="D481" s="43" t="s">
        <v>163</v>
      </c>
      <c r="E481" s="4">
        <v>3100</v>
      </c>
      <c r="F481" s="49">
        <v>12</v>
      </c>
      <c r="G481" s="51" t="str">
        <f t="shared" si="38"/>
        <v>TECNICO 3100-12, F 640</v>
      </c>
      <c r="H481" s="4">
        <v>640</v>
      </c>
      <c r="I481" s="4" t="s">
        <v>1185</v>
      </c>
      <c r="J481" s="43" t="s">
        <v>434</v>
      </c>
      <c r="K481" s="43" t="s">
        <v>14</v>
      </c>
      <c r="L481" s="43" t="s">
        <v>15</v>
      </c>
      <c r="M481" s="43" t="s">
        <v>18</v>
      </c>
      <c r="N481" s="4" t="s">
        <v>25</v>
      </c>
      <c r="O481" s="5" t="s">
        <v>27</v>
      </c>
      <c r="P481" s="4">
        <v>0</v>
      </c>
      <c r="Q481" s="4"/>
      <c r="R481" s="4" t="s">
        <v>19</v>
      </c>
      <c r="S481" s="4" t="s">
        <v>19</v>
      </c>
      <c r="T481" s="4">
        <v>2</v>
      </c>
      <c r="U481" s="4" t="str">
        <f t="shared" si="35"/>
        <v>Enseñanza aprendizaje organizacional</v>
      </c>
      <c r="V481" s="4" t="str">
        <f t="shared" si="39"/>
        <v>Taller O Circulo de saber</v>
      </c>
      <c r="W481" s="4" t="str">
        <f t="shared" si="36"/>
        <v>Grupal</v>
      </c>
      <c r="X481" s="4" t="e">
        <v>#N/A</v>
      </c>
      <c r="Y481" s="4" t="e">
        <v>#N/A</v>
      </c>
      <c r="Z481" s="4" t="e">
        <v>#N/A</v>
      </c>
      <c r="AA481" s="4" t="e">
        <v>#N/A</v>
      </c>
    </row>
    <row r="482" spans="1:27" x14ac:dyDescent="0.25">
      <c r="A482" s="4">
        <f t="shared" si="37"/>
        <v>481</v>
      </c>
      <c r="B482" s="4">
        <v>10564</v>
      </c>
      <c r="C482" s="43" t="s">
        <v>1184</v>
      </c>
      <c r="D482" s="43" t="s">
        <v>163</v>
      </c>
      <c r="E482" s="4">
        <v>3100</v>
      </c>
      <c r="F482" s="49">
        <v>12</v>
      </c>
      <c r="G482" s="51" t="str">
        <f t="shared" si="38"/>
        <v>TECNICO 3100-12, F 638</v>
      </c>
      <c r="H482" s="4">
        <v>638</v>
      </c>
      <c r="I482" s="4" t="s">
        <v>1185</v>
      </c>
      <c r="J482" s="43" t="s">
        <v>434</v>
      </c>
      <c r="K482" s="43" t="s">
        <v>14</v>
      </c>
      <c r="L482" s="43" t="s">
        <v>11</v>
      </c>
      <c r="M482" s="43" t="s">
        <v>12</v>
      </c>
      <c r="N482" s="4" t="s">
        <v>25</v>
      </c>
      <c r="O482" s="5" t="s">
        <v>27</v>
      </c>
      <c r="P482" s="4">
        <v>40784311</v>
      </c>
      <c r="Q482" s="4" t="s">
        <v>441</v>
      </c>
      <c r="R482" s="4">
        <v>40784311</v>
      </c>
      <c r="S482" s="4" t="s">
        <v>441</v>
      </c>
      <c r="T482" s="4">
        <v>2</v>
      </c>
      <c r="U482" s="4" t="str">
        <f t="shared" si="35"/>
        <v>Enseñanza aprendizaje organizacional</v>
      </c>
      <c r="V482" s="4" t="str">
        <f t="shared" si="39"/>
        <v>Taller O Circulo de saber</v>
      </c>
      <c r="W482" s="4" t="str">
        <f t="shared" si="36"/>
        <v>Grupal</v>
      </c>
      <c r="X482" s="4" t="e">
        <v>#N/A</v>
      </c>
      <c r="Y482" s="4" t="e">
        <v>#N/A</v>
      </c>
      <c r="Z482" s="4" t="e">
        <v>#N/A</v>
      </c>
      <c r="AA482" s="4" t="e">
        <v>#N/A</v>
      </c>
    </row>
    <row r="483" spans="1:27" x14ac:dyDescent="0.25">
      <c r="A483" s="4">
        <f t="shared" si="37"/>
        <v>482</v>
      </c>
      <c r="B483" s="4">
        <v>10872</v>
      </c>
      <c r="C483" s="43" t="s">
        <v>1183</v>
      </c>
      <c r="D483" s="43" t="s">
        <v>21</v>
      </c>
      <c r="E483" s="4">
        <v>4044</v>
      </c>
      <c r="F483" s="49">
        <v>12</v>
      </c>
      <c r="G483" s="51" t="str">
        <f t="shared" si="38"/>
        <v>AUXILIAR ADMINISTRATIVO 4044-12, F 673</v>
      </c>
      <c r="H483" s="4">
        <v>673</v>
      </c>
      <c r="I483" s="4" t="s">
        <v>1185</v>
      </c>
      <c r="J483" s="43" t="s">
        <v>695</v>
      </c>
      <c r="K483" s="43" t="s">
        <v>14</v>
      </c>
      <c r="L483" s="43" t="s">
        <v>15</v>
      </c>
      <c r="M483" s="43" t="s">
        <v>36</v>
      </c>
      <c r="N483" s="4" t="s">
        <v>26</v>
      </c>
      <c r="O483" s="5" t="s">
        <v>28</v>
      </c>
      <c r="P483" s="4">
        <v>0</v>
      </c>
      <c r="Q483" s="4"/>
      <c r="R483" s="4">
        <v>41925557</v>
      </c>
      <c r="S483" s="4" t="s">
        <v>707</v>
      </c>
      <c r="T483" s="4">
        <v>3</v>
      </c>
      <c r="U483" s="4" t="str">
        <f t="shared" si="35"/>
        <v>Saberes Institucionales</v>
      </c>
      <c r="V483" s="4" t="str">
        <f t="shared" si="39"/>
        <v>Curso O ponencia</v>
      </c>
      <c r="W483" s="4" t="str">
        <f t="shared" si="36"/>
        <v>Grupal</v>
      </c>
      <c r="X483" s="4">
        <v>185292</v>
      </c>
      <c r="Y483" s="4" t="s">
        <v>1051</v>
      </c>
      <c r="Z483" s="4" t="s">
        <v>1173</v>
      </c>
      <c r="AA483" s="4" t="e">
        <v>#N/A</v>
      </c>
    </row>
    <row r="484" spans="1:27" x14ac:dyDescent="0.25">
      <c r="A484" s="4">
        <f t="shared" si="37"/>
        <v>483</v>
      </c>
      <c r="B484" s="4">
        <v>10562</v>
      </c>
      <c r="C484" s="43" t="s">
        <v>1184</v>
      </c>
      <c r="D484" s="43" t="s">
        <v>326</v>
      </c>
      <c r="E484" s="4">
        <v>3110</v>
      </c>
      <c r="F484" s="4">
        <v>9</v>
      </c>
      <c r="G484" s="51" t="str">
        <f t="shared" si="38"/>
        <v>OFICIAL DE CATASTRO 3110-9, F 664</v>
      </c>
      <c r="H484" s="4">
        <v>664</v>
      </c>
      <c r="I484" s="4" t="s">
        <v>1185</v>
      </c>
      <c r="J484" s="43" t="s">
        <v>434</v>
      </c>
      <c r="K484" s="43" t="s">
        <v>14</v>
      </c>
      <c r="L484" s="43" t="s">
        <v>11</v>
      </c>
      <c r="M484" s="43" t="s">
        <v>12</v>
      </c>
      <c r="N484" s="4" t="s">
        <v>25</v>
      </c>
      <c r="O484" s="5" t="s">
        <v>27</v>
      </c>
      <c r="P484" s="4">
        <v>17641981</v>
      </c>
      <c r="Q484" s="4" t="s">
        <v>443</v>
      </c>
      <c r="R484" s="4">
        <v>17641981</v>
      </c>
      <c r="S484" s="4" t="s">
        <v>443</v>
      </c>
      <c r="T484" s="4">
        <v>2</v>
      </c>
      <c r="U484" s="4" t="str">
        <f t="shared" si="35"/>
        <v>Enseñanza aprendizaje organizacional</v>
      </c>
      <c r="V484" s="4" t="str">
        <f t="shared" si="39"/>
        <v>Taller O Circulo de saber</v>
      </c>
      <c r="W484" s="4" t="str">
        <f t="shared" si="36"/>
        <v>Grupal</v>
      </c>
      <c r="X484" s="4" t="e">
        <v>#N/A</v>
      </c>
      <c r="Y484" s="4" t="e">
        <v>#N/A</v>
      </c>
      <c r="Z484" s="4" t="e">
        <v>#N/A</v>
      </c>
      <c r="AA484" s="4" t="e">
        <v>#N/A</v>
      </c>
    </row>
    <row r="485" spans="1:27" x14ac:dyDescent="0.25">
      <c r="A485" s="4">
        <f t="shared" si="37"/>
        <v>484</v>
      </c>
      <c r="B485" s="4">
        <v>10873</v>
      </c>
      <c r="C485" s="43" t="s">
        <v>1183</v>
      </c>
      <c r="D485" s="43" t="s">
        <v>21</v>
      </c>
      <c r="E485" s="4">
        <v>4044</v>
      </c>
      <c r="F485" s="49">
        <v>12</v>
      </c>
      <c r="G485" s="51" t="str">
        <f t="shared" si="38"/>
        <v>AUXILIAR ADMINISTRATIVO 4044-12, F 673</v>
      </c>
      <c r="H485" s="4">
        <v>673</v>
      </c>
      <c r="I485" s="4" t="s">
        <v>1185</v>
      </c>
      <c r="J485" s="43" t="s">
        <v>695</v>
      </c>
      <c r="K485" s="43" t="s">
        <v>14</v>
      </c>
      <c r="L485" s="43" t="s">
        <v>15</v>
      </c>
      <c r="M485" s="43" t="s">
        <v>36</v>
      </c>
      <c r="N485" s="4" t="s">
        <v>26</v>
      </c>
      <c r="O485" s="5" t="s">
        <v>28</v>
      </c>
      <c r="P485" s="4">
        <v>0</v>
      </c>
      <c r="Q485" s="4"/>
      <c r="R485" s="4">
        <v>41913361</v>
      </c>
      <c r="S485" s="4" t="s">
        <v>708</v>
      </c>
      <c r="T485" s="4">
        <v>2</v>
      </c>
      <c r="U485" s="4" t="str">
        <f t="shared" si="35"/>
        <v>Enseñanza aprendizaje organizacional</v>
      </c>
      <c r="V485" s="4" t="str">
        <f t="shared" si="39"/>
        <v>Taller O Circulo de saber</v>
      </c>
      <c r="W485" s="4" t="str">
        <f t="shared" si="36"/>
        <v>Grupal</v>
      </c>
      <c r="X485" s="4">
        <v>185292</v>
      </c>
      <c r="Y485" s="4" t="s">
        <v>1051</v>
      </c>
      <c r="Z485" s="4" t="s">
        <v>1173</v>
      </c>
      <c r="AA485" s="4" t="e">
        <v>#N/A</v>
      </c>
    </row>
    <row r="486" spans="1:27" x14ac:dyDescent="0.25">
      <c r="A486" s="4">
        <f t="shared" si="37"/>
        <v>485</v>
      </c>
      <c r="B486" s="4">
        <v>10875</v>
      </c>
      <c r="C486" s="43" t="s">
        <v>1183</v>
      </c>
      <c r="D486" s="43" t="s">
        <v>21</v>
      </c>
      <c r="E486" s="4">
        <v>4044</v>
      </c>
      <c r="F486" s="49">
        <v>12</v>
      </c>
      <c r="G486" s="51" t="str">
        <f t="shared" si="38"/>
        <v>AUXILIAR ADMINISTRATIVO 4044-12, F 673</v>
      </c>
      <c r="H486" s="4">
        <v>673</v>
      </c>
      <c r="I486" s="4" t="s">
        <v>1185</v>
      </c>
      <c r="J486" s="43" t="s">
        <v>695</v>
      </c>
      <c r="K486" s="43" t="s">
        <v>14</v>
      </c>
      <c r="L486" s="43" t="s">
        <v>15</v>
      </c>
      <c r="M486" s="43" t="s">
        <v>36</v>
      </c>
      <c r="N486" s="4" t="s">
        <v>26</v>
      </c>
      <c r="O486" s="5" t="s">
        <v>28</v>
      </c>
      <c r="P486" s="4">
        <v>0</v>
      </c>
      <c r="Q486" s="4"/>
      <c r="R486" s="4">
        <v>41907918</v>
      </c>
      <c r="S486" s="4" t="s">
        <v>709</v>
      </c>
      <c r="T486" s="4">
        <v>2</v>
      </c>
      <c r="U486" s="4" t="str">
        <f t="shared" si="35"/>
        <v>Enseñanza aprendizaje organizacional</v>
      </c>
      <c r="V486" s="4" t="str">
        <f t="shared" si="39"/>
        <v>Taller O Circulo de saber</v>
      </c>
      <c r="W486" s="4" t="str">
        <f t="shared" si="36"/>
        <v>Grupal</v>
      </c>
      <c r="X486" s="4">
        <v>185292</v>
      </c>
      <c r="Y486" s="4" t="s">
        <v>1051</v>
      </c>
      <c r="Z486" s="4" t="s">
        <v>1173</v>
      </c>
      <c r="AA486" s="4" t="e">
        <v>#N/A</v>
      </c>
    </row>
    <row r="487" spans="1:27" x14ac:dyDescent="0.25">
      <c r="A487" s="4">
        <f t="shared" si="37"/>
        <v>486</v>
      </c>
      <c r="B487" s="4">
        <v>10876</v>
      </c>
      <c r="C487" s="43" t="s">
        <v>1183</v>
      </c>
      <c r="D487" s="43" t="s">
        <v>21</v>
      </c>
      <c r="E487" s="4">
        <v>4044</v>
      </c>
      <c r="F487" s="49">
        <v>11</v>
      </c>
      <c r="G487" s="51" t="str">
        <f t="shared" si="38"/>
        <v>AUXILIAR ADMINISTRATIVO 4044-11, F 675</v>
      </c>
      <c r="H487" s="4">
        <v>675</v>
      </c>
      <c r="I487" s="4" t="s">
        <v>1185</v>
      </c>
      <c r="J487" s="43" t="s">
        <v>695</v>
      </c>
      <c r="K487" s="43" t="s">
        <v>14</v>
      </c>
      <c r="L487" s="43" t="s">
        <v>15</v>
      </c>
      <c r="M487" s="43" t="s">
        <v>36</v>
      </c>
      <c r="N487" s="4" t="s">
        <v>26</v>
      </c>
      <c r="O487" s="5" t="s">
        <v>28</v>
      </c>
      <c r="P487" s="4">
        <v>0</v>
      </c>
      <c r="Q487" s="4"/>
      <c r="R487" s="4">
        <v>41923083</v>
      </c>
      <c r="S487" s="4" t="s">
        <v>710</v>
      </c>
      <c r="T487" s="4">
        <v>3</v>
      </c>
      <c r="U487" s="4" t="str">
        <f t="shared" si="35"/>
        <v>Saberes Institucionales</v>
      </c>
      <c r="V487" s="4" t="str">
        <f t="shared" si="39"/>
        <v>Curso O ponencia</v>
      </c>
      <c r="W487" s="4" t="str">
        <f t="shared" si="36"/>
        <v>Grupal</v>
      </c>
      <c r="X487" s="4">
        <v>184284</v>
      </c>
      <c r="Y487" s="4" t="s">
        <v>1056</v>
      </c>
      <c r="Z487" s="4" t="s">
        <v>1173</v>
      </c>
      <c r="AA487" s="4" t="e">
        <v>#N/A</v>
      </c>
    </row>
    <row r="488" spans="1:27" x14ac:dyDescent="0.25">
      <c r="A488" s="4">
        <f t="shared" si="37"/>
        <v>487</v>
      </c>
      <c r="B488" s="4">
        <v>10568</v>
      </c>
      <c r="C488" s="43" t="s">
        <v>1183</v>
      </c>
      <c r="D488" s="43" t="s">
        <v>21</v>
      </c>
      <c r="E488" s="4">
        <v>4044</v>
      </c>
      <c r="F488" s="4">
        <v>8</v>
      </c>
      <c r="G488" s="51" t="str">
        <f t="shared" si="38"/>
        <v>AUXILIAR ADMINISTRATIVO 4044-8, F 679</v>
      </c>
      <c r="H488" s="4">
        <v>679</v>
      </c>
      <c r="I488" s="4" t="s">
        <v>1185</v>
      </c>
      <c r="J488" s="43" t="s">
        <v>434</v>
      </c>
      <c r="K488" s="43" t="s">
        <v>14</v>
      </c>
      <c r="L488" s="43" t="s">
        <v>17</v>
      </c>
      <c r="M488" s="43" t="s">
        <v>36</v>
      </c>
      <c r="N488" s="4" t="s">
        <v>25</v>
      </c>
      <c r="O488" s="43" t="s">
        <v>29</v>
      </c>
      <c r="P488" s="4">
        <v>17652798</v>
      </c>
      <c r="Q488" s="4" t="s">
        <v>446</v>
      </c>
      <c r="R488" s="4">
        <v>1117511086</v>
      </c>
      <c r="S488" s="4" t="s">
        <v>447</v>
      </c>
      <c r="T488" s="4">
        <v>1</v>
      </c>
      <c r="U488" s="4" t="str">
        <f t="shared" si="35"/>
        <v>Lecciones aprendidas</v>
      </c>
      <c r="V488" s="4" t="str">
        <f t="shared" si="39"/>
        <v>Cápsulas de conocimiento</v>
      </c>
      <c r="W488" s="4" t="str">
        <f t="shared" si="36"/>
        <v>Individual</v>
      </c>
      <c r="X488" s="4" t="e">
        <v>#N/A</v>
      </c>
      <c r="Y488" s="4" t="e">
        <v>#N/A</v>
      </c>
      <c r="Z488" s="4" t="e">
        <v>#N/A</v>
      </c>
      <c r="AA488" s="4" t="e">
        <v>#N/A</v>
      </c>
    </row>
    <row r="489" spans="1:27" x14ac:dyDescent="0.25">
      <c r="A489" s="4">
        <f t="shared" si="37"/>
        <v>488</v>
      </c>
      <c r="B489" s="4">
        <v>10877</v>
      </c>
      <c r="C489" s="43" t="s">
        <v>1183</v>
      </c>
      <c r="D489" s="43" t="s">
        <v>21</v>
      </c>
      <c r="E489" s="4">
        <v>4044</v>
      </c>
      <c r="F489" s="4">
        <v>8</v>
      </c>
      <c r="G489" s="51" t="str">
        <f t="shared" si="38"/>
        <v>AUXILIAR ADMINISTRATIVO 4044-8, F 679</v>
      </c>
      <c r="H489" s="4">
        <v>679</v>
      </c>
      <c r="I489" s="4" t="s">
        <v>1185</v>
      </c>
      <c r="J489" s="43" t="s">
        <v>695</v>
      </c>
      <c r="K489" s="43" t="s">
        <v>14</v>
      </c>
      <c r="L489" s="43" t="s">
        <v>15</v>
      </c>
      <c r="M489" s="43" t="s">
        <v>36</v>
      </c>
      <c r="N489" s="4" t="s">
        <v>26</v>
      </c>
      <c r="O489" s="5" t="s">
        <v>28</v>
      </c>
      <c r="P489" s="4">
        <v>0</v>
      </c>
      <c r="Q489" s="4"/>
      <c r="R489" s="4">
        <v>41916586</v>
      </c>
      <c r="S489" s="4" t="s">
        <v>711</v>
      </c>
      <c r="T489" s="4">
        <v>1</v>
      </c>
      <c r="U489" s="4" t="str">
        <f t="shared" si="35"/>
        <v>Lecciones aprendidas</v>
      </c>
      <c r="V489" s="4" t="str">
        <f t="shared" si="39"/>
        <v>Cápsulas de conocimiento</v>
      </c>
      <c r="W489" s="4" t="str">
        <f t="shared" si="36"/>
        <v>Individual</v>
      </c>
      <c r="X489" s="4">
        <v>185252</v>
      </c>
      <c r="Y489" s="4" t="s">
        <v>1036</v>
      </c>
      <c r="Z489" s="4" t="s">
        <v>1173</v>
      </c>
      <c r="AA489" s="4" t="e">
        <v>#N/A</v>
      </c>
    </row>
    <row r="490" spans="1:27" x14ac:dyDescent="0.25">
      <c r="A490" s="4">
        <f t="shared" si="37"/>
        <v>489</v>
      </c>
      <c r="B490" s="4">
        <v>11160</v>
      </c>
      <c r="C490" s="43" t="s">
        <v>1182</v>
      </c>
      <c r="D490" s="43" t="s">
        <v>20</v>
      </c>
      <c r="E490" s="4">
        <v>2044</v>
      </c>
      <c r="F490" s="4">
        <v>1</v>
      </c>
      <c r="G490" s="51" t="str">
        <f t="shared" si="38"/>
        <v>PROFESIONAL UNIVERSITARIO 2044-1, F 624</v>
      </c>
      <c r="H490" s="4">
        <v>624</v>
      </c>
      <c r="I490" s="4" t="s">
        <v>1185</v>
      </c>
      <c r="J490" s="43" t="s">
        <v>695</v>
      </c>
      <c r="K490" s="43" t="s">
        <v>14</v>
      </c>
      <c r="L490" s="43" t="s">
        <v>15</v>
      </c>
      <c r="M490" s="43" t="s">
        <v>36</v>
      </c>
      <c r="N490" s="4" t="s">
        <v>26</v>
      </c>
      <c r="O490" s="5" t="s">
        <v>28</v>
      </c>
      <c r="P490" s="4">
        <v>0</v>
      </c>
      <c r="Q490" s="4"/>
      <c r="R490" s="4">
        <v>1004699798</v>
      </c>
      <c r="S490" s="4" t="s">
        <v>701</v>
      </c>
      <c r="T490" s="4">
        <v>3</v>
      </c>
      <c r="U490" s="4" t="str">
        <f t="shared" si="35"/>
        <v>Saberes Institucionales</v>
      </c>
      <c r="V490" s="4" t="str">
        <f t="shared" si="39"/>
        <v>Curso O ponencia</v>
      </c>
      <c r="W490" s="4" t="str">
        <f t="shared" si="36"/>
        <v>Grupal</v>
      </c>
      <c r="X490" s="4">
        <v>184297</v>
      </c>
      <c r="Y490" s="4" t="s">
        <v>1053</v>
      </c>
      <c r="Z490" s="4" t="s">
        <v>1173</v>
      </c>
      <c r="AA490" s="4" t="e">
        <v>#N/A</v>
      </c>
    </row>
    <row r="491" spans="1:27" x14ac:dyDescent="0.25">
      <c r="A491" s="4">
        <f t="shared" si="37"/>
        <v>490</v>
      </c>
      <c r="B491" s="4">
        <v>10559</v>
      </c>
      <c r="C491" s="43" t="s">
        <v>1182</v>
      </c>
      <c r="D491" s="43" t="s">
        <v>20</v>
      </c>
      <c r="E491" s="4">
        <v>2044</v>
      </c>
      <c r="F491" s="4">
        <v>6</v>
      </c>
      <c r="G491" s="51" t="str">
        <f t="shared" si="38"/>
        <v>PROFESIONAL UNIVERSITARIO 2044-6, F 617</v>
      </c>
      <c r="H491" s="4">
        <v>617</v>
      </c>
      <c r="I491" s="4" t="s">
        <v>1185</v>
      </c>
      <c r="J491" s="43" t="s">
        <v>434</v>
      </c>
      <c r="K491" s="43" t="s">
        <v>14</v>
      </c>
      <c r="L491" s="43" t="s">
        <v>11</v>
      </c>
      <c r="M491" s="43" t="s">
        <v>12</v>
      </c>
      <c r="N491" s="4" t="s">
        <v>25</v>
      </c>
      <c r="O491" s="5" t="s">
        <v>27</v>
      </c>
      <c r="P491" s="4">
        <v>17638164</v>
      </c>
      <c r="Q491" s="4" t="s">
        <v>450</v>
      </c>
      <c r="R491" s="4">
        <v>17638164</v>
      </c>
      <c r="S491" s="4" t="s">
        <v>450</v>
      </c>
      <c r="T491" s="4">
        <v>3</v>
      </c>
      <c r="U491" s="4" t="str">
        <f t="shared" si="35"/>
        <v>Saberes Institucionales</v>
      </c>
      <c r="V491" s="4" t="str">
        <f t="shared" si="39"/>
        <v>Curso O ponencia</v>
      </c>
      <c r="W491" s="4" t="str">
        <f t="shared" si="36"/>
        <v>Grupal</v>
      </c>
      <c r="X491" s="4" t="e">
        <v>#N/A</v>
      </c>
      <c r="Y491" s="4" t="e">
        <v>#N/A</v>
      </c>
      <c r="Z491" s="4" t="e">
        <v>#N/A</v>
      </c>
      <c r="AA491" s="4" t="e">
        <v>#N/A</v>
      </c>
    </row>
    <row r="492" spans="1:27" x14ac:dyDescent="0.25">
      <c r="A492" s="4">
        <f t="shared" si="37"/>
        <v>491</v>
      </c>
      <c r="B492" s="4">
        <v>10558</v>
      </c>
      <c r="C492" s="43" t="s">
        <v>1182</v>
      </c>
      <c r="D492" s="43" t="s">
        <v>20</v>
      </c>
      <c r="E492" s="4">
        <v>2044</v>
      </c>
      <c r="F492" s="4">
        <v>6</v>
      </c>
      <c r="G492" s="51" t="str">
        <f t="shared" si="38"/>
        <v>PROFESIONAL UNIVERSITARIO 2044-6, F 619</v>
      </c>
      <c r="H492" s="4">
        <v>619</v>
      </c>
      <c r="I492" s="4" t="s">
        <v>1185</v>
      </c>
      <c r="J492" s="43" t="s">
        <v>434</v>
      </c>
      <c r="K492" s="43" t="s">
        <v>14</v>
      </c>
      <c r="L492" s="43" t="s">
        <v>11</v>
      </c>
      <c r="M492" s="43" t="s">
        <v>12</v>
      </c>
      <c r="N492" s="4" t="s">
        <v>25</v>
      </c>
      <c r="O492" s="5" t="s">
        <v>27</v>
      </c>
      <c r="P492" s="4">
        <v>1117497935</v>
      </c>
      <c r="Q492" s="4" t="s">
        <v>451</v>
      </c>
      <c r="R492" s="4">
        <v>1117497935</v>
      </c>
      <c r="S492" s="4" t="s">
        <v>451</v>
      </c>
      <c r="T492" s="4">
        <v>3</v>
      </c>
      <c r="U492" s="4" t="str">
        <f t="shared" si="35"/>
        <v>Saberes Institucionales</v>
      </c>
      <c r="V492" s="4" t="str">
        <f t="shared" si="39"/>
        <v>Curso O ponencia</v>
      </c>
      <c r="W492" s="4" t="str">
        <f t="shared" si="36"/>
        <v>Grupal</v>
      </c>
      <c r="X492" s="4" t="e">
        <v>#N/A</v>
      </c>
      <c r="Y492" s="4" t="e">
        <v>#N/A</v>
      </c>
      <c r="Z492" s="4" t="e">
        <v>#N/A</v>
      </c>
      <c r="AA492" s="4" t="e">
        <v>#N/A</v>
      </c>
    </row>
    <row r="493" spans="1:27" x14ac:dyDescent="0.25">
      <c r="A493" s="4">
        <f t="shared" si="37"/>
        <v>492</v>
      </c>
      <c r="B493" s="4">
        <v>10406</v>
      </c>
      <c r="C493" s="43" t="s">
        <v>1180</v>
      </c>
      <c r="D493" s="43" t="s">
        <v>314</v>
      </c>
      <c r="E493" s="4">
        <v>42</v>
      </c>
      <c r="F493" s="4">
        <v>9</v>
      </c>
      <c r="G493" s="51" t="str">
        <f t="shared" si="38"/>
        <v>DIRECTOR TERRITORIAL 42-9, F 590</v>
      </c>
      <c r="H493" s="4">
        <v>590</v>
      </c>
      <c r="I493" s="4" t="s">
        <v>1185</v>
      </c>
      <c r="J493" s="43" t="s">
        <v>452</v>
      </c>
      <c r="K493" s="43" t="s">
        <v>10</v>
      </c>
      <c r="L493" s="43" t="s">
        <v>15</v>
      </c>
      <c r="M493" s="43" t="s">
        <v>18</v>
      </c>
      <c r="N493" s="4" t="s">
        <v>25</v>
      </c>
      <c r="O493" s="5" t="s">
        <v>27</v>
      </c>
      <c r="P493" s="4">
        <v>0</v>
      </c>
      <c r="Q493" s="4"/>
      <c r="R493" s="4">
        <v>13841954</v>
      </c>
      <c r="S493" s="4" t="s">
        <v>453</v>
      </c>
      <c r="T493" s="4">
        <v>3</v>
      </c>
      <c r="U493" s="4" t="str">
        <f t="shared" si="35"/>
        <v>Saberes Institucionales</v>
      </c>
      <c r="V493" s="4" t="str">
        <f t="shared" si="39"/>
        <v>Curso O ponencia</v>
      </c>
      <c r="W493" s="4" t="str">
        <f t="shared" si="36"/>
        <v>Grupal</v>
      </c>
      <c r="X493" s="4" t="e">
        <v>#N/A</v>
      </c>
      <c r="Y493" s="4" t="e">
        <v>#N/A</v>
      </c>
      <c r="Z493" s="4" t="e">
        <v>#N/A</v>
      </c>
      <c r="AA493" s="4" t="e">
        <v>#N/A</v>
      </c>
    </row>
    <row r="494" spans="1:27" x14ac:dyDescent="0.25">
      <c r="A494" s="4">
        <f t="shared" si="37"/>
        <v>493</v>
      </c>
      <c r="B494" s="4">
        <v>10407</v>
      </c>
      <c r="C494" s="43" t="s">
        <v>1182</v>
      </c>
      <c r="D494" s="43" t="s">
        <v>13</v>
      </c>
      <c r="E494" s="4">
        <v>2028</v>
      </c>
      <c r="F494" s="49">
        <v>13</v>
      </c>
      <c r="G494" s="51" t="str">
        <f t="shared" si="38"/>
        <v>PROFESIONAL ESPECIALIZADO 2028-13, F 594</v>
      </c>
      <c r="H494" s="4">
        <v>594</v>
      </c>
      <c r="I494" s="4" t="s">
        <v>1185</v>
      </c>
      <c r="J494" s="43" t="s">
        <v>452</v>
      </c>
      <c r="K494" s="43" t="s">
        <v>14</v>
      </c>
      <c r="L494" s="43" t="s">
        <v>11</v>
      </c>
      <c r="M494" s="43" t="s">
        <v>12</v>
      </c>
      <c r="N494" s="4" t="s">
        <v>25</v>
      </c>
      <c r="O494" s="5" t="s">
        <v>27</v>
      </c>
      <c r="P494" s="4">
        <v>33480279</v>
      </c>
      <c r="Q494" s="4" t="s">
        <v>454</v>
      </c>
      <c r="R494" s="4">
        <v>33480279</v>
      </c>
      <c r="S494" s="4" t="s">
        <v>454</v>
      </c>
      <c r="T494" s="4">
        <v>3</v>
      </c>
      <c r="U494" s="4" t="str">
        <f t="shared" si="35"/>
        <v>Saberes Institucionales</v>
      </c>
      <c r="V494" s="4" t="str">
        <f t="shared" si="39"/>
        <v>Curso O ponencia</v>
      </c>
      <c r="W494" s="4" t="str">
        <f t="shared" si="36"/>
        <v>Grupal</v>
      </c>
      <c r="X494" s="4" t="e">
        <v>#N/A</v>
      </c>
      <c r="Y494" s="4" t="e">
        <v>#N/A</v>
      </c>
      <c r="Z494" s="4" t="e">
        <v>#N/A</v>
      </c>
      <c r="AA494" s="4" t="e">
        <v>#N/A</v>
      </c>
    </row>
    <row r="495" spans="1:27" x14ac:dyDescent="0.25">
      <c r="A495" s="4">
        <f t="shared" si="37"/>
        <v>494</v>
      </c>
      <c r="B495" s="4">
        <v>10379</v>
      </c>
      <c r="C495" s="43" t="s">
        <v>1182</v>
      </c>
      <c r="D495" s="43" t="s">
        <v>13</v>
      </c>
      <c r="E495" s="4">
        <v>2028</v>
      </c>
      <c r="F495" s="49">
        <v>12</v>
      </c>
      <c r="G495" s="51" t="str">
        <f t="shared" si="38"/>
        <v>PROFESIONAL ESPECIALIZADO 2028-12, F 599</v>
      </c>
      <c r="H495" s="4">
        <v>599</v>
      </c>
      <c r="I495" s="4" t="s">
        <v>1185</v>
      </c>
      <c r="J495" s="43" t="s">
        <v>452</v>
      </c>
      <c r="K495" s="43" t="s">
        <v>14</v>
      </c>
      <c r="L495" s="43" t="s">
        <v>11</v>
      </c>
      <c r="M495" s="43" t="s">
        <v>12</v>
      </c>
      <c r="N495" s="4" t="s">
        <v>25</v>
      </c>
      <c r="O495" s="5" t="s">
        <v>27</v>
      </c>
      <c r="P495" s="4">
        <v>9431323</v>
      </c>
      <c r="Q495" s="4" t="s">
        <v>455</v>
      </c>
      <c r="R495" s="4">
        <v>9431323</v>
      </c>
      <c r="S495" s="4" t="s">
        <v>455</v>
      </c>
      <c r="T495" s="4">
        <v>3</v>
      </c>
      <c r="U495" s="4" t="str">
        <f t="shared" si="35"/>
        <v>Saberes Institucionales</v>
      </c>
      <c r="V495" s="4" t="str">
        <f t="shared" si="39"/>
        <v>Curso O ponencia</v>
      </c>
      <c r="W495" s="4" t="str">
        <f t="shared" si="36"/>
        <v>Grupal</v>
      </c>
      <c r="X495" s="4" t="e">
        <v>#N/A</v>
      </c>
      <c r="Y495" s="4" t="e">
        <v>#N/A</v>
      </c>
      <c r="Z495" s="4" t="e">
        <v>#N/A</v>
      </c>
      <c r="AA495" s="4" t="e">
        <v>#N/A</v>
      </c>
    </row>
    <row r="496" spans="1:27" x14ac:dyDescent="0.25">
      <c r="A496" s="4">
        <f t="shared" si="37"/>
        <v>495</v>
      </c>
      <c r="B496" s="4">
        <v>10099</v>
      </c>
      <c r="C496" s="43" t="s">
        <v>1183</v>
      </c>
      <c r="D496" s="43" t="s">
        <v>35</v>
      </c>
      <c r="E496" s="4">
        <v>4178</v>
      </c>
      <c r="F496" s="49">
        <v>11</v>
      </c>
      <c r="G496" s="51" t="str">
        <f t="shared" si="38"/>
        <v>SECRETARIO 4178-11, F 685</v>
      </c>
      <c r="H496" s="4">
        <v>685</v>
      </c>
      <c r="I496" s="4" t="s">
        <v>1185</v>
      </c>
      <c r="J496" s="43" t="s">
        <v>714</v>
      </c>
      <c r="K496" s="43" t="s">
        <v>14</v>
      </c>
      <c r="L496" s="43" t="s">
        <v>15</v>
      </c>
      <c r="M496" s="43" t="s">
        <v>16</v>
      </c>
      <c r="N496" s="4" t="s">
        <v>26</v>
      </c>
      <c r="O496" s="5" t="s">
        <v>28</v>
      </c>
      <c r="P496" s="4">
        <v>0</v>
      </c>
      <c r="Q496" s="4"/>
      <c r="R496" s="4">
        <v>10098360</v>
      </c>
      <c r="S496" s="4" t="s">
        <v>740</v>
      </c>
      <c r="T496" s="4">
        <v>1</v>
      </c>
      <c r="U496" s="4" t="str">
        <f t="shared" si="35"/>
        <v>Lecciones aprendidas</v>
      </c>
      <c r="V496" s="4" t="str">
        <f t="shared" si="39"/>
        <v>Cápsulas de conocimiento</v>
      </c>
      <c r="W496" s="4" t="str">
        <f t="shared" si="36"/>
        <v>Individual</v>
      </c>
      <c r="X496" s="4">
        <v>184290</v>
      </c>
      <c r="Y496" s="4" t="s">
        <v>1041</v>
      </c>
      <c r="Z496" s="4" t="s">
        <v>1173</v>
      </c>
      <c r="AA496" s="4" t="e">
        <v>#N/A</v>
      </c>
    </row>
    <row r="497" spans="1:27" x14ac:dyDescent="0.25">
      <c r="A497" s="4">
        <f t="shared" si="37"/>
        <v>496</v>
      </c>
      <c r="B497" s="4">
        <v>10556</v>
      </c>
      <c r="C497" s="43" t="s">
        <v>1182</v>
      </c>
      <c r="D497" s="43" t="s">
        <v>20</v>
      </c>
      <c r="E497" s="4">
        <v>2044</v>
      </c>
      <c r="F497" s="4">
        <v>8</v>
      </c>
      <c r="G497" s="51" t="str">
        <f t="shared" si="38"/>
        <v>PROFESIONAL UNIVERSITARIO 2044-8, F 608</v>
      </c>
      <c r="H497" s="4">
        <v>608</v>
      </c>
      <c r="I497" s="4" t="s">
        <v>1185</v>
      </c>
      <c r="J497" s="43" t="s">
        <v>452</v>
      </c>
      <c r="K497" s="43" t="s">
        <v>14</v>
      </c>
      <c r="L497" s="43" t="s">
        <v>15</v>
      </c>
      <c r="M497" s="43" t="s">
        <v>18</v>
      </c>
      <c r="N497" s="4" t="s">
        <v>25</v>
      </c>
      <c r="O497" s="5" t="s">
        <v>27</v>
      </c>
      <c r="P497" s="4">
        <v>0</v>
      </c>
      <c r="Q497" s="4"/>
      <c r="R497" s="4" t="s">
        <v>19</v>
      </c>
      <c r="S497" s="4" t="s">
        <v>19</v>
      </c>
      <c r="T497" s="4">
        <v>3</v>
      </c>
      <c r="U497" s="4" t="str">
        <f t="shared" si="35"/>
        <v>Saberes Institucionales</v>
      </c>
      <c r="V497" s="4" t="str">
        <f t="shared" si="39"/>
        <v>Curso O ponencia</v>
      </c>
      <c r="W497" s="4" t="str">
        <f t="shared" si="36"/>
        <v>Grupal</v>
      </c>
      <c r="X497" s="4" t="e">
        <v>#N/A</v>
      </c>
      <c r="Y497" s="4" t="e">
        <v>#N/A</v>
      </c>
      <c r="Z497" s="4" t="e">
        <v>#N/A</v>
      </c>
      <c r="AA497" s="4" t="e">
        <v>#N/A</v>
      </c>
    </row>
    <row r="498" spans="1:27" x14ac:dyDescent="0.25">
      <c r="A498" s="4">
        <f t="shared" si="37"/>
        <v>497</v>
      </c>
      <c r="B498" s="4">
        <v>10289</v>
      </c>
      <c r="C498" s="43" t="s">
        <v>1184</v>
      </c>
      <c r="D498" s="43" t="s">
        <v>163</v>
      </c>
      <c r="E498" s="4">
        <v>3100</v>
      </c>
      <c r="F498" s="49">
        <v>10</v>
      </c>
      <c r="G498" s="51" t="str">
        <f t="shared" si="38"/>
        <v>TECNICO 3100-10, F 654</v>
      </c>
      <c r="H498" s="4">
        <v>654</v>
      </c>
      <c r="I498" s="4" t="s">
        <v>1185</v>
      </c>
      <c r="J498" s="43" t="s">
        <v>714</v>
      </c>
      <c r="K498" s="43" t="s">
        <v>14</v>
      </c>
      <c r="L498" s="43" t="s">
        <v>15</v>
      </c>
      <c r="M498" s="43" t="s">
        <v>16</v>
      </c>
      <c r="N498" s="4" t="s">
        <v>26</v>
      </c>
      <c r="O498" s="5" t="s">
        <v>28</v>
      </c>
      <c r="P498" s="4">
        <v>0</v>
      </c>
      <c r="Q498" s="4"/>
      <c r="R498" s="4">
        <v>10126340</v>
      </c>
      <c r="S498" s="4" t="s">
        <v>725</v>
      </c>
      <c r="T498" s="4">
        <v>3</v>
      </c>
      <c r="U498" s="4" t="str">
        <f t="shared" si="35"/>
        <v>Saberes Institucionales</v>
      </c>
      <c r="V498" s="4" t="str">
        <f t="shared" si="39"/>
        <v>Curso O ponencia</v>
      </c>
      <c r="W498" s="4" t="str">
        <f t="shared" si="36"/>
        <v>Grupal</v>
      </c>
      <c r="X498" s="4">
        <v>184026</v>
      </c>
      <c r="Y498" s="4" t="s">
        <v>1072</v>
      </c>
      <c r="Z498" s="4" t="s">
        <v>1174</v>
      </c>
      <c r="AA498" s="42">
        <v>45394</v>
      </c>
    </row>
    <row r="499" spans="1:27" x14ac:dyDescent="0.25">
      <c r="A499" s="4">
        <f t="shared" si="37"/>
        <v>498</v>
      </c>
      <c r="B499" s="4">
        <v>10886</v>
      </c>
      <c r="C499" s="43" t="s">
        <v>1182</v>
      </c>
      <c r="D499" s="43" t="s">
        <v>20</v>
      </c>
      <c r="E499" s="4">
        <v>2044</v>
      </c>
      <c r="F499" s="4">
        <v>6</v>
      </c>
      <c r="G499" s="51" t="str">
        <f t="shared" si="38"/>
        <v>PROFESIONAL UNIVERSITARIO 2044-6, F 614</v>
      </c>
      <c r="H499" s="4">
        <v>614</v>
      </c>
      <c r="I499" s="4" t="s">
        <v>1185</v>
      </c>
      <c r="J499" s="43" t="s">
        <v>714</v>
      </c>
      <c r="K499" s="43" t="s">
        <v>14</v>
      </c>
      <c r="L499" s="43" t="s">
        <v>15</v>
      </c>
      <c r="M499" s="43" t="s">
        <v>16</v>
      </c>
      <c r="N499" s="4" t="s">
        <v>26</v>
      </c>
      <c r="O499" s="5" t="s">
        <v>28</v>
      </c>
      <c r="P499" s="4">
        <v>0</v>
      </c>
      <c r="Q499" s="4"/>
      <c r="R499" s="4">
        <v>18390336</v>
      </c>
      <c r="S499" s="4" t="s">
        <v>159</v>
      </c>
      <c r="T499" s="4">
        <v>2</v>
      </c>
      <c r="U499" s="4" t="str">
        <f t="shared" si="35"/>
        <v>Enseñanza aprendizaje organizacional</v>
      </c>
      <c r="V499" s="4" t="str">
        <f t="shared" si="39"/>
        <v>Taller O Circulo de saber</v>
      </c>
      <c r="W499" s="4" t="str">
        <f t="shared" si="36"/>
        <v>Grupal</v>
      </c>
      <c r="X499" s="4">
        <v>183788</v>
      </c>
      <c r="Y499" s="4" t="s">
        <v>1047</v>
      </c>
      <c r="Z499" s="4" t="s">
        <v>1174</v>
      </c>
      <c r="AA499" s="42">
        <v>45394</v>
      </c>
    </row>
    <row r="500" spans="1:27" x14ac:dyDescent="0.25">
      <c r="A500" s="4">
        <f t="shared" si="37"/>
        <v>499</v>
      </c>
      <c r="B500" s="4">
        <v>10888</v>
      </c>
      <c r="C500" s="43" t="s">
        <v>1182</v>
      </c>
      <c r="D500" s="43" t="s">
        <v>20</v>
      </c>
      <c r="E500" s="4">
        <v>2044</v>
      </c>
      <c r="F500" s="4">
        <v>6</v>
      </c>
      <c r="G500" s="51" t="str">
        <f t="shared" si="38"/>
        <v>PROFESIONAL UNIVERSITARIO 2044-6, F 611</v>
      </c>
      <c r="H500" s="4">
        <v>611</v>
      </c>
      <c r="I500" s="4" t="s">
        <v>1185</v>
      </c>
      <c r="J500" s="43" t="s">
        <v>714</v>
      </c>
      <c r="K500" s="43" t="s">
        <v>14</v>
      </c>
      <c r="L500" s="43" t="s">
        <v>15</v>
      </c>
      <c r="M500" s="43" t="s">
        <v>36</v>
      </c>
      <c r="N500" s="4" t="s">
        <v>26</v>
      </c>
      <c r="O500" s="5" t="s">
        <v>28</v>
      </c>
      <c r="P500" s="4">
        <v>0</v>
      </c>
      <c r="Q500" s="4"/>
      <c r="R500" s="4">
        <v>7937759</v>
      </c>
      <c r="S500" s="4" t="s">
        <v>721</v>
      </c>
      <c r="T500" s="4">
        <v>3</v>
      </c>
      <c r="U500" s="4" t="str">
        <f t="shared" si="35"/>
        <v>Saberes Institucionales</v>
      </c>
      <c r="V500" s="4" t="str">
        <f t="shared" si="39"/>
        <v>Curso O ponencia</v>
      </c>
      <c r="W500" s="4" t="str">
        <f t="shared" si="36"/>
        <v>Grupal</v>
      </c>
      <c r="X500" s="4">
        <v>184146</v>
      </c>
      <c r="Y500" s="4" t="s">
        <v>1048</v>
      </c>
      <c r="Z500" s="4" t="s">
        <v>1173</v>
      </c>
      <c r="AA500" s="4" t="e">
        <v>#N/A</v>
      </c>
    </row>
    <row r="501" spans="1:27" x14ac:dyDescent="0.25">
      <c r="A501" s="4">
        <f t="shared" si="37"/>
        <v>500</v>
      </c>
      <c r="B501" s="4">
        <v>10891</v>
      </c>
      <c r="C501" s="43" t="s">
        <v>1184</v>
      </c>
      <c r="D501" s="43" t="s">
        <v>326</v>
      </c>
      <c r="E501" s="4">
        <v>3110</v>
      </c>
      <c r="F501" s="4">
        <v>9</v>
      </c>
      <c r="G501" s="51" t="str">
        <f t="shared" si="38"/>
        <v>OFICIAL DE CATASTRO 3110-9, F 664</v>
      </c>
      <c r="H501" s="4">
        <v>664</v>
      </c>
      <c r="I501" s="4" t="s">
        <v>1185</v>
      </c>
      <c r="J501" s="43" t="s">
        <v>714</v>
      </c>
      <c r="K501" s="43" t="s">
        <v>14</v>
      </c>
      <c r="L501" s="43" t="s">
        <v>15</v>
      </c>
      <c r="M501" s="43" t="s">
        <v>36</v>
      </c>
      <c r="N501" s="4" t="s">
        <v>26</v>
      </c>
      <c r="O501" s="5" t="s">
        <v>28</v>
      </c>
      <c r="P501" s="4">
        <v>0</v>
      </c>
      <c r="Q501" s="4"/>
      <c r="R501" s="4">
        <v>1088270679</v>
      </c>
      <c r="S501" s="4" t="s">
        <v>729</v>
      </c>
      <c r="T501" s="4">
        <v>2</v>
      </c>
      <c r="U501" s="4" t="str">
        <f t="shared" si="35"/>
        <v>Enseñanza aprendizaje organizacional</v>
      </c>
      <c r="V501" s="4" t="str">
        <f t="shared" si="39"/>
        <v>Taller O Circulo de saber</v>
      </c>
      <c r="W501" s="4" t="str">
        <f t="shared" si="36"/>
        <v>Grupal</v>
      </c>
      <c r="X501" s="4">
        <v>184221</v>
      </c>
      <c r="Y501" s="4" t="s">
        <v>1055</v>
      </c>
      <c r="Z501" s="4" t="s">
        <v>1173</v>
      </c>
      <c r="AA501" s="4" t="e">
        <v>#N/A</v>
      </c>
    </row>
    <row r="502" spans="1:27" x14ac:dyDescent="0.25">
      <c r="A502" s="4">
        <f t="shared" si="37"/>
        <v>501</v>
      </c>
      <c r="B502" s="4">
        <v>10784</v>
      </c>
      <c r="C502" s="43" t="s">
        <v>1183</v>
      </c>
      <c r="D502" s="43" t="s">
        <v>21</v>
      </c>
      <c r="E502" s="4">
        <v>4044</v>
      </c>
      <c r="F502" s="49">
        <v>23</v>
      </c>
      <c r="G502" s="51" t="str">
        <f t="shared" si="38"/>
        <v>AUXILIAR ADMINISTRATIVO 4044-23, F 671</v>
      </c>
      <c r="H502" s="4">
        <v>671</v>
      </c>
      <c r="I502" s="4" t="s">
        <v>1185</v>
      </c>
      <c r="J502" s="43" t="s">
        <v>452</v>
      </c>
      <c r="K502" s="43" t="s">
        <v>14</v>
      </c>
      <c r="L502" s="43" t="s">
        <v>11</v>
      </c>
      <c r="M502" s="43" t="s">
        <v>12</v>
      </c>
      <c r="N502" s="4" t="s">
        <v>25</v>
      </c>
      <c r="O502" s="5" t="s">
        <v>27</v>
      </c>
      <c r="P502" s="4">
        <v>86043191</v>
      </c>
      <c r="Q502" s="4" t="s">
        <v>459</v>
      </c>
      <c r="R502" s="4">
        <v>86043191</v>
      </c>
      <c r="S502" s="4" t="s">
        <v>459</v>
      </c>
      <c r="T502" s="4">
        <v>3</v>
      </c>
      <c r="U502" s="4" t="str">
        <f t="shared" si="35"/>
        <v>Saberes Institucionales</v>
      </c>
      <c r="V502" s="4" t="str">
        <f t="shared" si="39"/>
        <v>Curso O ponencia</v>
      </c>
      <c r="W502" s="4" t="str">
        <f t="shared" si="36"/>
        <v>Grupal</v>
      </c>
      <c r="X502" s="4" t="e">
        <v>#N/A</v>
      </c>
      <c r="Y502" s="4" t="e">
        <v>#N/A</v>
      </c>
      <c r="Z502" s="4" t="e">
        <v>#N/A</v>
      </c>
      <c r="AA502" s="4" t="e">
        <v>#N/A</v>
      </c>
    </row>
    <row r="503" spans="1:27" x14ac:dyDescent="0.25">
      <c r="A503" s="4">
        <f t="shared" si="37"/>
        <v>502</v>
      </c>
      <c r="B503" s="4">
        <v>10897</v>
      </c>
      <c r="C503" s="43" t="s">
        <v>1183</v>
      </c>
      <c r="D503" s="43" t="s">
        <v>21</v>
      </c>
      <c r="E503" s="4">
        <v>4044</v>
      </c>
      <c r="F503" s="49">
        <v>12</v>
      </c>
      <c r="G503" s="51" t="str">
        <f t="shared" si="38"/>
        <v>AUXILIAR ADMINISTRATIVO 4044-12, F 673</v>
      </c>
      <c r="H503" s="4">
        <v>673</v>
      </c>
      <c r="I503" s="4" t="s">
        <v>1185</v>
      </c>
      <c r="J503" s="43" t="s">
        <v>714</v>
      </c>
      <c r="K503" s="43" t="s">
        <v>14</v>
      </c>
      <c r="L503" s="43" t="s">
        <v>15</v>
      </c>
      <c r="M503" s="43" t="s">
        <v>18</v>
      </c>
      <c r="N503" s="4" t="s">
        <v>26</v>
      </c>
      <c r="O503" s="5" t="s">
        <v>28</v>
      </c>
      <c r="P503" s="4">
        <v>0</v>
      </c>
      <c r="Q503" s="4"/>
      <c r="R503" s="4" t="s">
        <v>19</v>
      </c>
      <c r="S503" s="4" t="s">
        <v>19</v>
      </c>
      <c r="T503" s="4">
        <v>1</v>
      </c>
      <c r="U503" s="4" t="str">
        <f t="shared" si="35"/>
        <v>Lecciones aprendidas</v>
      </c>
      <c r="V503" s="4" t="str">
        <f t="shared" si="39"/>
        <v>Cápsulas de conocimiento</v>
      </c>
      <c r="W503" s="4" t="str">
        <f t="shared" si="36"/>
        <v>Individual</v>
      </c>
      <c r="X503" s="4">
        <v>185292</v>
      </c>
      <c r="Y503" s="4" t="s">
        <v>1051</v>
      </c>
      <c r="Z503" s="4" t="s">
        <v>1173</v>
      </c>
      <c r="AA503" s="4" t="e">
        <v>#N/A</v>
      </c>
    </row>
    <row r="504" spans="1:27" x14ac:dyDescent="0.25">
      <c r="A504" s="4">
        <f t="shared" si="37"/>
        <v>503</v>
      </c>
      <c r="B504" s="4">
        <v>10899</v>
      </c>
      <c r="C504" s="43" t="s">
        <v>1183</v>
      </c>
      <c r="D504" s="43" t="s">
        <v>21</v>
      </c>
      <c r="E504" s="4">
        <v>4044</v>
      </c>
      <c r="F504" s="49">
        <v>12</v>
      </c>
      <c r="G504" s="51" t="str">
        <f t="shared" si="38"/>
        <v>AUXILIAR ADMINISTRATIVO 4044-12, F 673</v>
      </c>
      <c r="H504" s="4">
        <v>673</v>
      </c>
      <c r="I504" s="4" t="s">
        <v>1185</v>
      </c>
      <c r="J504" s="43" t="s">
        <v>714</v>
      </c>
      <c r="K504" s="43" t="s">
        <v>14</v>
      </c>
      <c r="L504" s="43" t="s">
        <v>15</v>
      </c>
      <c r="M504" s="43" t="s">
        <v>16</v>
      </c>
      <c r="N504" s="4" t="s">
        <v>26</v>
      </c>
      <c r="O504" s="5" t="s">
        <v>28</v>
      </c>
      <c r="P504" s="4">
        <v>0</v>
      </c>
      <c r="Q504" s="4"/>
      <c r="R504" s="4">
        <v>25160825</v>
      </c>
      <c r="S504" s="4" t="s">
        <v>735</v>
      </c>
      <c r="T504" s="4">
        <v>1</v>
      </c>
      <c r="U504" s="4" t="str">
        <f t="shared" si="35"/>
        <v>Lecciones aprendidas</v>
      </c>
      <c r="V504" s="4" t="str">
        <f t="shared" si="39"/>
        <v>Cápsulas de conocimiento</v>
      </c>
      <c r="W504" s="4" t="str">
        <f t="shared" si="36"/>
        <v>Individual</v>
      </c>
      <c r="X504" s="4">
        <v>185292</v>
      </c>
      <c r="Y504" s="4" t="s">
        <v>1051</v>
      </c>
      <c r="Z504" s="4" t="s">
        <v>1173</v>
      </c>
      <c r="AA504" s="4" t="e">
        <v>#N/A</v>
      </c>
    </row>
    <row r="505" spans="1:27" x14ac:dyDescent="0.25">
      <c r="A505" s="4">
        <f t="shared" si="37"/>
        <v>504</v>
      </c>
      <c r="B505" s="4">
        <v>10903</v>
      </c>
      <c r="C505" s="43" t="s">
        <v>1183</v>
      </c>
      <c r="D505" s="43" t="s">
        <v>21</v>
      </c>
      <c r="E505" s="4">
        <v>4044</v>
      </c>
      <c r="F505" s="49">
        <v>11</v>
      </c>
      <c r="G505" s="51" t="str">
        <f t="shared" si="38"/>
        <v>AUXILIAR ADMINISTRATIVO 4044-11, F 675</v>
      </c>
      <c r="H505" s="4">
        <v>675</v>
      </c>
      <c r="I505" s="4" t="s">
        <v>1185</v>
      </c>
      <c r="J505" s="43" t="s">
        <v>714</v>
      </c>
      <c r="K505" s="43" t="s">
        <v>14</v>
      </c>
      <c r="L505" s="43" t="s">
        <v>15</v>
      </c>
      <c r="M505" s="43" t="s">
        <v>36</v>
      </c>
      <c r="N505" s="4" t="s">
        <v>26</v>
      </c>
      <c r="O505" s="5" t="s">
        <v>28</v>
      </c>
      <c r="P505" s="4">
        <v>0</v>
      </c>
      <c r="Q505" s="4"/>
      <c r="R505" s="4">
        <v>16070704</v>
      </c>
      <c r="S505" s="4" t="s">
        <v>738</v>
      </c>
      <c r="T505" s="4">
        <v>1</v>
      </c>
      <c r="U505" s="4" t="str">
        <f t="shared" si="35"/>
        <v>Lecciones aprendidas</v>
      </c>
      <c r="V505" s="4" t="str">
        <f t="shared" si="39"/>
        <v>Cápsulas de conocimiento</v>
      </c>
      <c r="W505" s="4" t="str">
        <f t="shared" si="36"/>
        <v>Individual</v>
      </c>
      <c r="X505" s="4">
        <v>184284</v>
      </c>
      <c r="Y505" s="4" t="s">
        <v>1056</v>
      </c>
      <c r="Z505" s="4" t="s">
        <v>1173</v>
      </c>
      <c r="AA505" s="4" t="e">
        <v>#N/A</v>
      </c>
    </row>
    <row r="506" spans="1:27" x14ac:dyDescent="0.25">
      <c r="A506" s="4">
        <f t="shared" si="37"/>
        <v>505</v>
      </c>
      <c r="B506" s="4">
        <v>10904</v>
      </c>
      <c r="C506" s="43" t="s">
        <v>1183</v>
      </c>
      <c r="D506" s="43" t="s">
        <v>21</v>
      </c>
      <c r="E506" s="4">
        <v>4044</v>
      </c>
      <c r="F506" s="49">
        <v>10</v>
      </c>
      <c r="G506" s="51" t="str">
        <f t="shared" si="38"/>
        <v>AUXILIAR ADMINISTRATIVO 4044-10, F 677</v>
      </c>
      <c r="H506" s="4">
        <v>677</v>
      </c>
      <c r="I506" s="4" t="s">
        <v>1185</v>
      </c>
      <c r="J506" s="43" t="s">
        <v>714</v>
      </c>
      <c r="K506" s="43" t="s">
        <v>14</v>
      </c>
      <c r="L506" s="43" t="s">
        <v>15</v>
      </c>
      <c r="M506" s="43" t="s">
        <v>18</v>
      </c>
      <c r="N506" s="4" t="s">
        <v>26</v>
      </c>
      <c r="O506" s="5" t="s">
        <v>28</v>
      </c>
      <c r="P506" s="4">
        <v>0</v>
      </c>
      <c r="Q506" s="4"/>
      <c r="R506" s="4" t="s">
        <v>19</v>
      </c>
      <c r="S506" s="4" t="s">
        <v>19</v>
      </c>
      <c r="T506" s="4">
        <v>1</v>
      </c>
      <c r="U506" s="4" t="str">
        <f t="shared" si="35"/>
        <v>Lecciones aprendidas</v>
      </c>
      <c r="V506" s="4" t="str">
        <f t="shared" si="39"/>
        <v>Cápsulas de conocimiento</v>
      </c>
      <c r="W506" s="4" t="str">
        <f t="shared" si="36"/>
        <v>Individual</v>
      </c>
      <c r="X506" s="4">
        <v>184087</v>
      </c>
      <c r="Y506" s="4" t="s">
        <v>1066</v>
      </c>
      <c r="Z506" s="4" t="s">
        <v>1173</v>
      </c>
      <c r="AA506" s="4" t="e">
        <v>#N/A</v>
      </c>
    </row>
    <row r="507" spans="1:27" x14ac:dyDescent="0.25">
      <c r="A507" s="4">
        <f t="shared" si="37"/>
        <v>506</v>
      </c>
      <c r="B507" s="4">
        <v>10571</v>
      </c>
      <c r="C507" s="43" t="s">
        <v>1180</v>
      </c>
      <c r="D507" s="43" t="s">
        <v>314</v>
      </c>
      <c r="E507" s="4">
        <v>42</v>
      </c>
      <c r="F507" s="4">
        <v>9</v>
      </c>
      <c r="G507" s="51" t="str">
        <f t="shared" si="38"/>
        <v>DIRECTOR TERRITORIAL 42-9, F 590</v>
      </c>
      <c r="H507" s="4">
        <v>590</v>
      </c>
      <c r="I507" s="4" t="s">
        <v>1185</v>
      </c>
      <c r="J507" s="43" t="s">
        <v>463</v>
      </c>
      <c r="K507" s="43" t="s">
        <v>10</v>
      </c>
      <c r="L507" s="43" t="s">
        <v>15</v>
      </c>
      <c r="M507" s="43" t="s">
        <v>16</v>
      </c>
      <c r="N507" s="4" t="s">
        <v>25</v>
      </c>
      <c r="O507" s="5" t="s">
        <v>27</v>
      </c>
      <c r="P507" s="4">
        <v>0</v>
      </c>
      <c r="Q507" s="4"/>
      <c r="R507" s="4">
        <v>34564736</v>
      </c>
      <c r="S507" s="4" t="s">
        <v>464</v>
      </c>
      <c r="T507" s="4">
        <v>3</v>
      </c>
      <c r="U507" s="4" t="str">
        <f t="shared" ref="U507:U570" si="40">IF(T507=1,"Lecciones aprendidas",IF(T507=2,"Enseñanza aprendizaje organizacional",IF(T507=3,"Saberes Institucionales")))</f>
        <v>Saberes Institucionales</v>
      </c>
      <c r="V507" s="4" t="str">
        <f t="shared" si="39"/>
        <v>Curso O ponencia</v>
      </c>
      <c r="W507" s="4" t="str">
        <f t="shared" ref="W507:W570" si="41">IF(T507=1,"Individual",IF(T507=2,"Grupal",IF(T507=3,"Grupal")))</f>
        <v>Grupal</v>
      </c>
      <c r="X507" s="4" t="e">
        <v>#N/A</v>
      </c>
      <c r="Y507" s="4" t="e">
        <v>#N/A</v>
      </c>
      <c r="Z507" s="4" t="e">
        <v>#N/A</v>
      </c>
      <c r="AA507" s="4" t="e">
        <v>#N/A</v>
      </c>
    </row>
    <row r="508" spans="1:27" x14ac:dyDescent="0.25">
      <c r="A508" s="4">
        <f t="shared" si="37"/>
        <v>507</v>
      </c>
      <c r="B508" s="4">
        <v>10572</v>
      </c>
      <c r="C508" s="43" t="s">
        <v>1182</v>
      </c>
      <c r="D508" s="43" t="s">
        <v>13</v>
      </c>
      <c r="E508" s="4">
        <v>2028</v>
      </c>
      <c r="F508" s="49">
        <v>13</v>
      </c>
      <c r="G508" s="51" t="str">
        <f t="shared" si="38"/>
        <v>PROFESIONAL ESPECIALIZADO 2028-13, F 594</v>
      </c>
      <c r="H508" s="4">
        <v>594</v>
      </c>
      <c r="I508" s="4" t="s">
        <v>1185</v>
      </c>
      <c r="J508" s="43" t="s">
        <v>463</v>
      </c>
      <c r="K508" s="43" t="s">
        <v>14</v>
      </c>
      <c r="L508" s="43" t="s">
        <v>11</v>
      </c>
      <c r="M508" s="43" t="s">
        <v>12</v>
      </c>
      <c r="N508" s="4" t="s">
        <v>25</v>
      </c>
      <c r="O508" s="5" t="s">
        <v>27</v>
      </c>
      <c r="P508" s="4">
        <v>1061720241</v>
      </c>
      <c r="Q508" s="4" t="s">
        <v>465</v>
      </c>
      <c r="R508" s="4">
        <v>1061720241</v>
      </c>
      <c r="S508" s="4" t="s">
        <v>465</v>
      </c>
      <c r="T508" s="4">
        <v>3</v>
      </c>
      <c r="U508" s="4" t="str">
        <f t="shared" si="40"/>
        <v>Saberes Institucionales</v>
      </c>
      <c r="V508" s="4" t="str">
        <f t="shared" si="39"/>
        <v>Curso O ponencia</v>
      </c>
      <c r="W508" s="4" t="str">
        <f t="shared" si="41"/>
        <v>Grupal</v>
      </c>
      <c r="X508" s="4" t="e">
        <v>#N/A</v>
      </c>
      <c r="Y508" s="4" t="e">
        <v>#N/A</v>
      </c>
      <c r="Z508" s="4" t="e">
        <v>#N/A</v>
      </c>
      <c r="AA508" s="4" t="e">
        <v>#N/A</v>
      </c>
    </row>
    <row r="509" spans="1:27" x14ac:dyDescent="0.25">
      <c r="A509" s="4">
        <f t="shared" si="37"/>
        <v>508</v>
      </c>
      <c r="B509" s="4">
        <v>10573</v>
      </c>
      <c r="C509" s="43" t="s">
        <v>1182</v>
      </c>
      <c r="D509" s="43" t="s">
        <v>20</v>
      </c>
      <c r="E509" s="4">
        <v>2044</v>
      </c>
      <c r="F509" s="4">
        <v>8</v>
      </c>
      <c r="G509" s="51" t="str">
        <f t="shared" si="38"/>
        <v>PROFESIONAL UNIVERSITARIO 2044-8, F 608</v>
      </c>
      <c r="H509" s="4">
        <v>608</v>
      </c>
      <c r="I509" s="4" t="s">
        <v>1185</v>
      </c>
      <c r="J509" s="43" t="s">
        <v>463</v>
      </c>
      <c r="K509" s="43" t="s">
        <v>14</v>
      </c>
      <c r="L509" s="43" t="s">
        <v>17</v>
      </c>
      <c r="M509" s="43" t="s">
        <v>18</v>
      </c>
      <c r="N509" s="4" t="s">
        <v>25</v>
      </c>
      <c r="O509" s="4" t="s">
        <v>27</v>
      </c>
      <c r="P509" s="4">
        <v>34564736</v>
      </c>
      <c r="Q509" s="4" t="s">
        <v>464</v>
      </c>
      <c r="R509" s="4" t="s">
        <v>19</v>
      </c>
      <c r="S509" s="4" t="s">
        <v>19</v>
      </c>
      <c r="T509" s="4">
        <v>3</v>
      </c>
      <c r="U509" s="4" t="str">
        <f t="shared" si="40"/>
        <v>Saberes Institucionales</v>
      </c>
      <c r="V509" s="4" t="str">
        <f t="shared" si="39"/>
        <v>Curso O ponencia</v>
      </c>
      <c r="W509" s="4" t="str">
        <f t="shared" si="41"/>
        <v>Grupal</v>
      </c>
      <c r="X509" s="4" t="e">
        <v>#N/A</v>
      </c>
      <c r="Y509" s="4" t="e">
        <v>#N/A</v>
      </c>
      <c r="Z509" s="4" t="e">
        <v>#N/A</v>
      </c>
      <c r="AA509" s="4" t="e">
        <v>#N/A</v>
      </c>
    </row>
    <row r="510" spans="1:27" x14ac:dyDescent="0.25">
      <c r="A510" s="4">
        <f t="shared" si="37"/>
        <v>509</v>
      </c>
      <c r="B510" s="4">
        <v>10574</v>
      </c>
      <c r="C510" s="43" t="s">
        <v>1182</v>
      </c>
      <c r="D510" s="43" t="s">
        <v>20</v>
      </c>
      <c r="E510" s="4">
        <v>2044</v>
      </c>
      <c r="F510" s="4">
        <v>8</v>
      </c>
      <c r="G510" s="51" t="str">
        <f t="shared" si="38"/>
        <v>PROFESIONAL UNIVERSITARIO 2044-8, F 608</v>
      </c>
      <c r="H510" s="4">
        <v>608</v>
      </c>
      <c r="I510" s="4" t="s">
        <v>1185</v>
      </c>
      <c r="J510" s="43" t="s">
        <v>463</v>
      </c>
      <c r="K510" s="43" t="s">
        <v>14</v>
      </c>
      <c r="L510" s="43" t="s">
        <v>11</v>
      </c>
      <c r="M510" s="43" t="s">
        <v>12</v>
      </c>
      <c r="N510" s="4" t="s">
        <v>25</v>
      </c>
      <c r="O510" s="5" t="s">
        <v>27</v>
      </c>
      <c r="P510" s="4">
        <v>79562321</v>
      </c>
      <c r="Q510" s="4" t="s">
        <v>466</v>
      </c>
      <c r="R510" s="4">
        <v>79562321</v>
      </c>
      <c r="S510" s="4" t="s">
        <v>466</v>
      </c>
      <c r="T510" s="4">
        <v>3</v>
      </c>
      <c r="U510" s="4" t="str">
        <f t="shared" si="40"/>
        <v>Saberes Institucionales</v>
      </c>
      <c r="V510" s="4" t="str">
        <f t="shared" si="39"/>
        <v>Curso O ponencia</v>
      </c>
      <c r="W510" s="4" t="str">
        <f t="shared" si="41"/>
        <v>Grupal</v>
      </c>
      <c r="X510" s="4" t="e">
        <v>#N/A</v>
      </c>
      <c r="Y510" s="4" t="e">
        <v>#N/A</v>
      </c>
      <c r="Z510" s="4" t="e">
        <v>#N/A</v>
      </c>
      <c r="AA510" s="4" t="e">
        <v>#N/A</v>
      </c>
    </row>
    <row r="511" spans="1:27" x14ac:dyDescent="0.25">
      <c r="A511" s="4">
        <f t="shared" si="37"/>
        <v>510</v>
      </c>
      <c r="B511" s="4">
        <v>10908</v>
      </c>
      <c r="C511" s="43" t="s">
        <v>1183</v>
      </c>
      <c r="D511" s="43" t="s">
        <v>31</v>
      </c>
      <c r="E511" s="4">
        <v>4210</v>
      </c>
      <c r="F511" s="49">
        <v>17</v>
      </c>
      <c r="G511" s="51" t="str">
        <f t="shared" si="38"/>
        <v>SECRETARIO EJECUTIVO 4210-17, F 681</v>
      </c>
      <c r="H511" s="4">
        <v>681</v>
      </c>
      <c r="I511" s="4" t="s">
        <v>1185</v>
      </c>
      <c r="J511" s="43" t="s">
        <v>714</v>
      </c>
      <c r="K511" s="43" t="s">
        <v>14</v>
      </c>
      <c r="L511" s="43" t="s">
        <v>15</v>
      </c>
      <c r="M511" s="43" t="s">
        <v>16</v>
      </c>
      <c r="N511" s="4" t="s">
        <v>26</v>
      </c>
      <c r="O511" s="5" t="s">
        <v>28</v>
      </c>
      <c r="P511" s="4">
        <v>0</v>
      </c>
      <c r="Q511" s="4"/>
      <c r="R511" s="4">
        <v>10104335</v>
      </c>
      <c r="S511" s="4" t="s">
        <v>733</v>
      </c>
      <c r="T511" s="4">
        <v>1</v>
      </c>
      <c r="U511" s="4" t="str">
        <f t="shared" si="40"/>
        <v>Lecciones aprendidas</v>
      </c>
      <c r="V511" s="4" t="str">
        <f t="shared" si="39"/>
        <v>Cápsulas de conocimiento</v>
      </c>
      <c r="W511" s="4" t="str">
        <f t="shared" si="41"/>
        <v>Individual</v>
      </c>
      <c r="X511" s="4">
        <v>184291</v>
      </c>
      <c r="Y511" s="4" t="s">
        <v>1025</v>
      </c>
      <c r="Z511" s="4" t="s">
        <v>1173</v>
      </c>
      <c r="AA511" s="4" t="e">
        <v>#N/A</v>
      </c>
    </row>
    <row r="512" spans="1:27" x14ac:dyDescent="0.25">
      <c r="A512" s="4">
        <f t="shared" si="37"/>
        <v>511</v>
      </c>
      <c r="B512" s="4">
        <v>11161</v>
      </c>
      <c r="C512" s="43" t="s">
        <v>1182</v>
      </c>
      <c r="D512" s="43" t="s">
        <v>20</v>
      </c>
      <c r="E512" s="4">
        <v>2044</v>
      </c>
      <c r="F512" s="4">
        <v>1</v>
      </c>
      <c r="G512" s="51" t="str">
        <f t="shared" si="38"/>
        <v>PROFESIONAL UNIVERSITARIO 2044-1, F 624</v>
      </c>
      <c r="H512" s="4">
        <v>624</v>
      </c>
      <c r="I512" s="4" t="s">
        <v>1185</v>
      </c>
      <c r="J512" s="43" t="s">
        <v>714</v>
      </c>
      <c r="K512" s="43" t="s">
        <v>14</v>
      </c>
      <c r="L512" s="43" t="s">
        <v>15</v>
      </c>
      <c r="M512" s="43" t="s">
        <v>36</v>
      </c>
      <c r="N512" s="4" t="s">
        <v>26</v>
      </c>
      <c r="O512" s="5" t="s">
        <v>28</v>
      </c>
      <c r="P512" s="4">
        <v>0</v>
      </c>
      <c r="Q512" s="4"/>
      <c r="R512" s="4">
        <v>1088310386</v>
      </c>
      <c r="S512" s="4" t="s">
        <v>722</v>
      </c>
      <c r="T512" s="4">
        <v>2</v>
      </c>
      <c r="U512" s="4" t="str">
        <f t="shared" si="40"/>
        <v>Enseñanza aprendizaje organizacional</v>
      </c>
      <c r="V512" s="4" t="str">
        <f t="shared" si="39"/>
        <v>Taller O Circulo de saber</v>
      </c>
      <c r="W512" s="4" t="str">
        <f t="shared" si="41"/>
        <v>Grupal</v>
      </c>
      <c r="X512" s="4">
        <v>184297</v>
      </c>
      <c r="Y512" s="4" t="s">
        <v>1053</v>
      </c>
      <c r="Z512" s="4" t="s">
        <v>1173</v>
      </c>
      <c r="AA512" s="4" t="e">
        <v>#N/A</v>
      </c>
    </row>
    <row r="513" spans="1:27" x14ac:dyDescent="0.25">
      <c r="A513" s="4">
        <f t="shared" si="37"/>
        <v>512</v>
      </c>
      <c r="B513" s="4">
        <v>10467</v>
      </c>
      <c r="C513" s="43" t="s">
        <v>1184</v>
      </c>
      <c r="D513" s="43" t="s">
        <v>55</v>
      </c>
      <c r="E513" s="4">
        <v>3132</v>
      </c>
      <c r="F513" s="4">
        <v>9</v>
      </c>
      <c r="G513" s="51" t="str">
        <f t="shared" si="38"/>
        <v>TECNICO OPERATIVO 3132-9, F 660</v>
      </c>
      <c r="H513" s="4">
        <v>660</v>
      </c>
      <c r="I513" s="4" t="s">
        <v>1185</v>
      </c>
      <c r="J513" s="43" t="s">
        <v>743</v>
      </c>
      <c r="K513" s="43" t="s">
        <v>14</v>
      </c>
      <c r="L513" s="43" t="s">
        <v>15</v>
      </c>
      <c r="M513" s="43" t="s">
        <v>36</v>
      </c>
      <c r="N513" s="4" t="s">
        <v>26</v>
      </c>
      <c r="O513" s="5" t="s">
        <v>28</v>
      </c>
      <c r="P513" s="4">
        <v>0</v>
      </c>
      <c r="Q513" s="4"/>
      <c r="R513" s="4">
        <v>91439565</v>
      </c>
      <c r="S513" s="4" t="s">
        <v>757</v>
      </c>
      <c r="T513" s="4">
        <v>3</v>
      </c>
      <c r="U513" s="4" t="str">
        <f t="shared" si="40"/>
        <v>Saberes Institucionales</v>
      </c>
      <c r="V513" s="4" t="str">
        <f t="shared" si="39"/>
        <v>Curso O ponencia</v>
      </c>
      <c r="W513" s="4" t="str">
        <f t="shared" si="41"/>
        <v>Grupal</v>
      </c>
      <c r="X513" s="4">
        <v>184028</v>
      </c>
      <c r="Y513" s="4" t="s">
        <v>1059</v>
      </c>
      <c r="Z513" s="4" t="s">
        <v>1173</v>
      </c>
      <c r="AA513" s="4" t="e">
        <v>#N/A</v>
      </c>
    </row>
    <row r="514" spans="1:27" x14ac:dyDescent="0.25">
      <c r="A514" s="4">
        <f t="shared" si="37"/>
        <v>513</v>
      </c>
      <c r="B514" s="4">
        <v>10584</v>
      </c>
      <c r="C514" s="43" t="s">
        <v>1184</v>
      </c>
      <c r="D514" s="43" t="s">
        <v>163</v>
      </c>
      <c r="E514" s="4">
        <v>3100</v>
      </c>
      <c r="F514" s="49">
        <v>12</v>
      </c>
      <c r="G514" s="51" t="str">
        <f t="shared" si="38"/>
        <v>TECNICO 3100-12, F 646</v>
      </c>
      <c r="H514" s="4">
        <v>646</v>
      </c>
      <c r="I514" s="4" t="s">
        <v>1185</v>
      </c>
      <c r="J514" s="43" t="s">
        <v>463</v>
      </c>
      <c r="K514" s="43" t="s">
        <v>14</v>
      </c>
      <c r="L514" s="43" t="s">
        <v>11</v>
      </c>
      <c r="M514" s="43" t="s">
        <v>12</v>
      </c>
      <c r="N514" s="4" t="s">
        <v>25</v>
      </c>
      <c r="O514" s="5" t="s">
        <v>27</v>
      </c>
      <c r="P514" s="4">
        <v>10536734</v>
      </c>
      <c r="Q514" s="4" t="s">
        <v>470</v>
      </c>
      <c r="R514" s="4">
        <v>10536734</v>
      </c>
      <c r="S514" s="4" t="s">
        <v>470</v>
      </c>
      <c r="T514" s="4">
        <v>3</v>
      </c>
      <c r="U514" s="4" t="str">
        <f t="shared" si="40"/>
        <v>Saberes Institucionales</v>
      </c>
      <c r="V514" s="4" t="str">
        <f t="shared" si="39"/>
        <v>Curso O ponencia</v>
      </c>
      <c r="W514" s="4" t="str">
        <f t="shared" si="41"/>
        <v>Grupal</v>
      </c>
      <c r="X514" s="4" t="e">
        <v>#N/A</v>
      </c>
      <c r="Y514" s="4" t="e">
        <v>#N/A</v>
      </c>
      <c r="Z514" s="4" t="e">
        <v>#N/A</v>
      </c>
      <c r="AA514" s="4" t="e">
        <v>#N/A</v>
      </c>
    </row>
    <row r="515" spans="1:27" x14ac:dyDescent="0.25">
      <c r="A515" s="4">
        <f t="shared" ref="A515:A578" si="42">IF(B515&lt;&gt;"",ROW()-ROW(B$1),"")</f>
        <v>514</v>
      </c>
      <c r="B515" s="4">
        <v>10523</v>
      </c>
      <c r="C515" s="43" t="s">
        <v>1183</v>
      </c>
      <c r="D515" s="43" t="s">
        <v>21</v>
      </c>
      <c r="E515" s="4">
        <v>4044</v>
      </c>
      <c r="F515" s="49">
        <v>11</v>
      </c>
      <c r="G515" s="51" t="str">
        <f t="shared" ref="G515:G578" si="43">CONCATENATE(D515," ",E515,"-",F515,", F ",H515)</f>
        <v>AUXILIAR ADMINISTRATIVO 4044-11, F 675</v>
      </c>
      <c r="H515" s="4">
        <v>675</v>
      </c>
      <c r="I515" s="4" t="s">
        <v>1185</v>
      </c>
      <c r="J515" s="43" t="s">
        <v>743</v>
      </c>
      <c r="K515" s="43" t="s">
        <v>14</v>
      </c>
      <c r="L515" s="43" t="s">
        <v>15</v>
      </c>
      <c r="M515" s="43" t="s">
        <v>36</v>
      </c>
      <c r="N515" s="4" t="s">
        <v>26</v>
      </c>
      <c r="O515" s="5" t="s">
        <v>28</v>
      </c>
      <c r="P515" s="4">
        <v>0</v>
      </c>
      <c r="Q515" s="4"/>
      <c r="R515" s="4">
        <v>13887447</v>
      </c>
      <c r="S515" s="4" t="s">
        <v>780</v>
      </c>
      <c r="T515" s="4">
        <v>2</v>
      </c>
      <c r="U515" s="4" t="str">
        <f t="shared" si="40"/>
        <v>Enseñanza aprendizaje organizacional</v>
      </c>
      <c r="V515" s="4" t="str">
        <f t="shared" ref="V515:V578" si="44">IF(T515=1,"Cápsulas de conocimiento",IF(T515=2,"Taller O Circulo de saber",IF(T515=3,"Curso O ponencia")))</f>
        <v>Taller O Circulo de saber</v>
      </c>
      <c r="W515" s="4" t="str">
        <f t="shared" si="41"/>
        <v>Grupal</v>
      </c>
      <c r="X515" s="4">
        <v>184284</v>
      </c>
      <c r="Y515" s="4" t="s">
        <v>1056</v>
      </c>
      <c r="Z515" s="4" t="s">
        <v>1173</v>
      </c>
      <c r="AA515" s="4" t="e">
        <v>#N/A</v>
      </c>
    </row>
    <row r="516" spans="1:27" x14ac:dyDescent="0.25">
      <c r="A516" s="4">
        <f t="shared" si="42"/>
        <v>515</v>
      </c>
      <c r="B516" s="4">
        <v>10587</v>
      </c>
      <c r="C516" s="43" t="s">
        <v>1184</v>
      </c>
      <c r="D516" s="43" t="s">
        <v>55</v>
      </c>
      <c r="E516" s="4">
        <v>3132</v>
      </c>
      <c r="F516" s="4">
        <v>9</v>
      </c>
      <c r="G516" s="51" t="str">
        <f t="shared" si="43"/>
        <v>TECNICO OPERATIVO 3132-9, F 660</v>
      </c>
      <c r="H516" s="4">
        <v>660</v>
      </c>
      <c r="I516" s="4" t="s">
        <v>1185</v>
      </c>
      <c r="J516" s="43" t="s">
        <v>463</v>
      </c>
      <c r="K516" s="43" t="s">
        <v>14</v>
      </c>
      <c r="L516" s="43" t="s">
        <v>11</v>
      </c>
      <c r="M516" s="43" t="s">
        <v>12</v>
      </c>
      <c r="N516" s="4" t="s">
        <v>25</v>
      </c>
      <c r="O516" s="5" t="s">
        <v>27</v>
      </c>
      <c r="P516" s="4">
        <v>10535962</v>
      </c>
      <c r="Q516" s="4" t="s">
        <v>472</v>
      </c>
      <c r="R516" s="4">
        <v>10535962</v>
      </c>
      <c r="S516" s="4" t="s">
        <v>472</v>
      </c>
      <c r="T516" s="4">
        <v>3</v>
      </c>
      <c r="U516" s="4" t="str">
        <f t="shared" si="40"/>
        <v>Saberes Institucionales</v>
      </c>
      <c r="V516" s="4" t="str">
        <f t="shared" si="44"/>
        <v>Curso O ponencia</v>
      </c>
      <c r="W516" s="4" t="str">
        <f t="shared" si="41"/>
        <v>Grupal</v>
      </c>
      <c r="X516" s="4" t="e">
        <v>#N/A</v>
      </c>
      <c r="Y516" s="4" t="e">
        <v>#N/A</v>
      </c>
      <c r="Z516" s="4" t="e">
        <v>#N/A</v>
      </c>
      <c r="AA516" s="4" t="e">
        <v>#N/A</v>
      </c>
    </row>
    <row r="517" spans="1:27" x14ac:dyDescent="0.25">
      <c r="A517" s="4">
        <f t="shared" si="42"/>
        <v>516</v>
      </c>
      <c r="B517" s="4">
        <v>10927</v>
      </c>
      <c r="C517" s="43" t="s">
        <v>1184</v>
      </c>
      <c r="D517" s="43" t="s">
        <v>163</v>
      </c>
      <c r="E517" s="4">
        <v>3100</v>
      </c>
      <c r="F517" s="49">
        <v>12</v>
      </c>
      <c r="G517" s="51" t="str">
        <f t="shared" si="43"/>
        <v>TECNICO 3100-12, F 646</v>
      </c>
      <c r="H517" s="4">
        <v>646</v>
      </c>
      <c r="I517" s="4" t="s">
        <v>1185</v>
      </c>
      <c r="J517" s="43" t="s">
        <v>743</v>
      </c>
      <c r="K517" s="43" t="s">
        <v>14</v>
      </c>
      <c r="L517" s="43" t="s">
        <v>15</v>
      </c>
      <c r="M517" s="43" t="s">
        <v>36</v>
      </c>
      <c r="N517" s="4" t="s">
        <v>26</v>
      </c>
      <c r="O517" s="5" t="s">
        <v>28</v>
      </c>
      <c r="P517" s="4">
        <v>0</v>
      </c>
      <c r="Q517" s="4"/>
      <c r="R517" s="4">
        <v>13535720</v>
      </c>
      <c r="S517" s="4" t="s">
        <v>752</v>
      </c>
      <c r="T517" s="4">
        <v>3</v>
      </c>
      <c r="U517" s="4" t="str">
        <f t="shared" si="40"/>
        <v>Saberes Institucionales</v>
      </c>
      <c r="V517" s="4" t="str">
        <f t="shared" si="44"/>
        <v>Curso O ponencia</v>
      </c>
      <c r="W517" s="4" t="str">
        <f t="shared" si="41"/>
        <v>Grupal</v>
      </c>
      <c r="X517" s="4">
        <v>184211</v>
      </c>
      <c r="Y517" s="4" t="s">
        <v>1073</v>
      </c>
      <c r="Z517" s="4" t="s">
        <v>1173</v>
      </c>
      <c r="AA517" s="4" t="e">
        <v>#N/A</v>
      </c>
    </row>
    <row r="518" spans="1:27" x14ac:dyDescent="0.25">
      <c r="A518" s="4">
        <f t="shared" si="42"/>
        <v>517</v>
      </c>
      <c r="B518" s="4">
        <v>10581</v>
      </c>
      <c r="C518" s="43" t="s">
        <v>1184</v>
      </c>
      <c r="D518" s="43" t="s">
        <v>326</v>
      </c>
      <c r="E518" s="4">
        <v>3110</v>
      </c>
      <c r="F518" s="4">
        <v>9</v>
      </c>
      <c r="G518" s="51" t="str">
        <f t="shared" si="43"/>
        <v>OFICIAL DE CATASTRO 3110-9, F 664</v>
      </c>
      <c r="H518" s="4">
        <v>664</v>
      </c>
      <c r="I518" s="4" t="s">
        <v>1185</v>
      </c>
      <c r="J518" s="43" t="s">
        <v>463</v>
      </c>
      <c r="K518" s="43" t="s">
        <v>14</v>
      </c>
      <c r="L518" s="43" t="s">
        <v>15</v>
      </c>
      <c r="M518" s="43" t="s">
        <v>18</v>
      </c>
      <c r="N518" s="4" t="s">
        <v>25</v>
      </c>
      <c r="O518" s="5" t="s">
        <v>27</v>
      </c>
      <c r="P518" s="4">
        <v>0</v>
      </c>
      <c r="Q518" s="4"/>
      <c r="R518" s="4" t="s">
        <v>19</v>
      </c>
      <c r="S518" s="4" t="s">
        <v>19</v>
      </c>
      <c r="T518" s="4">
        <v>3</v>
      </c>
      <c r="U518" s="4" t="str">
        <f t="shared" si="40"/>
        <v>Saberes Institucionales</v>
      </c>
      <c r="V518" s="4" t="str">
        <f t="shared" si="44"/>
        <v>Curso O ponencia</v>
      </c>
      <c r="W518" s="4" t="str">
        <f t="shared" si="41"/>
        <v>Grupal</v>
      </c>
      <c r="X518" s="4" t="e">
        <v>#N/A</v>
      </c>
      <c r="Y518" s="4" t="e">
        <v>#N/A</v>
      </c>
      <c r="Z518" s="4" t="e">
        <v>#N/A</v>
      </c>
      <c r="AA518" s="4" t="e">
        <v>#N/A</v>
      </c>
    </row>
    <row r="519" spans="1:27" x14ac:dyDescent="0.25">
      <c r="A519" s="4">
        <f t="shared" si="42"/>
        <v>518</v>
      </c>
      <c r="B519" s="4">
        <v>10582</v>
      </c>
      <c r="C519" s="43" t="s">
        <v>1184</v>
      </c>
      <c r="D519" s="43" t="s">
        <v>326</v>
      </c>
      <c r="E519" s="4">
        <v>3110</v>
      </c>
      <c r="F519" s="4">
        <v>9</v>
      </c>
      <c r="G519" s="51" t="str">
        <f t="shared" si="43"/>
        <v>OFICIAL DE CATASTRO 3110-9, F 664</v>
      </c>
      <c r="H519" s="4">
        <v>664</v>
      </c>
      <c r="I519" s="4" t="s">
        <v>1185</v>
      </c>
      <c r="J519" s="43" t="s">
        <v>463</v>
      </c>
      <c r="K519" s="43" t="s">
        <v>14</v>
      </c>
      <c r="L519" s="43" t="s">
        <v>11</v>
      </c>
      <c r="M519" s="43" t="s">
        <v>12</v>
      </c>
      <c r="N519" s="4" t="s">
        <v>25</v>
      </c>
      <c r="O519" s="5" t="s">
        <v>27</v>
      </c>
      <c r="P519" s="4">
        <v>10548953</v>
      </c>
      <c r="Q519" s="4" t="s">
        <v>474</v>
      </c>
      <c r="R519" s="4">
        <v>10548953</v>
      </c>
      <c r="S519" s="4" t="s">
        <v>474</v>
      </c>
      <c r="T519" s="4">
        <v>3</v>
      </c>
      <c r="U519" s="4" t="str">
        <f t="shared" si="40"/>
        <v>Saberes Institucionales</v>
      </c>
      <c r="V519" s="4" t="str">
        <f t="shared" si="44"/>
        <v>Curso O ponencia</v>
      </c>
      <c r="W519" s="4" t="str">
        <f t="shared" si="41"/>
        <v>Grupal</v>
      </c>
      <c r="X519" s="4" t="e">
        <v>#N/A</v>
      </c>
      <c r="Y519" s="4" t="e">
        <v>#N/A</v>
      </c>
      <c r="Z519" s="4" t="e">
        <v>#N/A</v>
      </c>
      <c r="AA519" s="4" t="e">
        <v>#N/A</v>
      </c>
    </row>
    <row r="520" spans="1:27" x14ac:dyDescent="0.25">
      <c r="A520" s="4">
        <f t="shared" si="42"/>
        <v>519</v>
      </c>
      <c r="B520" s="4">
        <v>10583</v>
      </c>
      <c r="C520" s="43" t="s">
        <v>1184</v>
      </c>
      <c r="D520" s="43" t="s">
        <v>326</v>
      </c>
      <c r="E520" s="4">
        <v>3110</v>
      </c>
      <c r="F520" s="4">
        <v>9</v>
      </c>
      <c r="G520" s="51" t="str">
        <f t="shared" si="43"/>
        <v>OFICIAL DE CATASTRO 3110-9, F 664</v>
      </c>
      <c r="H520" s="4">
        <v>664</v>
      </c>
      <c r="I520" s="4" t="s">
        <v>1185</v>
      </c>
      <c r="J520" s="43" t="s">
        <v>463</v>
      </c>
      <c r="K520" s="43" t="s">
        <v>14</v>
      </c>
      <c r="L520" s="43" t="s">
        <v>17</v>
      </c>
      <c r="M520" s="43" t="s">
        <v>18</v>
      </c>
      <c r="N520" s="4" t="s">
        <v>25</v>
      </c>
      <c r="O520" s="43" t="s">
        <v>29</v>
      </c>
      <c r="P520" s="4">
        <v>10292962</v>
      </c>
      <c r="Q520" s="4" t="s">
        <v>467</v>
      </c>
      <c r="R520" s="4" t="s">
        <v>19</v>
      </c>
      <c r="S520" s="4" t="s">
        <v>19</v>
      </c>
      <c r="T520" s="4">
        <v>2</v>
      </c>
      <c r="U520" s="4" t="str">
        <f t="shared" si="40"/>
        <v>Enseñanza aprendizaje organizacional</v>
      </c>
      <c r="V520" s="4" t="str">
        <f t="shared" si="44"/>
        <v>Taller O Circulo de saber</v>
      </c>
      <c r="W520" s="4" t="str">
        <f t="shared" si="41"/>
        <v>Grupal</v>
      </c>
      <c r="X520" s="4" t="e">
        <v>#N/A</v>
      </c>
      <c r="Y520" s="4" t="e">
        <v>#N/A</v>
      </c>
      <c r="Z520" s="4" t="e">
        <v>#N/A</v>
      </c>
      <c r="AA520" s="4" t="e">
        <v>#N/A</v>
      </c>
    </row>
    <row r="521" spans="1:27" x14ac:dyDescent="0.25">
      <c r="A521" s="4">
        <f t="shared" si="42"/>
        <v>520</v>
      </c>
      <c r="B521" s="4">
        <v>10933</v>
      </c>
      <c r="C521" s="43" t="s">
        <v>1183</v>
      </c>
      <c r="D521" s="43" t="s">
        <v>21</v>
      </c>
      <c r="E521" s="4">
        <v>4044</v>
      </c>
      <c r="F521" s="49">
        <v>23</v>
      </c>
      <c r="G521" s="51" t="str">
        <f t="shared" si="43"/>
        <v>AUXILIAR ADMINISTRATIVO 4044-23, F 671</v>
      </c>
      <c r="H521" s="4">
        <v>671</v>
      </c>
      <c r="I521" s="4" t="s">
        <v>1185</v>
      </c>
      <c r="J521" s="43" t="s">
        <v>743</v>
      </c>
      <c r="K521" s="43" t="s">
        <v>14</v>
      </c>
      <c r="L521" s="43" t="s">
        <v>15</v>
      </c>
      <c r="M521" s="43" t="s">
        <v>16</v>
      </c>
      <c r="N521" s="4" t="s">
        <v>26</v>
      </c>
      <c r="O521" s="5" t="s">
        <v>28</v>
      </c>
      <c r="P521" s="4">
        <v>0</v>
      </c>
      <c r="Q521" s="4"/>
      <c r="R521" s="4">
        <v>63281138</v>
      </c>
      <c r="S521" s="4" t="s">
        <v>766</v>
      </c>
      <c r="T521" s="4">
        <v>3</v>
      </c>
      <c r="U521" s="4" t="str">
        <f t="shared" si="40"/>
        <v>Saberes Institucionales</v>
      </c>
      <c r="V521" s="4" t="str">
        <f t="shared" si="44"/>
        <v>Curso O ponencia</v>
      </c>
      <c r="W521" s="4" t="str">
        <f t="shared" si="41"/>
        <v>Grupal</v>
      </c>
      <c r="X521" s="4">
        <v>183724</v>
      </c>
      <c r="Y521" s="4" t="s">
        <v>1050</v>
      </c>
      <c r="Z521" s="4" t="s">
        <v>1174</v>
      </c>
      <c r="AA521" s="42">
        <v>45394</v>
      </c>
    </row>
    <row r="522" spans="1:27" x14ac:dyDescent="0.25">
      <c r="A522" s="4">
        <f t="shared" si="42"/>
        <v>521</v>
      </c>
      <c r="B522" s="4">
        <v>10934</v>
      </c>
      <c r="C522" s="43" t="s">
        <v>1183</v>
      </c>
      <c r="D522" s="43" t="s">
        <v>21</v>
      </c>
      <c r="E522" s="4">
        <v>4044</v>
      </c>
      <c r="F522" s="49">
        <v>23</v>
      </c>
      <c r="G522" s="51" t="str">
        <f t="shared" si="43"/>
        <v>AUXILIAR ADMINISTRATIVO 4044-23, F 671</v>
      </c>
      <c r="H522" s="4">
        <v>671</v>
      </c>
      <c r="I522" s="4" t="s">
        <v>1185</v>
      </c>
      <c r="J522" s="43" t="s">
        <v>743</v>
      </c>
      <c r="K522" s="43" t="s">
        <v>14</v>
      </c>
      <c r="L522" s="43" t="s">
        <v>15</v>
      </c>
      <c r="M522" s="43" t="s">
        <v>36</v>
      </c>
      <c r="N522" s="4" t="s">
        <v>26</v>
      </c>
      <c r="O522" s="5" t="s">
        <v>28</v>
      </c>
      <c r="P522" s="4">
        <v>0</v>
      </c>
      <c r="Q522" s="4"/>
      <c r="R522" s="4">
        <v>1095940349</v>
      </c>
      <c r="S522" s="4" t="s">
        <v>767</v>
      </c>
      <c r="T522" s="4">
        <v>1</v>
      </c>
      <c r="U522" s="4" t="str">
        <f t="shared" si="40"/>
        <v>Lecciones aprendidas</v>
      </c>
      <c r="V522" s="4" t="str">
        <f t="shared" si="44"/>
        <v>Cápsulas de conocimiento</v>
      </c>
      <c r="W522" s="4" t="str">
        <f t="shared" si="41"/>
        <v>Individual</v>
      </c>
      <c r="X522" s="4">
        <v>184279</v>
      </c>
      <c r="Y522" s="4" t="s">
        <v>1050</v>
      </c>
      <c r="Z522" s="4" t="s">
        <v>1173</v>
      </c>
      <c r="AA522" s="4" t="e">
        <v>#N/A</v>
      </c>
    </row>
    <row r="523" spans="1:27" x14ac:dyDescent="0.25">
      <c r="A523" s="4">
        <f t="shared" si="42"/>
        <v>522</v>
      </c>
      <c r="B523" s="4">
        <v>10590</v>
      </c>
      <c r="C523" s="43" t="s">
        <v>1183</v>
      </c>
      <c r="D523" s="43" t="s">
        <v>21</v>
      </c>
      <c r="E523" s="4">
        <v>4044</v>
      </c>
      <c r="F523" s="49">
        <v>12</v>
      </c>
      <c r="G523" s="51" t="str">
        <f t="shared" si="43"/>
        <v>AUXILIAR ADMINISTRATIVO 4044-12, F 673</v>
      </c>
      <c r="H523" s="4">
        <v>673</v>
      </c>
      <c r="I523" s="4" t="s">
        <v>1185</v>
      </c>
      <c r="J523" s="43" t="s">
        <v>463</v>
      </c>
      <c r="K523" s="43" t="s">
        <v>14</v>
      </c>
      <c r="L523" s="43" t="s">
        <v>11</v>
      </c>
      <c r="M523" s="43" t="s">
        <v>12</v>
      </c>
      <c r="N523" s="4" t="s">
        <v>25</v>
      </c>
      <c r="O523" s="5" t="s">
        <v>27</v>
      </c>
      <c r="P523" s="4">
        <v>16353680</v>
      </c>
      <c r="Q523" s="4" t="s">
        <v>476</v>
      </c>
      <c r="R523" s="4">
        <v>16353680</v>
      </c>
      <c r="S523" s="4" t="s">
        <v>476</v>
      </c>
      <c r="T523" s="4">
        <v>3</v>
      </c>
      <c r="U523" s="4" t="str">
        <f t="shared" si="40"/>
        <v>Saberes Institucionales</v>
      </c>
      <c r="V523" s="4" t="str">
        <f t="shared" si="44"/>
        <v>Curso O ponencia</v>
      </c>
      <c r="W523" s="4" t="str">
        <f t="shared" si="41"/>
        <v>Grupal</v>
      </c>
      <c r="X523" s="4" t="e">
        <v>#N/A</v>
      </c>
      <c r="Y523" s="4" t="e">
        <v>#N/A</v>
      </c>
      <c r="Z523" s="4" t="e">
        <v>#N/A</v>
      </c>
      <c r="AA523" s="4" t="e">
        <v>#N/A</v>
      </c>
    </row>
    <row r="524" spans="1:27" x14ac:dyDescent="0.25">
      <c r="A524" s="4">
        <f t="shared" si="42"/>
        <v>523</v>
      </c>
      <c r="B524" s="4">
        <v>10936</v>
      </c>
      <c r="C524" s="43" t="s">
        <v>1183</v>
      </c>
      <c r="D524" s="43" t="s">
        <v>21</v>
      </c>
      <c r="E524" s="4">
        <v>4044</v>
      </c>
      <c r="F524" s="49">
        <v>23</v>
      </c>
      <c r="G524" s="51" t="str">
        <f t="shared" si="43"/>
        <v>AUXILIAR ADMINISTRATIVO 4044-23, F 671</v>
      </c>
      <c r="H524" s="4">
        <v>671</v>
      </c>
      <c r="I524" s="4" t="s">
        <v>1185</v>
      </c>
      <c r="J524" s="43" t="s">
        <v>743</v>
      </c>
      <c r="K524" s="43" t="s">
        <v>14</v>
      </c>
      <c r="L524" s="43" t="s">
        <v>15</v>
      </c>
      <c r="M524" s="43" t="s">
        <v>36</v>
      </c>
      <c r="N524" s="4" t="s">
        <v>26</v>
      </c>
      <c r="O524" s="5" t="s">
        <v>28</v>
      </c>
      <c r="P524" s="4">
        <v>0</v>
      </c>
      <c r="Q524" s="4"/>
      <c r="R524" s="4">
        <v>91478398</v>
      </c>
      <c r="S524" s="4" t="s">
        <v>769</v>
      </c>
      <c r="T524" s="4">
        <v>1</v>
      </c>
      <c r="U524" s="4" t="str">
        <f t="shared" si="40"/>
        <v>Lecciones aprendidas</v>
      </c>
      <c r="V524" s="4" t="str">
        <f t="shared" si="44"/>
        <v>Cápsulas de conocimiento</v>
      </c>
      <c r="W524" s="4" t="str">
        <f t="shared" si="41"/>
        <v>Individual</v>
      </c>
      <c r="X524" s="4">
        <v>184279</v>
      </c>
      <c r="Y524" s="4" t="s">
        <v>1050</v>
      </c>
      <c r="Z524" s="4" t="s">
        <v>1173</v>
      </c>
      <c r="AA524" s="4" t="e">
        <v>#N/A</v>
      </c>
    </row>
    <row r="525" spans="1:27" x14ac:dyDescent="0.25">
      <c r="A525" s="4">
        <f t="shared" si="42"/>
        <v>524</v>
      </c>
      <c r="B525" s="4">
        <v>10593</v>
      </c>
      <c r="C525" s="43" t="s">
        <v>1183</v>
      </c>
      <c r="D525" s="43" t="s">
        <v>21</v>
      </c>
      <c r="E525" s="4">
        <v>4044</v>
      </c>
      <c r="F525" s="49">
        <v>11</v>
      </c>
      <c r="G525" s="51" t="str">
        <f t="shared" si="43"/>
        <v>AUXILIAR ADMINISTRATIVO 4044-11, F 675</v>
      </c>
      <c r="H525" s="4">
        <v>675</v>
      </c>
      <c r="I525" s="4" t="s">
        <v>1185</v>
      </c>
      <c r="J525" s="43" t="s">
        <v>463</v>
      </c>
      <c r="K525" s="43" t="s">
        <v>14</v>
      </c>
      <c r="L525" s="43" t="s">
        <v>11</v>
      </c>
      <c r="M525" s="43" t="s">
        <v>12</v>
      </c>
      <c r="N525" s="4" t="s">
        <v>25</v>
      </c>
      <c r="O525" s="5" t="s">
        <v>27</v>
      </c>
      <c r="P525" s="4">
        <v>10548759</v>
      </c>
      <c r="Q525" s="4" t="s">
        <v>478</v>
      </c>
      <c r="R525" s="4">
        <v>10548759</v>
      </c>
      <c r="S525" s="4" t="s">
        <v>478</v>
      </c>
      <c r="T525" s="4">
        <v>3</v>
      </c>
      <c r="U525" s="4" t="str">
        <f t="shared" si="40"/>
        <v>Saberes Institucionales</v>
      </c>
      <c r="V525" s="4" t="str">
        <f t="shared" si="44"/>
        <v>Curso O ponencia</v>
      </c>
      <c r="W525" s="4" t="str">
        <f t="shared" si="41"/>
        <v>Grupal</v>
      </c>
      <c r="X525" s="4" t="e">
        <v>#N/A</v>
      </c>
      <c r="Y525" s="4" t="e">
        <v>#N/A</v>
      </c>
      <c r="Z525" s="4" t="e">
        <v>#N/A</v>
      </c>
      <c r="AA525" s="4" t="e">
        <v>#N/A</v>
      </c>
    </row>
    <row r="526" spans="1:27" x14ac:dyDescent="0.25">
      <c r="A526" s="4">
        <f t="shared" si="42"/>
        <v>525</v>
      </c>
      <c r="B526" s="4">
        <v>10594</v>
      </c>
      <c r="C526" s="43" t="s">
        <v>1183</v>
      </c>
      <c r="D526" s="43" t="s">
        <v>339</v>
      </c>
      <c r="E526" s="4">
        <v>4103</v>
      </c>
      <c r="F526" s="49">
        <v>13</v>
      </c>
      <c r="G526" s="51" t="str">
        <f t="shared" si="43"/>
        <v>CONDUCTOR MECANICO 4103-13, F 689</v>
      </c>
      <c r="H526" s="4">
        <v>689</v>
      </c>
      <c r="I526" s="4" t="s">
        <v>1185</v>
      </c>
      <c r="J526" s="43" t="s">
        <v>463</v>
      </c>
      <c r="K526" s="43" t="s">
        <v>14</v>
      </c>
      <c r="L526" s="43" t="s">
        <v>11</v>
      </c>
      <c r="M526" s="43" t="s">
        <v>12</v>
      </c>
      <c r="N526" s="4" t="s">
        <v>25</v>
      </c>
      <c r="O526" s="5" t="s">
        <v>27</v>
      </c>
      <c r="P526" s="4">
        <v>19244577</v>
      </c>
      <c r="Q526" s="4" t="s">
        <v>479</v>
      </c>
      <c r="R526" s="4">
        <v>19244577</v>
      </c>
      <c r="S526" s="4" t="s">
        <v>479</v>
      </c>
      <c r="T526" s="4">
        <v>3</v>
      </c>
      <c r="U526" s="4" t="str">
        <f t="shared" si="40"/>
        <v>Saberes Institucionales</v>
      </c>
      <c r="V526" s="4" t="str">
        <f t="shared" si="44"/>
        <v>Curso O ponencia</v>
      </c>
      <c r="W526" s="4" t="str">
        <f t="shared" si="41"/>
        <v>Grupal</v>
      </c>
      <c r="X526" s="4" t="e">
        <v>#N/A</v>
      </c>
      <c r="Y526" s="4" t="e">
        <v>#N/A</v>
      </c>
      <c r="Z526" s="4" t="e">
        <v>#N/A</v>
      </c>
      <c r="AA526" s="4" t="e">
        <v>#N/A</v>
      </c>
    </row>
    <row r="527" spans="1:27" x14ac:dyDescent="0.25">
      <c r="A527" s="4">
        <f t="shared" si="42"/>
        <v>526</v>
      </c>
      <c r="B527" s="4">
        <v>10595</v>
      </c>
      <c r="C527" s="43" t="s">
        <v>1183</v>
      </c>
      <c r="D527" s="43" t="s">
        <v>339</v>
      </c>
      <c r="E527" s="4">
        <v>4103</v>
      </c>
      <c r="F527" s="49">
        <v>11</v>
      </c>
      <c r="G527" s="51" t="str">
        <f t="shared" si="43"/>
        <v>CONDUCTOR MECANICO 4103-11, F 691</v>
      </c>
      <c r="H527" s="4">
        <v>691</v>
      </c>
      <c r="I527" s="4" t="s">
        <v>1185</v>
      </c>
      <c r="J527" s="43" t="s">
        <v>463</v>
      </c>
      <c r="K527" s="43" t="s">
        <v>14</v>
      </c>
      <c r="L527" s="43" t="s">
        <v>11</v>
      </c>
      <c r="M527" s="43" t="s">
        <v>12</v>
      </c>
      <c r="N527" s="4" t="s">
        <v>25</v>
      </c>
      <c r="O527" s="5" t="s">
        <v>27</v>
      </c>
      <c r="P527" s="4">
        <v>10539606</v>
      </c>
      <c r="Q527" s="4" t="s">
        <v>480</v>
      </c>
      <c r="R527" s="4">
        <v>10539606</v>
      </c>
      <c r="S527" s="4" t="s">
        <v>480</v>
      </c>
      <c r="T527" s="4">
        <v>3</v>
      </c>
      <c r="U527" s="4" t="str">
        <f t="shared" si="40"/>
        <v>Saberes Institucionales</v>
      </c>
      <c r="V527" s="4" t="str">
        <f t="shared" si="44"/>
        <v>Curso O ponencia</v>
      </c>
      <c r="W527" s="4" t="str">
        <f t="shared" si="41"/>
        <v>Grupal</v>
      </c>
      <c r="X527" s="4" t="e">
        <v>#N/A</v>
      </c>
      <c r="Y527" s="4" t="e">
        <v>#N/A</v>
      </c>
      <c r="Z527" s="4" t="e">
        <v>#N/A</v>
      </c>
      <c r="AA527" s="4" t="e">
        <v>#N/A</v>
      </c>
    </row>
    <row r="528" spans="1:27" x14ac:dyDescent="0.25">
      <c r="A528" s="4">
        <f t="shared" si="42"/>
        <v>527</v>
      </c>
      <c r="B528" s="4">
        <v>10939</v>
      </c>
      <c r="C528" s="43" t="s">
        <v>1183</v>
      </c>
      <c r="D528" s="43" t="s">
        <v>21</v>
      </c>
      <c r="E528" s="4">
        <v>4044</v>
      </c>
      <c r="F528" s="49">
        <v>12</v>
      </c>
      <c r="G528" s="51" t="str">
        <f t="shared" si="43"/>
        <v>AUXILIAR ADMINISTRATIVO 4044-12, F 673</v>
      </c>
      <c r="H528" s="4">
        <v>673</v>
      </c>
      <c r="I528" s="4" t="s">
        <v>1185</v>
      </c>
      <c r="J528" s="43" t="s">
        <v>743</v>
      </c>
      <c r="K528" s="43" t="s">
        <v>14</v>
      </c>
      <c r="L528" s="43" t="s">
        <v>15</v>
      </c>
      <c r="M528" s="43" t="s">
        <v>36</v>
      </c>
      <c r="N528" s="4" t="s">
        <v>26</v>
      </c>
      <c r="O528" s="5" t="s">
        <v>28</v>
      </c>
      <c r="P528" s="4">
        <v>0</v>
      </c>
      <c r="Q528" s="4"/>
      <c r="R528" s="4">
        <v>1101756106</v>
      </c>
      <c r="S528" s="4" t="s">
        <v>771</v>
      </c>
      <c r="T528" s="4">
        <v>1</v>
      </c>
      <c r="U528" s="4" t="str">
        <f t="shared" si="40"/>
        <v>Lecciones aprendidas</v>
      </c>
      <c r="V528" s="4" t="str">
        <f t="shared" si="44"/>
        <v>Cápsulas de conocimiento</v>
      </c>
      <c r="W528" s="4" t="str">
        <f t="shared" si="41"/>
        <v>Individual</v>
      </c>
      <c r="X528" s="4">
        <v>185292</v>
      </c>
      <c r="Y528" s="4" t="s">
        <v>1051</v>
      </c>
      <c r="Z528" s="4" t="s">
        <v>1173</v>
      </c>
      <c r="AA528" s="4" t="e">
        <v>#N/A</v>
      </c>
    </row>
    <row r="529" spans="1:27" x14ac:dyDescent="0.25">
      <c r="A529" s="4">
        <f t="shared" si="42"/>
        <v>528</v>
      </c>
      <c r="B529" s="4">
        <v>10940</v>
      </c>
      <c r="C529" s="43" t="s">
        <v>1183</v>
      </c>
      <c r="D529" s="43" t="s">
        <v>21</v>
      </c>
      <c r="E529" s="4">
        <v>4044</v>
      </c>
      <c r="F529" s="49">
        <v>12</v>
      </c>
      <c r="G529" s="51" t="str">
        <f t="shared" si="43"/>
        <v>AUXILIAR ADMINISTRATIVO 4044-12, F 673</v>
      </c>
      <c r="H529" s="4">
        <v>673</v>
      </c>
      <c r="I529" s="4" t="s">
        <v>1185</v>
      </c>
      <c r="J529" s="43" t="s">
        <v>743</v>
      </c>
      <c r="K529" s="43" t="s">
        <v>14</v>
      </c>
      <c r="L529" s="43" t="s">
        <v>15</v>
      </c>
      <c r="M529" s="43" t="s">
        <v>16</v>
      </c>
      <c r="N529" s="4" t="s">
        <v>26</v>
      </c>
      <c r="O529" s="5" t="s">
        <v>28</v>
      </c>
      <c r="P529" s="4">
        <v>0</v>
      </c>
      <c r="Q529" s="4"/>
      <c r="R529" s="4">
        <v>63354230</v>
      </c>
      <c r="S529" s="4" t="s">
        <v>772</v>
      </c>
      <c r="T529" s="4">
        <v>3</v>
      </c>
      <c r="U529" s="4" t="str">
        <f t="shared" si="40"/>
        <v>Saberes Institucionales</v>
      </c>
      <c r="V529" s="4" t="str">
        <f t="shared" si="44"/>
        <v>Curso O ponencia</v>
      </c>
      <c r="W529" s="4" t="str">
        <f t="shared" si="41"/>
        <v>Grupal</v>
      </c>
      <c r="X529" s="4">
        <v>185292</v>
      </c>
      <c r="Y529" s="4" t="s">
        <v>1051</v>
      </c>
      <c r="Z529" s="4" t="s">
        <v>1173</v>
      </c>
      <c r="AA529" s="4" t="e">
        <v>#N/A</v>
      </c>
    </row>
    <row r="530" spans="1:27" x14ac:dyDescent="0.25">
      <c r="A530" s="4">
        <f t="shared" si="42"/>
        <v>529</v>
      </c>
      <c r="B530" s="4">
        <v>10942</v>
      </c>
      <c r="C530" s="43" t="s">
        <v>1183</v>
      </c>
      <c r="D530" s="43" t="s">
        <v>21</v>
      </c>
      <c r="E530" s="4">
        <v>4044</v>
      </c>
      <c r="F530" s="49">
        <v>12</v>
      </c>
      <c r="G530" s="51" t="str">
        <f t="shared" si="43"/>
        <v>AUXILIAR ADMINISTRATIVO 4044-12, F 673</v>
      </c>
      <c r="H530" s="4">
        <v>673</v>
      </c>
      <c r="I530" s="4" t="s">
        <v>1185</v>
      </c>
      <c r="J530" s="43" t="s">
        <v>743</v>
      </c>
      <c r="K530" s="43" t="s">
        <v>14</v>
      </c>
      <c r="L530" s="43" t="s">
        <v>15</v>
      </c>
      <c r="M530" s="43" t="s">
        <v>16</v>
      </c>
      <c r="N530" s="4" t="s">
        <v>26</v>
      </c>
      <c r="O530" s="5" t="s">
        <v>28</v>
      </c>
      <c r="P530" s="4">
        <v>0</v>
      </c>
      <c r="Q530" s="4"/>
      <c r="R530" s="4">
        <v>63283319</v>
      </c>
      <c r="S530" s="4" t="s">
        <v>774</v>
      </c>
      <c r="T530" s="4">
        <v>1</v>
      </c>
      <c r="U530" s="4" t="str">
        <f t="shared" si="40"/>
        <v>Lecciones aprendidas</v>
      </c>
      <c r="V530" s="4" t="str">
        <f t="shared" si="44"/>
        <v>Cápsulas de conocimiento</v>
      </c>
      <c r="W530" s="4" t="str">
        <f t="shared" si="41"/>
        <v>Individual</v>
      </c>
      <c r="X530" s="4">
        <v>183732</v>
      </c>
      <c r="Y530" s="4" t="s">
        <v>1051</v>
      </c>
      <c r="Z530" s="4" t="s">
        <v>1174</v>
      </c>
      <c r="AA530" s="42">
        <v>45394</v>
      </c>
    </row>
    <row r="531" spans="1:27" x14ac:dyDescent="0.25">
      <c r="A531" s="4">
        <f t="shared" si="42"/>
        <v>530</v>
      </c>
      <c r="B531" s="4">
        <v>10597</v>
      </c>
      <c r="C531" s="43" t="s">
        <v>1180</v>
      </c>
      <c r="D531" s="43" t="s">
        <v>314</v>
      </c>
      <c r="E531" s="4">
        <v>42</v>
      </c>
      <c r="F531" s="4">
        <v>9</v>
      </c>
      <c r="G531" s="51" t="str">
        <f t="shared" si="43"/>
        <v>DIRECTOR TERRITORIAL 42-9, F 590</v>
      </c>
      <c r="H531" s="4">
        <v>590</v>
      </c>
      <c r="I531" s="4" t="s">
        <v>1185</v>
      </c>
      <c r="J531" s="43" t="s">
        <v>484</v>
      </c>
      <c r="K531" s="43" t="s">
        <v>10</v>
      </c>
      <c r="L531" s="43" t="s">
        <v>11</v>
      </c>
      <c r="M531" s="43" t="s">
        <v>12</v>
      </c>
      <c r="N531" s="4" t="s">
        <v>25</v>
      </c>
      <c r="O531" s="5" t="s">
        <v>27</v>
      </c>
      <c r="P531" s="4">
        <v>84006709</v>
      </c>
      <c r="Q531" s="4" t="s">
        <v>485</v>
      </c>
      <c r="R531" s="4">
        <v>84006709</v>
      </c>
      <c r="S531" s="4" t="s">
        <v>485</v>
      </c>
      <c r="T531" s="4">
        <v>3</v>
      </c>
      <c r="U531" s="4" t="str">
        <f t="shared" si="40"/>
        <v>Saberes Institucionales</v>
      </c>
      <c r="V531" s="4" t="str">
        <f t="shared" si="44"/>
        <v>Curso O ponencia</v>
      </c>
      <c r="W531" s="4" t="str">
        <f t="shared" si="41"/>
        <v>Grupal</v>
      </c>
      <c r="X531" s="4" t="e">
        <v>#N/A</v>
      </c>
      <c r="Y531" s="4" t="e">
        <v>#N/A</v>
      </c>
      <c r="Z531" s="4" t="e">
        <v>#N/A</v>
      </c>
      <c r="AA531" s="4" t="e">
        <v>#N/A</v>
      </c>
    </row>
    <row r="532" spans="1:27" x14ac:dyDescent="0.25">
      <c r="A532" s="4">
        <f t="shared" si="42"/>
        <v>531</v>
      </c>
      <c r="B532" s="4">
        <v>10598</v>
      </c>
      <c r="C532" s="43" t="s">
        <v>1182</v>
      </c>
      <c r="D532" s="43" t="s">
        <v>13</v>
      </c>
      <c r="E532" s="4">
        <v>2028</v>
      </c>
      <c r="F532" s="49">
        <v>13</v>
      </c>
      <c r="G532" s="51" t="str">
        <f t="shared" si="43"/>
        <v>PROFESIONAL ESPECIALIZADO 2028-13, F 594</v>
      </c>
      <c r="H532" s="4">
        <v>594</v>
      </c>
      <c r="I532" s="4" t="s">
        <v>1185</v>
      </c>
      <c r="J532" s="43" t="s">
        <v>484</v>
      </c>
      <c r="K532" s="43" t="s">
        <v>14</v>
      </c>
      <c r="L532" s="43" t="s">
        <v>15</v>
      </c>
      <c r="M532" s="43" t="s">
        <v>18</v>
      </c>
      <c r="N532" s="4" t="s">
        <v>25</v>
      </c>
      <c r="O532" s="5" t="s">
        <v>27</v>
      </c>
      <c r="P532" s="4">
        <v>0</v>
      </c>
      <c r="Q532" s="4"/>
      <c r="R532" s="4" t="s">
        <v>19</v>
      </c>
      <c r="S532" s="4" t="s">
        <v>19</v>
      </c>
      <c r="T532" s="4">
        <v>3</v>
      </c>
      <c r="U532" s="4" t="str">
        <f t="shared" si="40"/>
        <v>Saberes Institucionales</v>
      </c>
      <c r="V532" s="4" t="str">
        <f t="shared" si="44"/>
        <v>Curso O ponencia</v>
      </c>
      <c r="W532" s="4" t="str">
        <f t="shared" si="41"/>
        <v>Grupal</v>
      </c>
      <c r="X532" s="4" t="e">
        <v>#N/A</v>
      </c>
      <c r="Y532" s="4" t="e">
        <v>#N/A</v>
      </c>
      <c r="Z532" s="4" t="e">
        <v>#N/A</v>
      </c>
      <c r="AA532" s="4" t="e">
        <v>#N/A</v>
      </c>
    </row>
    <row r="533" spans="1:27" x14ac:dyDescent="0.25">
      <c r="A533" s="4">
        <f t="shared" si="42"/>
        <v>532</v>
      </c>
      <c r="B533" s="4">
        <v>10943</v>
      </c>
      <c r="C533" s="43" t="s">
        <v>1183</v>
      </c>
      <c r="D533" s="43" t="s">
        <v>21</v>
      </c>
      <c r="E533" s="4">
        <v>4044</v>
      </c>
      <c r="F533" s="49">
        <v>11</v>
      </c>
      <c r="G533" s="51" t="str">
        <f t="shared" si="43"/>
        <v>AUXILIAR ADMINISTRATIVO 4044-11, F 675</v>
      </c>
      <c r="H533" s="4">
        <v>675</v>
      </c>
      <c r="I533" s="4" t="s">
        <v>1185</v>
      </c>
      <c r="J533" s="43" t="s">
        <v>743</v>
      </c>
      <c r="K533" s="43" t="s">
        <v>14</v>
      </c>
      <c r="L533" s="43" t="s">
        <v>15</v>
      </c>
      <c r="M533" s="43" t="s">
        <v>36</v>
      </c>
      <c r="N533" s="4" t="s">
        <v>26</v>
      </c>
      <c r="O533" s="5" t="s">
        <v>28</v>
      </c>
      <c r="P533" s="4">
        <v>0</v>
      </c>
      <c r="Q533" s="4"/>
      <c r="R533" s="4">
        <v>1116436549</v>
      </c>
      <c r="S533" s="4" t="s">
        <v>775</v>
      </c>
      <c r="T533" s="4">
        <v>1</v>
      </c>
      <c r="U533" s="4" t="str">
        <f t="shared" si="40"/>
        <v>Lecciones aprendidas</v>
      </c>
      <c r="V533" s="4" t="str">
        <f t="shared" si="44"/>
        <v>Cápsulas de conocimiento</v>
      </c>
      <c r="W533" s="4" t="str">
        <f t="shared" si="41"/>
        <v>Individual</v>
      </c>
      <c r="X533" s="4">
        <v>184284</v>
      </c>
      <c r="Y533" s="4" t="s">
        <v>1056</v>
      </c>
      <c r="Z533" s="4" t="s">
        <v>1173</v>
      </c>
      <c r="AA533" s="4" t="e">
        <v>#N/A</v>
      </c>
    </row>
    <row r="534" spans="1:27" x14ac:dyDescent="0.25">
      <c r="A534" s="4">
        <f t="shared" si="42"/>
        <v>533</v>
      </c>
      <c r="B534" s="4">
        <v>10599</v>
      </c>
      <c r="C534" s="43" t="s">
        <v>1182</v>
      </c>
      <c r="D534" s="43" t="s">
        <v>20</v>
      </c>
      <c r="E534" s="4">
        <v>2044</v>
      </c>
      <c r="F534" s="4">
        <v>8</v>
      </c>
      <c r="G534" s="51" t="str">
        <f t="shared" si="43"/>
        <v>PROFESIONAL UNIVERSITARIO 2044-8, F 608</v>
      </c>
      <c r="H534" s="4">
        <v>608</v>
      </c>
      <c r="I534" s="4" t="s">
        <v>1185</v>
      </c>
      <c r="J534" s="43" t="s">
        <v>484</v>
      </c>
      <c r="K534" s="43" t="s">
        <v>14</v>
      </c>
      <c r="L534" s="43" t="s">
        <v>15</v>
      </c>
      <c r="M534" s="43" t="s">
        <v>16</v>
      </c>
      <c r="N534" s="4" t="s">
        <v>25</v>
      </c>
      <c r="O534" s="5" t="s">
        <v>27</v>
      </c>
      <c r="P534" s="4">
        <v>0</v>
      </c>
      <c r="Q534" s="4"/>
      <c r="R534" s="4">
        <v>1065635851</v>
      </c>
      <c r="S534" s="4" t="s">
        <v>487</v>
      </c>
      <c r="T534" s="4">
        <v>3</v>
      </c>
      <c r="U534" s="4" t="str">
        <f t="shared" si="40"/>
        <v>Saberes Institucionales</v>
      </c>
      <c r="V534" s="4" t="str">
        <f t="shared" si="44"/>
        <v>Curso O ponencia</v>
      </c>
      <c r="W534" s="4" t="str">
        <f t="shared" si="41"/>
        <v>Grupal</v>
      </c>
      <c r="X534" s="4" t="e">
        <v>#N/A</v>
      </c>
      <c r="Y534" s="4" t="e">
        <v>#N/A</v>
      </c>
      <c r="Z534" s="4" t="e">
        <v>#N/A</v>
      </c>
      <c r="AA534" s="4" t="e">
        <v>#N/A</v>
      </c>
    </row>
    <row r="535" spans="1:27" x14ac:dyDescent="0.25">
      <c r="A535" s="4">
        <f t="shared" si="42"/>
        <v>534</v>
      </c>
      <c r="B535" s="4">
        <v>10602</v>
      </c>
      <c r="C535" s="43" t="s">
        <v>1182</v>
      </c>
      <c r="D535" s="43" t="s">
        <v>20</v>
      </c>
      <c r="E535" s="4">
        <v>2044</v>
      </c>
      <c r="F535" s="4">
        <v>6</v>
      </c>
      <c r="G535" s="51" t="str">
        <f t="shared" si="43"/>
        <v>PROFESIONAL UNIVERSITARIO 2044-6, F 611</v>
      </c>
      <c r="H535" s="4">
        <v>611</v>
      </c>
      <c r="I535" s="4" t="s">
        <v>1185</v>
      </c>
      <c r="J535" s="43" t="s">
        <v>484</v>
      </c>
      <c r="K535" s="43" t="s">
        <v>14</v>
      </c>
      <c r="L535" s="43" t="s">
        <v>11</v>
      </c>
      <c r="M535" s="43" t="s">
        <v>12</v>
      </c>
      <c r="N535" s="4" t="s">
        <v>25</v>
      </c>
      <c r="O535" s="5" t="s">
        <v>27</v>
      </c>
      <c r="P535" s="4">
        <v>77015618</v>
      </c>
      <c r="Q535" s="4" t="s">
        <v>488</v>
      </c>
      <c r="R535" s="4">
        <v>77015618</v>
      </c>
      <c r="S535" s="4" t="s">
        <v>488</v>
      </c>
      <c r="T535" s="4">
        <v>3</v>
      </c>
      <c r="U535" s="4" t="str">
        <f t="shared" si="40"/>
        <v>Saberes Institucionales</v>
      </c>
      <c r="V535" s="4" t="str">
        <f t="shared" si="44"/>
        <v>Curso O ponencia</v>
      </c>
      <c r="W535" s="4" t="str">
        <f t="shared" si="41"/>
        <v>Grupal</v>
      </c>
      <c r="X535" s="4" t="e">
        <v>#N/A</v>
      </c>
      <c r="Y535" s="4" t="e">
        <v>#N/A</v>
      </c>
      <c r="Z535" s="4" t="e">
        <v>#N/A</v>
      </c>
      <c r="AA535" s="4" t="e">
        <v>#N/A</v>
      </c>
    </row>
    <row r="536" spans="1:27" x14ac:dyDescent="0.25">
      <c r="A536" s="4">
        <f t="shared" si="42"/>
        <v>535</v>
      </c>
      <c r="B536" s="4">
        <v>10945</v>
      </c>
      <c r="C536" s="43" t="s">
        <v>1183</v>
      </c>
      <c r="D536" s="43" t="s">
        <v>21</v>
      </c>
      <c r="E536" s="4">
        <v>4044</v>
      </c>
      <c r="F536" s="49">
        <v>11</v>
      </c>
      <c r="G536" s="51" t="str">
        <f t="shared" si="43"/>
        <v>AUXILIAR ADMINISTRATIVO 4044-11, F 675</v>
      </c>
      <c r="H536" s="4">
        <v>675</v>
      </c>
      <c r="I536" s="4" t="s">
        <v>1185</v>
      </c>
      <c r="J536" s="43" t="s">
        <v>743</v>
      </c>
      <c r="K536" s="43" t="s">
        <v>14</v>
      </c>
      <c r="L536" s="43" t="s">
        <v>15</v>
      </c>
      <c r="M536" s="43" t="s">
        <v>36</v>
      </c>
      <c r="N536" s="4" t="s">
        <v>26</v>
      </c>
      <c r="O536" s="5" t="s">
        <v>28</v>
      </c>
      <c r="P536" s="4">
        <v>0</v>
      </c>
      <c r="Q536" s="4"/>
      <c r="R536" s="4">
        <v>51693615</v>
      </c>
      <c r="S536" s="4" t="s">
        <v>777</v>
      </c>
      <c r="T536" s="4">
        <v>1</v>
      </c>
      <c r="U536" s="4" t="str">
        <f t="shared" si="40"/>
        <v>Lecciones aprendidas</v>
      </c>
      <c r="V536" s="4" t="str">
        <f t="shared" si="44"/>
        <v>Cápsulas de conocimiento</v>
      </c>
      <c r="W536" s="4" t="str">
        <f t="shared" si="41"/>
        <v>Individual</v>
      </c>
      <c r="X536" s="4">
        <v>184284</v>
      </c>
      <c r="Y536" s="4" t="s">
        <v>1056</v>
      </c>
      <c r="Z536" s="4" t="s">
        <v>1173</v>
      </c>
      <c r="AA536" s="4" t="e">
        <v>#N/A</v>
      </c>
    </row>
    <row r="537" spans="1:27" x14ac:dyDescent="0.25">
      <c r="A537" s="4">
        <f t="shared" si="42"/>
        <v>536</v>
      </c>
      <c r="B537" s="4">
        <v>10607</v>
      </c>
      <c r="C537" s="43" t="s">
        <v>1184</v>
      </c>
      <c r="D537" s="43" t="s">
        <v>163</v>
      </c>
      <c r="E537" s="4">
        <v>3100</v>
      </c>
      <c r="F537" s="49">
        <v>12</v>
      </c>
      <c r="G537" s="51" t="str">
        <f t="shared" si="43"/>
        <v>TECNICO 3100-12, F 640</v>
      </c>
      <c r="H537" s="4">
        <v>640</v>
      </c>
      <c r="I537" s="4" t="s">
        <v>1185</v>
      </c>
      <c r="J537" s="43" t="s">
        <v>484</v>
      </c>
      <c r="K537" s="43" t="s">
        <v>14</v>
      </c>
      <c r="L537" s="43" t="s">
        <v>11</v>
      </c>
      <c r="M537" s="43" t="s">
        <v>12</v>
      </c>
      <c r="N537" s="4" t="s">
        <v>25</v>
      </c>
      <c r="O537" s="5" t="s">
        <v>27</v>
      </c>
      <c r="P537" s="4">
        <v>51759028</v>
      </c>
      <c r="Q537" s="4" t="s">
        <v>490</v>
      </c>
      <c r="R537" s="4">
        <v>51759028</v>
      </c>
      <c r="S537" s="4" t="s">
        <v>490</v>
      </c>
      <c r="T537" s="4">
        <v>3</v>
      </c>
      <c r="U537" s="4" t="str">
        <f t="shared" si="40"/>
        <v>Saberes Institucionales</v>
      </c>
      <c r="V537" s="4" t="str">
        <f t="shared" si="44"/>
        <v>Curso O ponencia</v>
      </c>
      <c r="W537" s="4" t="str">
        <f t="shared" si="41"/>
        <v>Grupal</v>
      </c>
      <c r="X537" s="4" t="e">
        <v>#N/A</v>
      </c>
      <c r="Y537" s="4" t="e">
        <v>#N/A</v>
      </c>
      <c r="Z537" s="4" t="e">
        <v>#N/A</v>
      </c>
      <c r="AA537" s="4" t="e">
        <v>#N/A</v>
      </c>
    </row>
    <row r="538" spans="1:27" x14ac:dyDescent="0.25">
      <c r="A538" s="4">
        <f t="shared" si="42"/>
        <v>537</v>
      </c>
      <c r="B538" s="4">
        <v>10608</v>
      </c>
      <c r="C538" s="43" t="s">
        <v>1184</v>
      </c>
      <c r="D538" s="43" t="s">
        <v>163</v>
      </c>
      <c r="E538" s="4">
        <v>3100</v>
      </c>
      <c r="F538" s="49">
        <v>12</v>
      </c>
      <c r="G538" s="51" t="str">
        <f t="shared" si="43"/>
        <v>TECNICO 3100-12, F 643</v>
      </c>
      <c r="H538" s="4">
        <v>643</v>
      </c>
      <c r="I538" s="4" t="s">
        <v>1185</v>
      </c>
      <c r="J538" s="43" t="s">
        <v>484</v>
      </c>
      <c r="K538" s="43" t="s">
        <v>14</v>
      </c>
      <c r="L538" s="43" t="s">
        <v>11</v>
      </c>
      <c r="M538" s="43" t="s">
        <v>12</v>
      </c>
      <c r="N538" s="4" t="s">
        <v>25</v>
      </c>
      <c r="O538" s="5" t="s">
        <v>27</v>
      </c>
      <c r="P538" s="4">
        <v>77008318</v>
      </c>
      <c r="Q538" s="4" t="s">
        <v>491</v>
      </c>
      <c r="R538" s="4">
        <v>77008318</v>
      </c>
      <c r="S538" s="4" t="s">
        <v>491</v>
      </c>
      <c r="T538" s="4">
        <v>3</v>
      </c>
      <c r="U538" s="4" t="str">
        <f t="shared" si="40"/>
        <v>Saberes Institucionales</v>
      </c>
      <c r="V538" s="4" t="str">
        <f t="shared" si="44"/>
        <v>Curso O ponencia</v>
      </c>
      <c r="W538" s="4" t="str">
        <f t="shared" si="41"/>
        <v>Grupal</v>
      </c>
      <c r="X538" s="4" t="e">
        <v>#N/A</v>
      </c>
      <c r="Y538" s="4" t="e">
        <v>#N/A</v>
      </c>
      <c r="Z538" s="4" t="e">
        <v>#N/A</v>
      </c>
      <c r="AA538" s="4" t="e">
        <v>#N/A</v>
      </c>
    </row>
    <row r="539" spans="1:27" x14ac:dyDescent="0.25">
      <c r="A539" s="4">
        <f t="shared" si="42"/>
        <v>538</v>
      </c>
      <c r="B539" s="4">
        <v>10609</v>
      </c>
      <c r="C539" s="43" t="s">
        <v>1184</v>
      </c>
      <c r="D539" s="43" t="s">
        <v>163</v>
      </c>
      <c r="E539" s="4">
        <v>3100</v>
      </c>
      <c r="F539" s="49">
        <v>12</v>
      </c>
      <c r="G539" s="51" t="str">
        <f t="shared" si="43"/>
        <v>TECNICO 3100-12, F 646</v>
      </c>
      <c r="H539" s="4">
        <v>646</v>
      </c>
      <c r="I539" s="4" t="s">
        <v>1185</v>
      </c>
      <c r="J539" s="43" t="s">
        <v>484</v>
      </c>
      <c r="K539" s="43" t="s">
        <v>14</v>
      </c>
      <c r="L539" s="43" t="s">
        <v>11</v>
      </c>
      <c r="M539" s="43" t="s">
        <v>12</v>
      </c>
      <c r="N539" s="4" t="s">
        <v>25</v>
      </c>
      <c r="O539" s="5" t="s">
        <v>27</v>
      </c>
      <c r="P539" s="4">
        <v>79052862</v>
      </c>
      <c r="Q539" s="4" t="s">
        <v>492</v>
      </c>
      <c r="R539" s="4">
        <v>79052862</v>
      </c>
      <c r="S539" s="4" t="s">
        <v>492</v>
      </c>
      <c r="T539" s="4">
        <v>3</v>
      </c>
      <c r="U539" s="4" t="str">
        <f t="shared" si="40"/>
        <v>Saberes Institucionales</v>
      </c>
      <c r="V539" s="4" t="str">
        <f t="shared" si="44"/>
        <v>Curso O ponencia</v>
      </c>
      <c r="W539" s="4" t="str">
        <f t="shared" si="41"/>
        <v>Grupal</v>
      </c>
      <c r="X539" s="4" t="e">
        <v>#N/A</v>
      </c>
      <c r="Y539" s="4" t="e">
        <v>#N/A</v>
      </c>
      <c r="Z539" s="4" t="e">
        <v>#N/A</v>
      </c>
      <c r="AA539" s="4" t="e">
        <v>#N/A</v>
      </c>
    </row>
    <row r="540" spans="1:27" x14ac:dyDescent="0.25">
      <c r="A540" s="4">
        <f t="shared" si="42"/>
        <v>539</v>
      </c>
      <c r="B540" s="4">
        <v>10294</v>
      </c>
      <c r="C540" s="43" t="s">
        <v>1184</v>
      </c>
      <c r="D540" s="43" t="s">
        <v>163</v>
      </c>
      <c r="E540" s="4">
        <v>3100</v>
      </c>
      <c r="F540" s="49">
        <v>10</v>
      </c>
      <c r="G540" s="51" t="str">
        <f t="shared" si="43"/>
        <v>TECNICO 3100-10, F 657</v>
      </c>
      <c r="H540" s="4">
        <v>657</v>
      </c>
      <c r="I540" s="4" t="s">
        <v>1185</v>
      </c>
      <c r="J540" s="43" t="s">
        <v>484</v>
      </c>
      <c r="K540" s="43" t="s">
        <v>14</v>
      </c>
      <c r="L540" s="43" t="s">
        <v>17</v>
      </c>
      <c r="M540" s="43" t="s">
        <v>18</v>
      </c>
      <c r="N540" s="4" t="s">
        <v>25</v>
      </c>
      <c r="O540" s="4" t="s">
        <v>27</v>
      </c>
      <c r="P540" s="4">
        <v>1065635851</v>
      </c>
      <c r="Q540" s="4" t="s">
        <v>487</v>
      </c>
      <c r="R540" s="4" t="s">
        <v>19</v>
      </c>
      <c r="S540" s="4" t="s">
        <v>19</v>
      </c>
      <c r="T540" s="4">
        <v>3</v>
      </c>
      <c r="U540" s="4" t="str">
        <f t="shared" si="40"/>
        <v>Saberes Institucionales</v>
      </c>
      <c r="V540" s="4" t="str">
        <f t="shared" si="44"/>
        <v>Curso O ponencia</v>
      </c>
      <c r="W540" s="4" t="str">
        <f t="shared" si="41"/>
        <v>Grupal</v>
      </c>
      <c r="X540" s="4" t="e">
        <v>#N/A</v>
      </c>
      <c r="Y540" s="4" t="e">
        <v>#N/A</v>
      </c>
      <c r="Z540" s="4" t="e">
        <v>#N/A</v>
      </c>
      <c r="AA540" s="4" t="e">
        <v>#N/A</v>
      </c>
    </row>
    <row r="541" spans="1:27" x14ac:dyDescent="0.25">
      <c r="A541" s="4">
        <f t="shared" si="42"/>
        <v>540</v>
      </c>
      <c r="B541" s="4">
        <v>10611</v>
      </c>
      <c r="C541" s="43" t="s">
        <v>1184</v>
      </c>
      <c r="D541" s="43" t="s">
        <v>55</v>
      </c>
      <c r="E541" s="4">
        <v>3132</v>
      </c>
      <c r="F541" s="4">
        <v>9</v>
      </c>
      <c r="G541" s="51" t="str">
        <f t="shared" si="43"/>
        <v>TECNICO OPERATIVO 3132-9, F 660</v>
      </c>
      <c r="H541" s="4">
        <v>660</v>
      </c>
      <c r="I541" s="4" t="s">
        <v>1185</v>
      </c>
      <c r="J541" s="43" t="s">
        <v>484</v>
      </c>
      <c r="K541" s="43" t="s">
        <v>14</v>
      </c>
      <c r="L541" s="43" t="s">
        <v>11</v>
      </c>
      <c r="M541" s="43" t="s">
        <v>12</v>
      </c>
      <c r="N541" s="4" t="s">
        <v>25</v>
      </c>
      <c r="O541" s="5" t="s">
        <v>27</v>
      </c>
      <c r="P541" s="4">
        <v>39088088</v>
      </c>
      <c r="Q541" s="4" t="s">
        <v>493</v>
      </c>
      <c r="R541" s="4">
        <v>39088088</v>
      </c>
      <c r="S541" s="4" t="s">
        <v>493</v>
      </c>
      <c r="T541" s="4">
        <v>2</v>
      </c>
      <c r="U541" s="4" t="str">
        <f t="shared" si="40"/>
        <v>Enseñanza aprendizaje organizacional</v>
      </c>
      <c r="V541" s="4" t="str">
        <f t="shared" si="44"/>
        <v>Taller O Circulo de saber</v>
      </c>
      <c r="W541" s="4" t="str">
        <f t="shared" si="41"/>
        <v>Grupal</v>
      </c>
      <c r="X541" s="4" t="e">
        <v>#N/A</v>
      </c>
      <c r="Y541" s="4" t="e">
        <v>#N/A</v>
      </c>
      <c r="Z541" s="4" t="e">
        <v>#N/A</v>
      </c>
      <c r="AA541" s="4" t="e">
        <v>#N/A</v>
      </c>
    </row>
    <row r="542" spans="1:27" x14ac:dyDescent="0.25">
      <c r="A542" s="4">
        <f t="shared" si="42"/>
        <v>541</v>
      </c>
      <c r="B542" s="4">
        <v>10949</v>
      </c>
      <c r="C542" s="43" t="s">
        <v>1183</v>
      </c>
      <c r="D542" s="43" t="s">
        <v>21</v>
      </c>
      <c r="E542" s="4">
        <v>4044</v>
      </c>
      <c r="F542" s="4">
        <v>8</v>
      </c>
      <c r="G542" s="51" t="str">
        <f t="shared" si="43"/>
        <v>AUXILIAR ADMINISTRATIVO 4044-8, F 679</v>
      </c>
      <c r="H542" s="4">
        <v>679</v>
      </c>
      <c r="I542" s="4" t="s">
        <v>1185</v>
      </c>
      <c r="J542" s="43" t="s">
        <v>743</v>
      </c>
      <c r="K542" s="43" t="s">
        <v>14</v>
      </c>
      <c r="L542" s="43" t="s">
        <v>15</v>
      </c>
      <c r="M542" s="43" t="s">
        <v>36</v>
      </c>
      <c r="N542" s="4" t="s">
        <v>26</v>
      </c>
      <c r="O542" s="5" t="s">
        <v>28</v>
      </c>
      <c r="P542" s="4">
        <v>0</v>
      </c>
      <c r="Q542" s="4"/>
      <c r="R542" s="4">
        <v>63532746</v>
      </c>
      <c r="S542" s="4" t="s">
        <v>781</v>
      </c>
      <c r="T542" s="4">
        <v>1</v>
      </c>
      <c r="U542" s="4" t="str">
        <f t="shared" si="40"/>
        <v>Lecciones aprendidas</v>
      </c>
      <c r="V542" s="4" t="str">
        <f t="shared" si="44"/>
        <v>Cápsulas de conocimiento</v>
      </c>
      <c r="W542" s="4" t="str">
        <f t="shared" si="41"/>
        <v>Individual</v>
      </c>
      <c r="X542" s="4">
        <v>185252</v>
      </c>
      <c r="Y542" s="4" t="s">
        <v>1036</v>
      </c>
      <c r="Z542" s="4" t="s">
        <v>1173</v>
      </c>
      <c r="AA542" s="4" t="e">
        <v>#N/A</v>
      </c>
    </row>
    <row r="543" spans="1:27" x14ac:dyDescent="0.25">
      <c r="A543" s="4">
        <f t="shared" si="42"/>
        <v>542</v>
      </c>
      <c r="B543" s="4">
        <v>10604</v>
      </c>
      <c r="C543" s="43" t="s">
        <v>1184</v>
      </c>
      <c r="D543" s="43" t="s">
        <v>326</v>
      </c>
      <c r="E543" s="4">
        <v>3110</v>
      </c>
      <c r="F543" s="4">
        <v>9</v>
      </c>
      <c r="G543" s="51" t="str">
        <f t="shared" si="43"/>
        <v>OFICIAL DE CATASTRO 3110-9, F 664</v>
      </c>
      <c r="H543" s="4">
        <v>664</v>
      </c>
      <c r="I543" s="4" t="s">
        <v>1185</v>
      </c>
      <c r="J543" s="43" t="s">
        <v>484</v>
      </c>
      <c r="K543" s="43" t="s">
        <v>14</v>
      </c>
      <c r="L543" s="43" t="s">
        <v>11</v>
      </c>
      <c r="M543" s="43" t="s">
        <v>12</v>
      </c>
      <c r="N543" s="4" t="s">
        <v>25</v>
      </c>
      <c r="O543" s="5" t="s">
        <v>27</v>
      </c>
      <c r="P543" s="4">
        <v>77021318</v>
      </c>
      <c r="Q543" s="4" t="s">
        <v>495</v>
      </c>
      <c r="R543" s="4">
        <v>77021318</v>
      </c>
      <c r="S543" s="4" t="s">
        <v>495</v>
      </c>
      <c r="T543" s="4">
        <v>3</v>
      </c>
      <c r="U543" s="4" t="str">
        <f t="shared" si="40"/>
        <v>Saberes Institucionales</v>
      </c>
      <c r="V543" s="4" t="str">
        <f t="shared" si="44"/>
        <v>Curso O ponencia</v>
      </c>
      <c r="W543" s="4" t="str">
        <f t="shared" si="41"/>
        <v>Grupal</v>
      </c>
      <c r="X543" s="4" t="e">
        <v>#N/A</v>
      </c>
      <c r="Y543" s="4" t="e">
        <v>#N/A</v>
      </c>
      <c r="Z543" s="4" t="e">
        <v>#N/A</v>
      </c>
      <c r="AA543" s="4" t="e">
        <v>#N/A</v>
      </c>
    </row>
    <row r="544" spans="1:27" x14ac:dyDescent="0.25">
      <c r="A544" s="4">
        <f t="shared" si="42"/>
        <v>543</v>
      </c>
      <c r="B544" s="4">
        <v>10605</v>
      </c>
      <c r="C544" s="43" t="s">
        <v>1184</v>
      </c>
      <c r="D544" s="43" t="s">
        <v>326</v>
      </c>
      <c r="E544" s="4">
        <v>3110</v>
      </c>
      <c r="F544" s="4">
        <v>9</v>
      </c>
      <c r="G544" s="51" t="str">
        <f t="shared" si="43"/>
        <v>OFICIAL DE CATASTRO 3110-9, F 664</v>
      </c>
      <c r="H544" s="4">
        <v>664</v>
      </c>
      <c r="I544" s="4" t="s">
        <v>1185</v>
      </c>
      <c r="J544" s="43" t="s">
        <v>484</v>
      </c>
      <c r="K544" s="43" t="s">
        <v>14</v>
      </c>
      <c r="L544" s="43" t="s">
        <v>11</v>
      </c>
      <c r="M544" s="43" t="s">
        <v>12</v>
      </c>
      <c r="N544" s="4" t="s">
        <v>25</v>
      </c>
      <c r="O544" s="5" t="s">
        <v>27</v>
      </c>
      <c r="P544" s="4">
        <v>17972540</v>
      </c>
      <c r="Q544" s="4" t="s">
        <v>496</v>
      </c>
      <c r="R544" s="4">
        <v>17972540</v>
      </c>
      <c r="S544" s="4" t="s">
        <v>496</v>
      </c>
      <c r="T544" s="4">
        <v>3</v>
      </c>
      <c r="U544" s="4" t="str">
        <f t="shared" si="40"/>
        <v>Saberes Institucionales</v>
      </c>
      <c r="V544" s="4" t="str">
        <f t="shared" si="44"/>
        <v>Curso O ponencia</v>
      </c>
      <c r="W544" s="4" t="str">
        <f t="shared" si="41"/>
        <v>Grupal</v>
      </c>
      <c r="X544" s="4" t="e">
        <v>#N/A</v>
      </c>
      <c r="Y544" s="4" t="e">
        <v>#N/A</v>
      </c>
      <c r="Z544" s="4" t="e">
        <v>#N/A</v>
      </c>
      <c r="AA544" s="4" t="e">
        <v>#N/A</v>
      </c>
    </row>
    <row r="545" spans="1:27" x14ac:dyDescent="0.25">
      <c r="A545" s="4">
        <f t="shared" si="42"/>
        <v>544</v>
      </c>
      <c r="B545" s="4">
        <v>10606</v>
      </c>
      <c r="C545" s="43" t="s">
        <v>1184</v>
      </c>
      <c r="D545" s="43" t="s">
        <v>326</v>
      </c>
      <c r="E545" s="4">
        <v>3110</v>
      </c>
      <c r="F545" s="4">
        <v>9</v>
      </c>
      <c r="G545" s="51" t="str">
        <f t="shared" si="43"/>
        <v>OFICIAL DE CATASTRO 3110-9, F 664</v>
      </c>
      <c r="H545" s="4">
        <v>664</v>
      </c>
      <c r="I545" s="4" t="s">
        <v>1185</v>
      </c>
      <c r="J545" s="43" t="s">
        <v>484</v>
      </c>
      <c r="K545" s="43" t="s">
        <v>14</v>
      </c>
      <c r="L545" s="43" t="s">
        <v>11</v>
      </c>
      <c r="M545" s="43" t="s">
        <v>12</v>
      </c>
      <c r="N545" s="4" t="s">
        <v>25</v>
      </c>
      <c r="O545" s="5" t="s">
        <v>27</v>
      </c>
      <c r="P545" s="4">
        <v>18969662</v>
      </c>
      <c r="Q545" s="4" t="s">
        <v>497</v>
      </c>
      <c r="R545" s="4">
        <v>18969662</v>
      </c>
      <c r="S545" s="4" t="s">
        <v>497</v>
      </c>
      <c r="T545" s="4">
        <v>3</v>
      </c>
      <c r="U545" s="4" t="str">
        <f t="shared" si="40"/>
        <v>Saberes Institucionales</v>
      </c>
      <c r="V545" s="4" t="str">
        <f t="shared" si="44"/>
        <v>Curso O ponencia</v>
      </c>
      <c r="W545" s="4" t="str">
        <f t="shared" si="41"/>
        <v>Grupal</v>
      </c>
      <c r="X545" s="4" t="e">
        <v>#N/A</v>
      </c>
      <c r="Y545" s="4" t="e">
        <v>#N/A</v>
      </c>
      <c r="Z545" s="4" t="e">
        <v>#N/A</v>
      </c>
      <c r="AA545" s="4" t="e">
        <v>#N/A</v>
      </c>
    </row>
    <row r="546" spans="1:27" x14ac:dyDescent="0.25">
      <c r="A546" s="4">
        <f t="shared" si="42"/>
        <v>545</v>
      </c>
      <c r="B546" s="4">
        <v>10613</v>
      </c>
      <c r="C546" s="43" t="s">
        <v>1183</v>
      </c>
      <c r="D546" s="43" t="s">
        <v>21</v>
      </c>
      <c r="E546" s="4">
        <v>4044</v>
      </c>
      <c r="F546" s="49">
        <v>23</v>
      </c>
      <c r="G546" s="51" t="str">
        <f t="shared" si="43"/>
        <v>AUXILIAR ADMINISTRATIVO 4044-23, F 671</v>
      </c>
      <c r="H546" s="4">
        <v>671</v>
      </c>
      <c r="I546" s="4" t="s">
        <v>1185</v>
      </c>
      <c r="J546" s="43" t="s">
        <v>484</v>
      </c>
      <c r="K546" s="43" t="s">
        <v>14</v>
      </c>
      <c r="L546" s="43" t="s">
        <v>11</v>
      </c>
      <c r="M546" s="43" t="s">
        <v>12</v>
      </c>
      <c r="N546" s="4" t="s">
        <v>25</v>
      </c>
      <c r="O546" s="5" t="s">
        <v>27</v>
      </c>
      <c r="P546" s="4">
        <v>5045234</v>
      </c>
      <c r="Q546" s="4" t="s">
        <v>498</v>
      </c>
      <c r="R546" s="4">
        <v>5045234</v>
      </c>
      <c r="S546" s="4" t="s">
        <v>498</v>
      </c>
      <c r="T546" s="4">
        <v>3</v>
      </c>
      <c r="U546" s="4" t="str">
        <f t="shared" si="40"/>
        <v>Saberes Institucionales</v>
      </c>
      <c r="V546" s="4" t="str">
        <f t="shared" si="44"/>
        <v>Curso O ponencia</v>
      </c>
      <c r="W546" s="4" t="str">
        <f t="shared" si="41"/>
        <v>Grupal</v>
      </c>
      <c r="X546" s="4" t="e">
        <v>#N/A</v>
      </c>
      <c r="Y546" s="4" t="e">
        <v>#N/A</v>
      </c>
      <c r="Z546" s="4" t="e">
        <v>#N/A</v>
      </c>
      <c r="AA546" s="4" t="e">
        <v>#N/A</v>
      </c>
    </row>
    <row r="547" spans="1:27" x14ac:dyDescent="0.25">
      <c r="A547" s="4">
        <f t="shared" si="42"/>
        <v>546</v>
      </c>
      <c r="B547" s="4">
        <v>10614</v>
      </c>
      <c r="C547" s="43" t="s">
        <v>1183</v>
      </c>
      <c r="D547" s="43" t="s">
        <v>21</v>
      </c>
      <c r="E547" s="4">
        <v>4044</v>
      </c>
      <c r="F547" s="49">
        <v>23</v>
      </c>
      <c r="G547" s="51" t="str">
        <f t="shared" si="43"/>
        <v>AUXILIAR ADMINISTRATIVO 4044-23, F 671</v>
      </c>
      <c r="H547" s="4">
        <v>671</v>
      </c>
      <c r="I547" s="4" t="s">
        <v>1185</v>
      </c>
      <c r="J547" s="43" t="s">
        <v>484</v>
      </c>
      <c r="K547" s="43" t="s">
        <v>14</v>
      </c>
      <c r="L547" s="43" t="s">
        <v>11</v>
      </c>
      <c r="M547" s="43" t="s">
        <v>12</v>
      </c>
      <c r="N547" s="4" t="s">
        <v>25</v>
      </c>
      <c r="O547" s="5" t="s">
        <v>27</v>
      </c>
      <c r="P547" s="4">
        <v>77014841</v>
      </c>
      <c r="Q547" s="4" t="s">
        <v>499</v>
      </c>
      <c r="R547" s="4">
        <v>77014841</v>
      </c>
      <c r="S547" s="4" t="s">
        <v>499</v>
      </c>
      <c r="T547" s="4">
        <v>3</v>
      </c>
      <c r="U547" s="4" t="str">
        <f t="shared" si="40"/>
        <v>Saberes Institucionales</v>
      </c>
      <c r="V547" s="4" t="str">
        <f t="shared" si="44"/>
        <v>Curso O ponencia</v>
      </c>
      <c r="W547" s="4" t="str">
        <f t="shared" si="41"/>
        <v>Grupal</v>
      </c>
      <c r="X547" s="4" t="e">
        <v>#N/A</v>
      </c>
      <c r="Y547" s="4" t="e">
        <v>#N/A</v>
      </c>
      <c r="Z547" s="4" t="e">
        <v>#N/A</v>
      </c>
      <c r="AA547" s="4" t="e">
        <v>#N/A</v>
      </c>
    </row>
    <row r="548" spans="1:27" x14ac:dyDescent="0.25">
      <c r="A548" s="4">
        <f t="shared" si="42"/>
        <v>547</v>
      </c>
      <c r="B548" s="4">
        <v>10950</v>
      </c>
      <c r="C548" s="43" t="s">
        <v>1183</v>
      </c>
      <c r="D548" s="43" t="s">
        <v>339</v>
      </c>
      <c r="E548" s="4">
        <v>4103</v>
      </c>
      <c r="F548" s="49">
        <v>13</v>
      </c>
      <c r="G548" s="51" t="str">
        <f t="shared" si="43"/>
        <v>CONDUCTOR MECANICO 4103-13, F 689</v>
      </c>
      <c r="H548" s="4">
        <v>689</v>
      </c>
      <c r="I548" s="4" t="s">
        <v>1185</v>
      </c>
      <c r="J548" s="43" t="s">
        <v>743</v>
      </c>
      <c r="K548" s="43" t="s">
        <v>14</v>
      </c>
      <c r="L548" s="43" t="s">
        <v>15</v>
      </c>
      <c r="M548" s="43" t="s">
        <v>36</v>
      </c>
      <c r="N548" s="4" t="s">
        <v>26</v>
      </c>
      <c r="O548" s="5" t="s">
        <v>28</v>
      </c>
      <c r="P548" s="4">
        <v>0</v>
      </c>
      <c r="Q548" s="4"/>
      <c r="R548" s="4">
        <v>91254724</v>
      </c>
      <c r="S548" s="4" t="s">
        <v>782</v>
      </c>
      <c r="T548" s="4">
        <v>3</v>
      </c>
      <c r="U548" s="4" t="str">
        <f t="shared" si="40"/>
        <v>Saberes Institucionales</v>
      </c>
      <c r="V548" s="4" t="str">
        <f t="shared" si="44"/>
        <v>Curso O ponencia</v>
      </c>
      <c r="W548" s="4" t="str">
        <f t="shared" si="41"/>
        <v>Grupal</v>
      </c>
      <c r="X548" s="4">
        <v>184289</v>
      </c>
      <c r="Y548" s="4" t="s">
        <v>1060</v>
      </c>
      <c r="Z548" s="4" t="s">
        <v>1173</v>
      </c>
      <c r="AA548" s="4" t="e">
        <v>#N/A</v>
      </c>
    </row>
    <row r="549" spans="1:27" x14ac:dyDescent="0.25">
      <c r="A549" s="4">
        <f t="shared" si="42"/>
        <v>548</v>
      </c>
      <c r="B549" s="4">
        <v>10616</v>
      </c>
      <c r="C549" s="43" t="s">
        <v>1183</v>
      </c>
      <c r="D549" s="43" t="s">
        <v>21</v>
      </c>
      <c r="E549" s="4">
        <v>4044</v>
      </c>
      <c r="F549" s="49">
        <v>12</v>
      </c>
      <c r="G549" s="51" t="str">
        <f t="shared" si="43"/>
        <v>AUXILIAR ADMINISTRATIVO 4044-12, F 673</v>
      </c>
      <c r="H549" s="4">
        <v>673</v>
      </c>
      <c r="I549" s="4" t="s">
        <v>1185</v>
      </c>
      <c r="J549" s="43" t="s">
        <v>484</v>
      </c>
      <c r="K549" s="43" t="s">
        <v>14</v>
      </c>
      <c r="L549" s="43" t="s">
        <v>11</v>
      </c>
      <c r="M549" s="43" t="s">
        <v>12</v>
      </c>
      <c r="N549" s="4" t="s">
        <v>25</v>
      </c>
      <c r="O549" s="5" t="s">
        <v>27</v>
      </c>
      <c r="P549" s="4">
        <v>94431692</v>
      </c>
      <c r="Q549" s="4" t="s">
        <v>501</v>
      </c>
      <c r="R549" s="4">
        <v>94431692</v>
      </c>
      <c r="S549" s="4" t="s">
        <v>501</v>
      </c>
      <c r="T549" s="4">
        <v>1</v>
      </c>
      <c r="U549" s="4" t="str">
        <f t="shared" si="40"/>
        <v>Lecciones aprendidas</v>
      </c>
      <c r="V549" s="4" t="str">
        <f t="shared" si="44"/>
        <v>Cápsulas de conocimiento</v>
      </c>
      <c r="W549" s="4" t="str">
        <f t="shared" si="41"/>
        <v>Individual</v>
      </c>
      <c r="X549" s="4" t="e">
        <v>#N/A</v>
      </c>
      <c r="Y549" s="4" t="e">
        <v>#N/A</v>
      </c>
      <c r="Z549" s="4" t="e">
        <v>#N/A</v>
      </c>
      <c r="AA549" s="4" t="e">
        <v>#N/A</v>
      </c>
    </row>
    <row r="550" spans="1:27" x14ac:dyDescent="0.25">
      <c r="A550" s="4">
        <f t="shared" si="42"/>
        <v>549</v>
      </c>
      <c r="B550" s="4">
        <v>10953</v>
      </c>
      <c r="C550" s="43" t="s">
        <v>1183</v>
      </c>
      <c r="D550" s="43" t="s">
        <v>31</v>
      </c>
      <c r="E550" s="4">
        <v>4210</v>
      </c>
      <c r="F550" s="49">
        <v>17</v>
      </c>
      <c r="G550" s="51" t="str">
        <f t="shared" si="43"/>
        <v>SECRETARIO EJECUTIVO 4210-17, F 681</v>
      </c>
      <c r="H550" s="4">
        <v>681</v>
      </c>
      <c r="I550" s="4" t="s">
        <v>1185</v>
      </c>
      <c r="J550" s="43" t="s">
        <v>743</v>
      </c>
      <c r="K550" s="43" t="s">
        <v>14</v>
      </c>
      <c r="L550" s="43" t="s">
        <v>15</v>
      </c>
      <c r="M550" s="43" t="s">
        <v>18</v>
      </c>
      <c r="N550" s="4" t="s">
        <v>26</v>
      </c>
      <c r="O550" s="5" t="s">
        <v>28</v>
      </c>
      <c r="P550" s="4">
        <v>0</v>
      </c>
      <c r="Q550" s="4"/>
      <c r="R550" s="4" t="s">
        <v>19</v>
      </c>
      <c r="S550" s="4" t="s">
        <v>19</v>
      </c>
      <c r="T550" s="4">
        <v>3</v>
      </c>
      <c r="U550" s="4" t="str">
        <f t="shared" si="40"/>
        <v>Saberes Institucionales</v>
      </c>
      <c r="V550" s="4" t="str">
        <f t="shared" si="44"/>
        <v>Curso O ponencia</v>
      </c>
      <c r="W550" s="4" t="str">
        <f t="shared" si="41"/>
        <v>Grupal</v>
      </c>
      <c r="X550" s="4">
        <v>184291</v>
      </c>
      <c r="Y550" s="4" t="s">
        <v>1025</v>
      </c>
      <c r="Z550" s="4" t="s">
        <v>1173</v>
      </c>
      <c r="AA550" s="4" t="e">
        <v>#N/A</v>
      </c>
    </row>
    <row r="551" spans="1:27" x14ac:dyDescent="0.25">
      <c r="A551" s="4">
        <f t="shared" si="42"/>
        <v>550</v>
      </c>
      <c r="B551" s="4">
        <v>11162</v>
      </c>
      <c r="C551" s="43" t="s">
        <v>1182</v>
      </c>
      <c r="D551" s="43" t="s">
        <v>20</v>
      </c>
      <c r="E551" s="4">
        <v>2044</v>
      </c>
      <c r="F551" s="4">
        <v>1</v>
      </c>
      <c r="G551" s="51" t="str">
        <f t="shared" si="43"/>
        <v>PROFESIONAL UNIVERSITARIO 2044-1, F 624</v>
      </c>
      <c r="H551" s="4">
        <v>624</v>
      </c>
      <c r="I551" s="4" t="s">
        <v>1185</v>
      </c>
      <c r="J551" s="43" t="s">
        <v>743</v>
      </c>
      <c r="K551" s="43" t="s">
        <v>14</v>
      </c>
      <c r="L551" s="43" t="s">
        <v>15</v>
      </c>
      <c r="M551" s="43" t="s">
        <v>36</v>
      </c>
      <c r="N551" s="4" t="s">
        <v>26</v>
      </c>
      <c r="O551" s="5" t="s">
        <v>28</v>
      </c>
      <c r="P551" s="4">
        <v>0</v>
      </c>
      <c r="Q551" s="4"/>
      <c r="R551" s="4">
        <v>1026594908</v>
      </c>
      <c r="S551" s="4" t="s">
        <v>751</v>
      </c>
      <c r="T551" s="4">
        <v>3</v>
      </c>
      <c r="U551" s="4" t="str">
        <f t="shared" si="40"/>
        <v>Saberes Institucionales</v>
      </c>
      <c r="V551" s="4" t="str">
        <f t="shared" si="44"/>
        <v>Curso O ponencia</v>
      </c>
      <c r="W551" s="4" t="str">
        <f t="shared" si="41"/>
        <v>Grupal</v>
      </c>
      <c r="X551" s="4">
        <v>184297</v>
      </c>
      <c r="Y551" s="4" t="s">
        <v>1053</v>
      </c>
      <c r="Z551" s="4" t="s">
        <v>1173</v>
      </c>
      <c r="AA551" s="4" t="e">
        <v>#N/A</v>
      </c>
    </row>
    <row r="552" spans="1:27" x14ac:dyDescent="0.25">
      <c r="A552" s="4">
        <f t="shared" si="42"/>
        <v>551</v>
      </c>
      <c r="B552" s="4">
        <v>10955</v>
      </c>
      <c r="C552" s="43" t="s">
        <v>1182</v>
      </c>
      <c r="D552" s="43" t="s">
        <v>13</v>
      </c>
      <c r="E552" s="4">
        <v>2028</v>
      </c>
      <c r="F552" s="49">
        <v>13</v>
      </c>
      <c r="G552" s="51" t="str">
        <f t="shared" si="43"/>
        <v>PROFESIONAL ESPECIALIZADO 2028-13, F 594</v>
      </c>
      <c r="H552" s="4">
        <v>594</v>
      </c>
      <c r="I552" s="4" t="s">
        <v>1185</v>
      </c>
      <c r="J552" s="43" t="s">
        <v>879</v>
      </c>
      <c r="K552" s="43" t="s">
        <v>14</v>
      </c>
      <c r="L552" s="43" t="s">
        <v>15</v>
      </c>
      <c r="M552" s="43" t="s">
        <v>36</v>
      </c>
      <c r="N552" s="4" t="s">
        <v>26</v>
      </c>
      <c r="O552" s="5" t="s">
        <v>28</v>
      </c>
      <c r="P552" s="4">
        <v>0</v>
      </c>
      <c r="Q552" s="4"/>
      <c r="R552" s="4">
        <v>23217398</v>
      </c>
      <c r="S552" s="4" t="s">
        <v>883</v>
      </c>
      <c r="T552" s="4">
        <v>2</v>
      </c>
      <c r="U552" s="4" t="str">
        <f t="shared" si="40"/>
        <v>Enseñanza aprendizaje organizacional</v>
      </c>
      <c r="V552" s="4" t="str">
        <f t="shared" si="44"/>
        <v>Taller O Circulo de saber</v>
      </c>
      <c r="W552" s="4" t="str">
        <f t="shared" si="41"/>
        <v>Grupal</v>
      </c>
      <c r="X552" s="4">
        <v>184110</v>
      </c>
      <c r="Y552" s="4" t="s">
        <v>1045</v>
      </c>
      <c r="Z552" s="4" t="s">
        <v>1173</v>
      </c>
      <c r="AA552" s="4" t="e">
        <v>#N/A</v>
      </c>
    </row>
    <row r="553" spans="1:27" x14ac:dyDescent="0.25">
      <c r="A553" s="4">
        <f t="shared" si="42"/>
        <v>552</v>
      </c>
      <c r="B553" s="4">
        <v>10959</v>
      </c>
      <c r="C553" s="43" t="s">
        <v>1182</v>
      </c>
      <c r="D553" s="43" t="s">
        <v>20</v>
      </c>
      <c r="E553" s="4">
        <v>2044</v>
      </c>
      <c r="F553" s="4">
        <v>6</v>
      </c>
      <c r="G553" s="51" t="str">
        <f t="shared" si="43"/>
        <v>PROFESIONAL UNIVERSITARIO 2044-6, F 617</v>
      </c>
      <c r="H553" s="4">
        <v>617</v>
      </c>
      <c r="I553" s="4" t="s">
        <v>1185</v>
      </c>
      <c r="J553" s="43" t="s">
        <v>879</v>
      </c>
      <c r="K553" s="43" t="s">
        <v>14</v>
      </c>
      <c r="L553" s="43" t="s">
        <v>15</v>
      </c>
      <c r="M553" s="43" t="s">
        <v>36</v>
      </c>
      <c r="N553" s="4" t="s">
        <v>26</v>
      </c>
      <c r="O553" s="5" t="s">
        <v>28</v>
      </c>
      <c r="P553" s="4">
        <v>0</v>
      </c>
      <c r="Q553" s="4"/>
      <c r="R553" s="4">
        <v>32946026</v>
      </c>
      <c r="S553" s="4" t="s">
        <v>880</v>
      </c>
      <c r="T553" s="4">
        <v>2</v>
      </c>
      <c r="U553" s="4" t="str">
        <f t="shared" si="40"/>
        <v>Enseñanza aprendizaje organizacional</v>
      </c>
      <c r="V553" s="4" t="str">
        <f t="shared" si="44"/>
        <v>Taller O Circulo de saber</v>
      </c>
      <c r="W553" s="4" t="str">
        <f t="shared" si="41"/>
        <v>Grupal</v>
      </c>
      <c r="X553" s="4">
        <v>184310</v>
      </c>
      <c r="Y553" s="4" t="s">
        <v>1062</v>
      </c>
      <c r="Z553" s="4" t="s">
        <v>1173</v>
      </c>
      <c r="AA553" s="4" t="e">
        <v>#N/A</v>
      </c>
    </row>
    <row r="554" spans="1:27" x14ac:dyDescent="0.25">
      <c r="A554" s="4">
        <f t="shared" si="42"/>
        <v>553</v>
      </c>
      <c r="B554" s="4">
        <v>10620</v>
      </c>
      <c r="C554" s="43" t="s">
        <v>1183</v>
      </c>
      <c r="D554" s="43" t="s">
        <v>339</v>
      </c>
      <c r="E554" s="4">
        <v>4103</v>
      </c>
      <c r="F554" s="49">
        <v>11</v>
      </c>
      <c r="G554" s="51" t="str">
        <f t="shared" si="43"/>
        <v>CONDUCTOR MECANICO 4103-11, F 691</v>
      </c>
      <c r="H554" s="4">
        <v>691</v>
      </c>
      <c r="I554" s="4" t="s">
        <v>1185</v>
      </c>
      <c r="J554" s="43" t="s">
        <v>484</v>
      </c>
      <c r="K554" s="43" t="s">
        <v>14</v>
      </c>
      <c r="L554" s="43" t="s">
        <v>17</v>
      </c>
      <c r="M554" s="43" t="s">
        <v>36</v>
      </c>
      <c r="N554" s="4" t="s">
        <v>25</v>
      </c>
      <c r="O554" s="43" t="s">
        <v>29</v>
      </c>
      <c r="P554" s="4">
        <v>77014420</v>
      </c>
      <c r="Q554" s="4" t="s">
        <v>505</v>
      </c>
      <c r="R554" s="4">
        <v>84037230</v>
      </c>
      <c r="S554" s="4" t="s">
        <v>506</v>
      </c>
      <c r="T554" s="4">
        <v>3</v>
      </c>
      <c r="U554" s="4" t="str">
        <f t="shared" si="40"/>
        <v>Saberes Institucionales</v>
      </c>
      <c r="V554" s="4" t="str">
        <f t="shared" si="44"/>
        <v>Curso O ponencia</v>
      </c>
      <c r="W554" s="4" t="str">
        <f t="shared" si="41"/>
        <v>Grupal</v>
      </c>
      <c r="X554" s="4" t="e">
        <v>#N/A</v>
      </c>
      <c r="Y554" s="4" t="e">
        <v>#N/A</v>
      </c>
      <c r="Z554" s="4" t="e">
        <v>#N/A</v>
      </c>
      <c r="AA554" s="4" t="e">
        <v>#N/A</v>
      </c>
    </row>
    <row r="555" spans="1:27" x14ac:dyDescent="0.25">
      <c r="A555" s="4">
        <f t="shared" si="42"/>
        <v>554</v>
      </c>
      <c r="B555" s="4">
        <v>10962</v>
      </c>
      <c r="C555" s="43" t="s">
        <v>1184</v>
      </c>
      <c r="D555" s="43" t="s">
        <v>326</v>
      </c>
      <c r="E555" s="4">
        <v>3110</v>
      </c>
      <c r="F555" s="4">
        <v>9</v>
      </c>
      <c r="G555" s="51" t="str">
        <f t="shared" si="43"/>
        <v>OFICIAL DE CATASTRO 3110-9, F 664</v>
      </c>
      <c r="H555" s="4">
        <v>664</v>
      </c>
      <c r="I555" s="4" t="s">
        <v>1185</v>
      </c>
      <c r="J555" s="43" t="s">
        <v>879</v>
      </c>
      <c r="K555" s="43" t="s">
        <v>14</v>
      </c>
      <c r="L555" s="43" t="s">
        <v>15</v>
      </c>
      <c r="M555" s="43" t="s">
        <v>36</v>
      </c>
      <c r="N555" s="4" t="s">
        <v>26</v>
      </c>
      <c r="O555" s="5" t="s">
        <v>28</v>
      </c>
      <c r="P555" s="4">
        <v>0</v>
      </c>
      <c r="Q555" s="4"/>
      <c r="R555" s="4">
        <v>33223682</v>
      </c>
      <c r="S555" s="4" t="s">
        <v>889</v>
      </c>
      <c r="T555" s="4">
        <v>2</v>
      </c>
      <c r="U555" s="4" t="str">
        <f t="shared" si="40"/>
        <v>Enseñanza aprendizaje organizacional</v>
      </c>
      <c r="V555" s="4" t="str">
        <f t="shared" si="44"/>
        <v>Taller O Circulo de saber</v>
      </c>
      <c r="W555" s="4" t="str">
        <f t="shared" si="41"/>
        <v>Grupal</v>
      </c>
      <c r="X555" s="4">
        <v>184221</v>
      </c>
      <c r="Y555" s="4" t="s">
        <v>1055</v>
      </c>
      <c r="Z555" s="4" t="s">
        <v>1173</v>
      </c>
      <c r="AA555" s="4" t="e">
        <v>#N/A</v>
      </c>
    </row>
    <row r="556" spans="1:27" x14ac:dyDescent="0.25">
      <c r="A556" s="4">
        <f t="shared" si="42"/>
        <v>555</v>
      </c>
      <c r="B556" s="4">
        <v>10600</v>
      </c>
      <c r="C556" s="43" t="s">
        <v>1182</v>
      </c>
      <c r="D556" s="43" t="s">
        <v>20</v>
      </c>
      <c r="E556" s="4">
        <v>2044</v>
      </c>
      <c r="F556" s="4">
        <v>6</v>
      </c>
      <c r="G556" s="51" t="str">
        <f t="shared" si="43"/>
        <v>PROFESIONAL UNIVERSITARIO 2044-6, F 617</v>
      </c>
      <c r="H556" s="4">
        <v>617</v>
      </c>
      <c r="I556" s="4" t="s">
        <v>1185</v>
      </c>
      <c r="J556" s="43" t="s">
        <v>484</v>
      </c>
      <c r="K556" s="43" t="s">
        <v>14</v>
      </c>
      <c r="L556" s="43" t="s">
        <v>11</v>
      </c>
      <c r="M556" s="43" t="s">
        <v>12</v>
      </c>
      <c r="N556" s="4" t="s">
        <v>25</v>
      </c>
      <c r="O556" s="5" t="s">
        <v>27</v>
      </c>
      <c r="P556" s="4">
        <v>5029871</v>
      </c>
      <c r="Q556" s="4" t="s">
        <v>508</v>
      </c>
      <c r="R556" s="4">
        <v>5029871</v>
      </c>
      <c r="S556" s="4" t="s">
        <v>508</v>
      </c>
      <c r="T556" s="4">
        <v>3</v>
      </c>
      <c r="U556" s="4" t="str">
        <f t="shared" si="40"/>
        <v>Saberes Institucionales</v>
      </c>
      <c r="V556" s="4" t="str">
        <f t="shared" si="44"/>
        <v>Curso O ponencia</v>
      </c>
      <c r="W556" s="4" t="str">
        <f t="shared" si="41"/>
        <v>Grupal</v>
      </c>
      <c r="X556" s="4" t="e">
        <v>#N/A</v>
      </c>
      <c r="Y556" s="4" t="e">
        <v>#N/A</v>
      </c>
      <c r="Z556" s="4" t="e">
        <v>#N/A</v>
      </c>
      <c r="AA556" s="4" t="e">
        <v>#N/A</v>
      </c>
    </row>
    <row r="557" spans="1:27" x14ac:dyDescent="0.25">
      <c r="A557" s="4">
        <f t="shared" si="42"/>
        <v>556</v>
      </c>
      <c r="B557" s="4">
        <v>10601</v>
      </c>
      <c r="C557" s="43" t="s">
        <v>1182</v>
      </c>
      <c r="D557" s="43" t="s">
        <v>20</v>
      </c>
      <c r="E557" s="4">
        <v>2044</v>
      </c>
      <c r="F557" s="4">
        <v>6</v>
      </c>
      <c r="G557" s="51" t="str">
        <f t="shared" si="43"/>
        <v>PROFESIONAL UNIVERSITARIO 2044-6, F 619</v>
      </c>
      <c r="H557" s="4">
        <v>619</v>
      </c>
      <c r="I557" s="4" t="s">
        <v>1185</v>
      </c>
      <c r="J557" s="43" t="s">
        <v>484</v>
      </c>
      <c r="K557" s="43" t="s">
        <v>14</v>
      </c>
      <c r="L557" s="43" t="s">
        <v>11</v>
      </c>
      <c r="M557" s="43" t="s">
        <v>12</v>
      </c>
      <c r="N557" s="4" t="s">
        <v>25</v>
      </c>
      <c r="O557" s="5" t="s">
        <v>27</v>
      </c>
      <c r="P557" s="4">
        <v>12644213</v>
      </c>
      <c r="Q557" s="4" t="s">
        <v>509</v>
      </c>
      <c r="R557" s="4">
        <v>12644213</v>
      </c>
      <c r="S557" s="4" t="s">
        <v>509</v>
      </c>
      <c r="T557" s="4">
        <v>3</v>
      </c>
      <c r="U557" s="4" t="str">
        <f t="shared" si="40"/>
        <v>Saberes Institucionales</v>
      </c>
      <c r="V557" s="4" t="str">
        <f t="shared" si="44"/>
        <v>Curso O ponencia</v>
      </c>
      <c r="W557" s="4" t="str">
        <f t="shared" si="41"/>
        <v>Grupal</v>
      </c>
      <c r="X557" s="4" t="e">
        <v>#N/A</v>
      </c>
      <c r="Y557" s="4" t="e">
        <v>#N/A</v>
      </c>
      <c r="Z557" s="4" t="e">
        <v>#N/A</v>
      </c>
      <c r="AA557" s="4" t="e">
        <v>#N/A</v>
      </c>
    </row>
    <row r="558" spans="1:27" x14ac:dyDescent="0.25">
      <c r="A558" s="4">
        <f t="shared" si="42"/>
        <v>557</v>
      </c>
      <c r="B558" s="4">
        <v>10627</v>
      </c>
      <c r="C558" s="43" t="s">
        <v>1182</v>
      </c>
      <c r="D558" s="43" t="s">
        <v>20</v>
      </c>
      <c r="E558" s="4">
        <v>2044</v>
      </c>
      <c r="F558" s="4">
        <v>6</v>
      </c>
      <c r="G558" s="51" t="str">
        <f t="shared" si="43"/>
        <v>PROFESIONAL UNIVERSITARIO 2044-6, F 617</v>
      </c>
      <c r="H558" s="4">
        <v>617</v>
      </c>
      <c r="I558" s="4" t="s">
        <v>1185</v>
      </c>
      <c r="J558" s="43" t="s">
        <v>510</v>
      </c>
      <c r="K558" s="43" t="s">
        <v>14</v>
      </c>
      <c r="L558" s="43" t="s">
        <v>11</v>
      </c>
      <c r="M558" s="43" t="s">
        <v>12</v>
      </c>
      <c r="N558" s="4" t="s">
        <v>25</v>
      </c>
      <c r="O558" s="5" t="s">
        <v>27</v>
      </c>
      <c r="P558" s="4">
        <v>34999884</v>
      </c>
      <c r="Q558" s="4" t="s">
        <v>511</v>
      </c>
      <c r="R558" s="4">
        <v>34999884</v>
      </c>
      <c r="S558" s="4" t="s">
        <v>511</v>
      </c>
      <c r="T558" s="4">
        <v>3</v>
      </c>
      <c r="U558" s="4" t="str">
        <f t="shared" si="40"/>
        <v>Saberes Institucionales</v>
      </c>
      <c r="V558" s="4" t="str">
        <f t="shared" si="44"/>
        <v>Curso O ponencia</v>
      </c>
      <c r="W558" s="4" t="str">
        <f t="shared" si="41"/>
        <v>Grupal</v>
      </c>
      <c r="X558" s="4" t="e">
        <v>#N/A</v>
      </c>
      <c r="Y558" s="4" t="e">
        <v>#N/A</v>
      </c>
      <c r="Z558" s="4" t="e">
        <v>#N/A</v>
      </c>
      <c r="AA558" s="4" t="e">
        <v>#N/A</v>
      </c>
    </row>
    <row r="559" spans="1:27" x14ac:dyDescent="0.25">
      <c r="A559" s="4">
        <f t="shared" si="42"/>
        <v>558</v>
      </c>
      <c r="B559" s="4">
        <v>10622</v>
      </c>
      <c r="C559" s="43" t="s">
        <v>1180</v>
      </c>
      <c r="D559" s="43" t="s">
        <v>314</v>
      </c>
      <c r="E559" s="4">
        <v>42</v>
      </c>
      <c r="F559" s="4">
        <v>9</v>
      </c>
      <c r="G559" s="51" t="str">
        <f t="shared" si="43"/>
        <v>DIRECTOR TERRITORIAL 42-9, F 590</v>
      </c>
      <c r="H559" s="4">
        <v>590</v>
      </c>
      <c r="I559" s="4" t="s">
        <v>1185</v>
      </c>
      <c r="J559" s="43" t="s">
        <v>510</v>
      </c>
      <c r="K559" s="43" t="s">
        <v>10</v>
      </c>
      <c r="L559" s="43" t="s">
        <v>11</v>
      </c>
      <c r="M559" s="43" t="s">
        <v>12</v>
      </c>
      <c r="N559" s="4" t="s">
        <v>25</v>
      </c>
      <c r="O559" s="5" t="s">
        <v>27</v>
      </c>
      <c r="P559" s="4">
        <v>34986664</v>
      </c>
      <c r="Q559" s="4" t="s">
        <v>512</v>
      </c>
      <c r="R559" s="4">
        <v>34986664</v>
      </c>
      <c r="S559" s="4" t="s">
        <v>512</v>
      </c>
      <c r="T559" s="4">
        <v>3</v>
      </c>
      <c r="U559" s="4" t="str">
        <f t="shared" si="40"/>
        <v>Saberes Institucionales</v>
      </c>
      <c r="V559" s="4" t="str">
        <f t="shared" si="44"/>
        <v>Curso O ponencia</v>
      </c>
      <c r="W559" s="4" t="str">
        <f t="shared" si="41"/>
        <v>Grupal</v>
      </c>
      <c r="X559" s="4" t="e">
        <v>#N/A</v>
      </c>
      <c r="Y559" s="4" t="e">
        <v>#N/A</v>
      </c>
      <c r="Z559" s="4" t="e">
        <v>#N/A</v>
      </c>
      <c r="AA559" s="4" t="e">
        <v>#N/A</v>
      </c>
    </row>
    <row r="560" spans="1:27" x14ac:dyDescent="0.25">
      <c r="A560" s="4">
        <f t="shared" si="42"/>
        <v>559</v>
      </c>
      <c r="B560" s="4">
        <v>10623</v>
      </c>
      <c r="C560" s="43" t="s">
        <v>1182</v>
      </c>
      <c r="D560" s="43" t="s">
        <v>13</v>
      </c>
      <c r="E560" s="4">
        <v>2028</v>
      </c>
      <c r="F560" s="49">
        <v>13</v>
      </c>
      <c r="G560" s="51" t="str">
        <f t="shared" si="43"/>
        <v>PROFESIONAL ESPECIALIZADO 2028-13, F 594</v>
      </c>
      <c r="H560" s="4">
        <v>594</v>
      </c>
      <c r="I560" s="4" t="s">
        <v>1185</v>
      </c>
      <c r="J560" s="43" t="s">
        <v>510</v>
      </c>
      <c r="K560" s="43" t="s">
        <v>14</v>
      </c>
      <c r="L560" s="43" t="s">
        <v>11</v>
      </c>
      <c r="M560" s="43" t="s">
        <v>12</v>
      </c>
      <c r="N560" s="4" t="s">
        <v>25</v>
      </c>
      <c r="O560" s="5" t="s">
        <v>27</v>
      </c>
      <c r="P560" s="4">
        <v>15026598</v>
      </c>
      <c r="Q560" s="4" t="s">
        <v>513</v>
      </c>
      <c r="R560" s="4">
        <v>15026598</v>
      </c>
      <c r="S560" s="4" t="s">
        <v>513</v>
      </c>
      <c r="T560" s="4">
        <v>3</v>
      </c>
      <c r="U560" s="4" t="str">
        <f t="shared" si="40"/>
        <v>Saberes Institucionales</v>
      </c>
      <c r="V560" s="4" t="str">
        <f t="shared" si="44"/>
        <v>Curso O ponencia</v>
      </c>
      <c r="W560" s="4" t="str">
        <f t="shared" si="41"/>
        <v>Grupal</v>
      </c>
      <c r="X560" s="4" t="e">
        <v>#N/A</v>
      </c>
      <c r="Y560" s="4" t="e">
        <v>#N/A</v>
      </c>
      <c r="Z560" s="4" t="e">
        <v>#N/A</v>
      </c>
      <c r="AA560" s="4" t="e">
        <v>#N/A</v>
      </c>
    </row>
    <row r="561" spans="1:27" x14ac:dyDescent="0.25">
      <c r="A561" s="4">
        <f t="shared" si="42"/>
        <v>560</v>
      </c>
      <c r="B561" s="4">
        <v>10966</v>
      </c>
      <c r="C561" s="43" t="s">
        <v>1184</v>
      </c>
      <c r="D561" s="43" t="s">
        <v>55</v>
      </c>
      <c r="E561" s="4">
        <v>3132</v>
      </c>
      <c r="F561" s="49">
        <v>11</v>
      </c>
      <c r="G561" s="51" t="str">
        <f t="shared" si="43"/>
        <v>TECNICO OPERATIVO 3132-11, F 652</v>
      </c>
      <c r="H561" s="4">
        <v>652</v>
      </c>
      <c r="I561" s="4" t="s">
        <v>1185</v>
      </c>
      <c r="J561" s="43" t="s">
        <v>879</v>
      </c>
      <c r="K561" s="43" t="s">
        <v>14</v>
      </c>
      <c r="L561" s="43" t="s">
        <v>15</v>
      </c>
      <c r="M561" s="43" t="s">
        <v>18</v>
      </c>
      <c r="N561" s="4" t="s">
        <v>26</v>
      </c>
      <c r="O561" s="5" t="s">
        <v>28</v>
      </c>
      <c r="P561" s="4">
        <v>0</v>
      </c>
      <c r="Q561" s="4"/>
      <c r="R561" s="4" t="s">
        <v>19</v>
      </c>
      <c r="S561" s="4" t="s">
        <v>19</v>
      </c>
      <c r="T561" s="4">
        <v>1</v>
      </c>
      <c r="U561" s="4" t="str">
        <f t="shared" si="40"/>
        <v>Lecciones aprendidas</v>
      </c>
      <c r="V561" s="4" t="str">
        <f t="shared" si="44"/>
        <v>Cápsulas de conocimiento</v>
      </c>
      <c r="W561" s="4" t="str">
        <f t="shared" si="41"/>
        <v>Individual</v>
      </c>
      <c r="X561" s="4">
        <v>184339</v>
      </c>
      <c r="Y561" s="4" t="s">
        <v>1068</v>
      </c>
      <c r="Z561" s="4" t="s">
        <v>1173</v>
      </c>
      <c r="AA561" s="4" t="e">
        <v>#N/A</v>
      </c>
    </row>
    <row r="562" spans="1:27" x14ac:dyDescent="0.25">
      <c r="A562" s="4">
        <f t="shared" si="42"/>
        <v>561</v>
      </c>
      <c r="B562" s="4">
        <v>10624</v>
      </c>
      <c r="C562" s="43" t="s">
        <v>1182</v>
      </c>
      <c r="D562" s="43" t="s">
        <v>20</v>
      </c>
      <c r="E562" s="4">
        <v>2044</v>
      </c>
      <c r="F562" s="4">
        <v>8</v>
      </c>
      <c r="G562" s="51" t="str">
        <f t="shared" si="43"/>
        <v>PROFESIONAL UNIVERSITARIO 2044-8, F 608</v>
      </c>
      <c r="H562" s="4">
        <v>608</v>
      </c>
      <c r="I562" s="4" t="s">
        <v>1185</v>
      </c>
      <c r="J562" s="43" t="s">
        <v>510</v>
      </c>
      <c r="K562" s="43" t="s">
        <v>14</v>
      </c>
      <c r="L562" s="43" t="s">
        <v>17</v>
      </c>
      <c r="M562" s="43" t="s">
        <v>18</v>
      </c>
      <c r="N562" s="4" t="s">
        <v>25</v>
      </c>
      <c r="O562" s="4" t="s">
        <v>27</v>
      </c>
      <c r="P562" s="4">
        <v>72209632</v>
      </c>
      <c r="Q562" s="4" t="s">
        <v>95</v>
      </c>
      <c r="R562" s="4" t="s">
        <v>19</v>
      </c>
      <c r="S562" s="4" t="s">
        <v>19</v>
      </c>
      <c r="T562" s="4">
        <v>3</v>
      </c>
      <c r="U562" s="4" t="str">
        <f t="shared" si="40"/>
        <v>Saberes Institucionales</v>
      </c>
      <c r="V562" s="4" t="str">
        <f t="shared" si="44"/>
        <v>Curso O ponencia</v>
      </c>
      <c r="W562" s="4" t="str">
        <f t="shared" si="41"/>
        <v>Grupal</v>
      </c>
      <c r="X562" s="4" t="e">
        <v>#N/A</v>
      </c>
      <c r="Y562" s="4" t="e">
        <v>#N/A</v>
      </c>
      <c r="Z562" s="4" t="e">
        <v>#N/A</v>
      </c>
      <c r="AA562" s="4" t="e">
        <v>#N/A</v>
      </c>
    </row>
    <row r="563" spans="1:27" x14ac:dyDescent="0.25">
      <c r="A563" s="4">
        <f t="shared" si="42"/>
        <v>562</v>
      </c>
      <c r="B563" s="4">
        <v>10967</v>
      </c>
      <c r="C563" s="43" t="s">
        <v>1183</v>
      </c>
      <c r="D563" s="43" t="s">
        <v>21</v>
      </c>
      <c r="E563" s="4">
        <v>4044</v>
      </c>
      <c r="F563" s="49">
        <v>23</v>
      </c>
      <c r="G563" s="51" t="str">
        <f t="shared" si="43"/>
        <v>AUXILIAR ADMINISTRATIVO 4044-23, F 671</v>
      </c>
      <c r="H563" s="4">
        <v>671</v>
      </c>
      <c r="I563" s="4" t="s">
        <v>1185</v>
      </c>
      <c r="J563" s="43" t="s">
        <v>879</v>
      </c>
      <c r="K563" s="43" t="s">
        <v>14</v>
      </c>
      <c r="L563" s="43" t="s">
        <v>15</v>
      </c>
      <c r="M563" s="43" t="s">
        <v>36</v>
      </c>
      <c r="N563" s="4" t="s">
        <v>26</v>
      </c>
      <c r="O563" s="5" t="s">
        <v>28</v>
      </c>
      <c r="P563" s="4">
        <v>0</v>
      </c>
      <c r="Q563" s="4"/>
      <c r="R563" s="4">
        <v>78075447</v>
      </c>
      <c r="S563" s="4" t="s">
        <v>891</v>
      </c>
      <c r="T563" s="4">
        <v>2</v>
      </c>
      <c r="U563" s="4" t="str">
        <f t="shared" si="40"/>
        <v>Enseñanza aprendizaje organizacional</v>
      </c>
      <c r="V563" s="4" t="str">
        <f t="shared" si="44"/>
        <v>Taller O Circulo de saber</v>
      </c>
      <c r="W563" s="4" t="str">
        <f t="shared" si="41"/>
        <v>Grupal</v>
      </c>
      <c r="X563" s="4">
        <v>184279</v>
      </c>
      <c r="Y563" s="4" t="s">
        <v>1050</v>
      </c>
      <c r="Z563" s="4" t="s">
        <v>1173</v>
      </c>
      <c r="AA563" s="4" t="e">
        <v>#N/A</v>
      </c>
    </row>
    <row r="564" spans="1:27" x14ac:dyDescent="0.25">
      <c r="A564" s="4">
        <f t="shared" si="42"/>
        <v>563</v>
      </c>
      <c r="B564" s="4">
        <v>10969</v>
      </c>
      <c r="C564" s="43" t="s">
        <v>1183</v>
      </c>
      <c r="D564" s="43" t="s">
        <v>21</v>
      </c>
      <c r="E564" s="4">
        <v>4044</v>
      </c>
      <c r="F564" s="49">
        <v>12</v>
      </c>
      <c r="G564" s="51" t="str">
        <f t="shared" si="43"/>
        <v>AUXILIAR ADMINISTRATIVO 4044-12, F 673</v>
      </c>
      <c r="H564" s="4">
        <v>673</v>
      </c>
      <c r="I564" s="4" t="s">
        <v>1185</v>
      </c>
      <c r="J564" s="43" t="s">
        <v>879</v>
      </c>
      <c r="K564" s="43" t="s">
        <v>14</v>
      </c>
      <c r="L564" s="43" t="s">
        <v>15</v>
      </c>
      <c r="M564" s="43" t="s">
        <v>36</v>
      </c>
      <c r="N564" s="4" t="s">
        <v>26</v>
      </c>
      <c r="O564" s="5" t="s">
        <v>28</v>
      </c>
      <c r="P564" s="4">
        <v>0</v>
      </c>
      <c r="Q564" s="4"/>
      <c r="R564" s="4">
        <v>6818986</v>
      </c>
      <c r="S564" s="4" t="s">
        <v>892</v>
      </c>
      <c r="T564" s="4">
        <v>1</v>
      </c>
      <c r="U564" s="4" t="str">
        <f t="shared" si="40"/>
        <v>Lecciones aprendidas</v>
      </c>
      <c r="V564" s="4" t="str">
        <f t="shared" si="44"/>
        <v>Cápsulas de conocimiento</v>
      </c>
      <c r="W564" s="4" t="str">
        <f t="shared" si="41"/>
        <v>Individual</v>
      </c>
      <c r="X564" s="4">
        <v>185292</v>
      </c>
      <c r="Y564" s="4" t="s">
        <v>1051</v>
      </c>
      <c r="Z564" s="4" t="s">
        <v>1173</v>
      </c>
      <c r="AA564" s="4" t="e">
        <v>#N/A</v>
      </c>
    </row>
    <row r="565" spans="1:27" x14ac:dyDescent="0.25">
      <c r="A565" s="4">
        <f t="shared" si="42"/>
        <v>564</v>
      </c>
      <c r="B565" s="4">
        <v>10629</v>
      </c>
      <c r="C565" s="43" t="s">
        <v>1182</v>
      </c>
      <c r="D565" s="43" t="s">
        <v>20</v>
      </c>
      <c r="E565" s="4">
        <v>2044</v>
      </c>
      <c r="F565" s="4">
        <v>6</v>
      </c>
      <c r="G565" s="51" t="str">
        <f t="shared" si="43"/>
        <v>PROFESIONAL UNIVERSITARIO 2044-6, F 614</v>
      </c>
      <c r="H565" s="4">
        <v>614</v>
      </c>
      <c r="I565" s="4" t="s">
        <v>1185</v>
      </c>
      <c r="J565" s="43" t="s">
        <v>510</v>
      </c>
      <c r="K565" s="43" t="s">
        <v>14</v>
      </c>
      <c r="L565" s="43" t="s">
        <v>11</v>
      </c>
      <c r="M565" s="43" t="s">
        <v>12</v>
      </c>
      <c r="N565" s="4" t="s">
        <v>25</v>
      </c>
      <c r="O565" s="5" t="s">
        <v>27</v>
      </c>
      <c r="P565" s="4">
        <v>8737043</v>
      </c>
      <c r="Q565" s="4" t="s">
        <v>516</v>
      </c>
      <c r="R565" s="4">
        <v>8737043</v>
      </c>
      <c r="S565" s="4" t="s">
        <v>516</v>
      </c>
      <c r="T565" s="4">
        <v>3</v>
      </c>
      <c r="U565" s="4" t="str">
        <f t="shared" si="40"/>
        <v>Saberes Institucionales</v>
      </c>
      <c r="V565" s="4" t="str">
        <f t="shared" si="44"/>
        <v>Curso O ponencia</v>
      </c>
      <c r="W565" s="4" t="str">
        <f t="shared" si="41"/>
        <v>Grupal</v>
      </c>
      <c r="X565" s="4" t="e">
        <v>#N/A</v>
      </c>
      <c r="Y565" s="4" t="e">
        <v>#N/A</v>
      </c>
      <c r="Z565" s="4" t="e">
        <v>#N/A</v>
      </c>
      <c r="AA565" s="4" t="e">
        <v>#N/A</v>
      </c>
    </row>
    <row r="566" spans="1:27" x14ac:dyDescent="0.25">
      <c r="A566" s="4">
        <f t="shared" si="42"/>
        <v>565</v>
      </c>
      <c r="B566" s="4">
        <v>10970</v>
      </c>
      <c r="C566" s="43" t="s">
        <v>1183</v>
      </c>
      <c r="D566" s="43" t="s">
        <v>21</v>
      </c>
      <c r="E566" s="4">
        <v>4044</v>
      </c>
      <c r="F566" s="49">
        <v>12</v>
      </c>
      <c r="G566" s="51" t="str">
        <f t="shared" si="43"/>
        <v>AUXILIAR ADMINISTRATIVO 4044-12, F 673</v>
      </c>
      <c r="H566" s="4">
        <v>673</v>
      </c>
      <c r="I566" s="4" t="s">
        <v>1185</v>
      </c>
      <c r="J566" s="43" t="s">
        <v>879</v>
      </c>
      <c r="K566" s="43" t="s">
        <v>14</v>
      </c>
      <c r="L566" s="43" t="s">
        <v>15</v>
      </c>
      <c r="M566" s="43" t="s">
        <v>36</v>
      </c>
      <c r="N566" s="4" t="s">
        <v>26</v>
      </c>
      <c r="O566" s="5" t="s">
        <v>28</v>
      </c>
      <c r="P566" s="4">
        <v>0</v>
      </c>
      <c r="Q566" s="4"/>
      <c r="R566" s="4">
        <v>64869286</v>
      </c>
      <c r="S566" s="4" t="s">
        <v>893</v>
      </c>
      <c r="T566" s="4">
        <v>1</v>
      </c>
      <c r="U566" s="4" t="str">
        <f t="shared" si="40"/>
        <v>Lecciones aprendidas</v>
      </c>
      <c r="V566" s="4" t="str">
        <f t="shared" si="44"/>
        <v>Cápsulas de conocimiento</v>
      </c>
      <c r="W566" s="4" t="str">
        <f t="shared" si="41"/>
        <v>Individual</v>
      </c>
      <c r="X566" s="4">
        <v>185292</v>
      </c>
      <c r="Y566" s="4" t="s">
        <v>1051</v>
      </c>
      <c r="Z566" s="4" t="s">
        <v>1173</v>
      </c>
      <c r="AA566" s="4" t="e">
        <v>#N/A</v>
      </c>
    </row>
    <row r="567" spans="1:27" x14ac:dyDescent="0.25">
      <c r="A567" s="4">
        <f t="shared" si="42"/>
        <v>566</v>
      </c>
      <c r="B567" s="4">
        <v>10412</v>
      </c>
      <c r="C567" s="43" t="s">
        <v>1184</v>
      </c>
      <c r="D567" s="43" t="s">
        <v>163</v>
      </c>
      <c r="E567" s="4">
        <v>3100</v>
      </c>
      <c r="F567" s="49">
        <v>12</v>
      </c>
      <c r="G567" s="51" t="str">
        <f t="shared" si="43"/>
        <v>TECNICO 3100-12, F 649</v>
      </c>
      <c r="H567" s="4">
        <v>649</v>
      </c>
      <c r="I567" s="4" t="s">
        <v>1185</v>
      </c>
      <c r="J567" s="43" t="s">
        <v>510</v>
      </c>
      <c r="K567" s="43" t="s">
        <v>14</v>
      </c>
      <c r="L567" s="43" t="s">
        <v>11</v>
      </c>
      <c r="M567" s="43" t="s">
        <v>12</v>
      </c>
      <c r="N567" s="4" t="s">
        <v>25</v>
      </c>
      <c r="O567" s="5" t="s">
        <v>27</v>
      </c>
      <c r="P567" s="4">
        <v>39152984</v>
      </c>
      <c r="Q567" s="4" t="s">
        <v>518</v>
      </c>
      <c r="R567" s="4">
        <v>39152984</v>
      </c>
      <c r="S567" s="4" t="s">
        <v>518</v>
      </c>
      <c r="T567" s="4">
        <v>3</v>
      </c>
      <c r="U567" s="4" t="str">
        <f t="shared" si="40"/>
        <v>Saberes Institucionales</v>
      </c>
      <c r="V567" s="4" t="str">
        <f t="shared" si="44"/>
        <v>Curso O ponencia</v>
      </c>
      <c r="W567" s="4" t="str">
        <f t="shared" si="41"/>
        <v>Grupal</v>
      </c>
      <c r="X567" s="4" t="e">
        <v>#N/A</v>
      </c>
      <c r="Y567" s="4" t="e">
        <v>#N/A</v>
      </c>
      <c r="Z567" s="4" t="e">
        <v>#N/A</v>
      </c>
      <c r="AA567" s="4" t="e">
        <v>#N/A</v>
      </c>
    </row>
    <row r="568" spans="1:27" x14ac:dyDescent="0.25">
      <c r="A568" s="4">
        <f t="shared" si="42"/>
        <v>567</v>
      </c>
      <c r="B568" s="4">
        <v>10636</v>
      </c>
      <c r="C568" s="43" t="s">
        <v>1184</v>
      </c>
      <c r="D568" s="43" t="s">
        <v>163</v>
      </c>
      <c r="E568" s="4">
        <v>3100</v>
      </c>
      <c r="F568" s="49">
        <v>12</v>
      </c>
      <c r="G568" s="51" t="str">
        <f t="shared" si="43"/>
        <v>TECNICO 3100-12, F 640</v>
      </c>
      <c r="H568" s="4">
        <v>640</v>
      </c>
      <c r="I568" s="4" t="s">
        <v>1185</v>
      </c>
      <c r="J568" s="43" t="s">
        <v>510</v>
      </c>
      <c r="K568" s="43" t="s">
        <v>14</v>
      </c>
      <c r="L568" s="43" t="s">
        <v>11</v>
      </c>
      <c r="M568" s="43" t="s">
        <v>12</v>
      </c>
      <c r="N568" s="4" t="s">
        <v>25</v>
      </c>
      <c r="O568" s="5" t="s">
        <v>27</v>
      </c>
      <c r="P568" s="4">
        <v>11152993</v>
      </c>
      <c r="Q568" s="4" t="s">
        <v>519</v>
      </c>
      <c r="R568" s="4">
        <v>11152993</v>
      </c>
      <c r="S568" s="4" t="s">
        <v>519</v>
      </c>
      <c r="T568" s="4">
        <v>3</v>
      </c>
      <c r="U568" s="4" t="str">
        <f t="shared" si="40"/>
        <v>Saberes Institucionales</v>
      </c>
      <c r="V568" s="4" t="str">
        <f t="shared" si="44"/>
        <v>Curso O ponencia</v>
      </c>
      <c r="W568" s="4" t="str">
        <f t="shared" si="41"/>
        <v>Grupal</v>
      </c>
      <c r="X568" s="4" t="e">
        <v>#N/A</v>
      </c>
      <c r="Y568" s="4" t="e">
        <v>#N/A</v>
      </c>
      <c r="Z568" s="4" t="e">
        <v>#N/A</v>
      </c>
      <c r="AA568" s="4" t="e">
        <v>#N/A</v>
      </c>
    </row>
    <row r="569" spans="1:27" x14ac:dyDescent="0.25">
      <c r="A569" s="4">
        <f t="shared" si="42"/>
        <v>568</v>
      </c>
      <c r="B569" s="4">
        <v>10972</v>
      </c>
      <c r="C569" s="43" t="s">
        <v>1183</v>
      </c>
      <c r="D569" s="43" t="s">
        <v>21</v>
      </c>
      <c r="E569" s="4">
        <v>4044</v>
      </c>
      <c r="F569" s="4">
        <v>8</v>
      </c>
      <c r="G569" s="51" t="str">
        <f t="shared" si="43"/>
        <v>AUXILIAR ADMINISTRATIVO 4044-8, F 679</v>
      </c>
      <c r="H569" s="4">
        <v>679</v>
      </c>
      <c r="I569" s="4" t="s">
        <v>1185</v>
      </c>
      <c r="J569" s="43" t="s">
        <v>879</v>
      </c>
      <c r="K569" s="43" t="s">
        <v>14</v>
      </c>
      <c r="L569" s="43" t="s">
        <v>15</v>
      </c>
      <c r="M569" s="43" t="s">
        <v>36</v>
      </c>
      <c r="N569" s="4" t="s">
        <v>26</v>
      </c>
      <c r="O569" s="5" t="s">
        <v>28</v>
      </c>
      <c r="P569" s="4">
        <v>0</v>
      </c>
      <c r="Q569" s="4"/>
      <c r="R569" s="4">
        <v>64702670</v>
      </c>
      <c r="S569" s="4" t="s">
        <v>895</v>
      </c>
      <c r="T569" s="4">
        <v>1</v>
      </c>
      <c r="U569" s="4" t="str">
        <f t="shared" si="40"/>
        <v>Lecciones aprendidas</v>
      </c>
      <c r="V569" s="4" t="str">
        <f t="shared" si="44"/>
        <v>Cápsulas de conocimiento</v>
      </c>
      <c r="W569" s="4" t="str">
        <f t="shared" si="41"/>
        <v>Individual</v>
      </c>
      <c r="X569" s="4">
        <v>185252</v>
      </c>
      <c r="Y569" s="4" t="s">
        <v>1036</v>
      </c>
      <c r="Z569" s="4" t="s">
        <v>1173</v>
      </c>
      <c r="AA569" s="4" t="e">
        <v>#N/A</v>
      </c>
    </row>
    <row r="570" spans="1:27" x14ac:dyDescent="0.25">
      <c r="A570" s="4">
        <f t="shared" si="42"/>
        <v>569</v>
      </c>
      <c r="B570" s="4">
        <v>10639</v>
      </c>
      <c r="C570" s="43" t="s">
        <v>1184</v>
      </c>
      <c r="D570" s="43" t="s">
        <v>55</v>
      </c>
      <c r="E570" s="4">
        <v>3132</v>
      </c>
      <c r="F570" s="4">
        <v>9</v>
      </c>
      <c r="G570" s="51" t="str">
        <f t="shared" si="43"/>
        <v>TECNICO OPERATIVO 3132-9, F 660</v>
      </c>
      <c r="H570" s="4">
        <v>660</v>
      </c>
      <c r="I570" s="4" t="s">
        <v>1185</v>
      </c>
      <c r="J570" s="43" t="s">
        <v>510</v>
      </c>
      <c r="K570" s="43" t="s">
        <v>14</v>
      </c>
      <c r="L570" s="43" t="s">
        <v>11</v>
      </c>
      <c r="M570" s="43" t="s">
        <v>12</v>
      </c>
      <c r="N570" s="4" t="s">
        <v>25</v>
      </c>
      <c r="O570" s="5" t="s">
        <v>27</v>
      </c>
      <c r="P570" s="4">
        <v>6893968</v>
      </c>
      <c r="Q570" s="4" t="s">
        <v>520</v>
      </c>
      <c r="R570" s="4">
        <v>6893968</v>
      </c>
      <c r="S570" s="4" t="s">
        <v>520</v>
      </c>
      <c r="T570" s="4">
        <v>3</v>
      </c>
      <c r="U570" s="4" t="str">
        <f t="shared" si="40"/>
        <v>Saberes Institucionales</v>
      </c>
      <c r="V570" s="4" t="str">
        <f t="shared" si="44"/>
        <v>Curso O ponencia</v>
      </c>
      <c r="W570" s="4" t="str">
        <f t="shared" si="41"/>
        <v>Grupal</v>
      </c>
      <c r="X570" s="4" t="e">
        <v>#N/A</v>
      </c>
      <c r="Y570" s="4" t="e">
        <v>#N/A</v>
      </c>
      <c r="Z570" s="4" t="e">
        <v>#N/A</v>
      </c>
      <c r="AA570" s="4" t="e">
        <v>#N/A</v>
      </c>
    </row>
    <row r="571" spans="1:27" x14ac:dyDescent="0.25">
      <c r="A571" s="4">
        <f t="shared" si="42"/>
        <v>570</v>
      </c>
      <c r="B571" s="4">
        <v>10630</v>
      </c>
      <c r="C571" s="43" t="s">
        <v>1184</v>
      </c>
      <c r="D571" s="43" t="s">
        <v>326</v>
      </c>
      <c r="E571" s="4">
        <v>3110</v>
      </c>
      <c r="F571" s="4">
        <v>9</v>
      </c>
      <c r="G571" s="51" t="str">
        <f t="shared" si="43"/>
        <v>OFICIAL DE CATASTRO 3110-9, F 664</v>
      </c>
      <c r="H571" s="4">
        <v>664</v>
      </c>
      <c r="I571" s="4" t="s">
        <v>1185</v>
      </c>
      <c r="J571" s="43" t="s">
        <v>510</v>
      </c>
      <c r="K571" s="43" t="s">
        <v>14</v>
      </c>
      <c r="L571" s="43" t="s">
        <v>11</v>
      </c>
      <c r="M571" s="43" t="s">
        <v>12</v>
      </c>
      <c r="N571" s="4" t="s">
        <v>25</v>
      </c>
      <c r="O571" s="5" t="s">
        <v>27</v>
      </c>
      <c r="P571" s="4">
        <v>78748322</v>
      </c>
      <c r="Q571" s="4" t="s">
        <v>521</v>
      </c>
      <c r="R571" s="4">
        <v>78748322</v>
      </c>
      <c r="S571" s="4" t="s">
        <v>521</v>
      </c>
      <c r="T571" s="4">
        <v>3</v>
      </c>
      <c r="U571" s="4" t="str">
        <f t="shared" ref="U571:U634" si="45">IF(T571=1,"Lecciones aprendidas",IF(T571=2,"Enseñanza aprendizaje organizacional",IF(T571=3,"Saberes Institucionales")))</f>
        <v>Saberes Institucionales</v>
      </c>
      <c r="V571" s="4" t="str">
        <f t="shared" si="44"/>
        <v>Curso O ponencia</v>
      </c>
      <c r="W571" s="4" t="str">
        <f t="shared" ref="W571:W634" si="46">IF(T571=1,"Individual",IF(T571=2,"Grupal",IF(T571=3,"Grupal")))</f>
        <v>Grupal</v>
      </c>
      <c r="X571" s="4" t="e">
        <v>#N/A</v>
      </c>
      <c r="Y571" s="4" t="e">
        <v>#N/A</v>
      </c>
      <c r="Z571" s="4" t="e">
        <v>#N/A</v>
      </c>
      <c r="AA571" s="4" t="e">
        <v>#N/A</v>
      </c>
    </row>
    <row r="572" spans="1:27" x14ac:dyDescent="0.25">
      <c r="A572" s="4">
        <f t="shared" si="42"/>
        <v>571</v>
      </c>
      <c r="B572" s="4">
        <v>10631</v>
      </c>
      <c r="C572" s="43" t="s">
        <v>1184</v>
      </c>
      <c r="D572" s="43" t="s">
        <v>326</v>
      </c>
      <c r="E572" s="4">
        <v>3110</v>
      </c>
      <c r="F572" s="4">
        <v>9</v>
      </c>
      <c r="G572" s="51" t="str">
        <f t="shared" si="43"/>
        <v>OFICIAL DE CATASTRO 3110-9, F 664</v>
      </c>
      <c r="H572" s="4">
        <v>664</v>
      </c>
      <c r="I572" s="4" t="s">
        <v>1185</v>
      </c>
      <c r="J572" s="43" t="s">
        <v>510</v>
      </c>
      <c r="K572" s="43" t="s">
        <v>14</v>
      </c>
      <c r="L572" s="43" t="s">
        <v>11</v>
      </c>
      <c r="M572" s="43" t="s">
        <v>12</v>
      </c>
      <c r="N572" s="4" t="s">
        <v>25</v>
      </c>
      <c r="O572" s="5" t="s">
        <v>27</v>
      </c>
      <c r="P572" s="4">
        <v>1067947898</v>
      </c>
      <c r="Q572" s="4" t="s">
        <v>522</v>
      </c>
      <c r="R572" s="4">
        <v>1067947898</v>
      </c>
      <c r="S572" s="4" t="s">
        <v>522</v>
      </c>
      <c r="T572" s="4">
        <v>3</v>
      </c>
      <c r="U572" s="4" t="str">
        <f t="shared" si="45"/>
        <v>Saberes Institucionales</v>
      </c>
      <c r="V572" s="4" t="str">
        <f t="shared" si="44"/>
        <v>Curso O ponencia</v>
      </c>
      <c r="W572" s="4" t="str">
        <f t="shared" si="46"/>
        <v>Grupal</v>
      </c>
      <c r="X572" s="4" t="e">
        <v>#N/A</v>
      </c>
      <c r="Y572" s="4" t="e">
        <v>#N/A</v>
      </c>
      <c r="Z572" s="4" t="e">
        <v>#N/A</v>
      </c>
      <c r="AA572" s="4" t="e">
        <v>#N/A</v>
      </c>
    </row>
    <row r="573" spans="1:27" x14ac:dyDescent="0.25">
      <c r="A573" s="4">
        <f t="shared" si="42"/>
        <v>572</v>
      </c>
      <c r="B573" s="4">
        <v>11163</v>
      </c>
      <c r="C573" s="43" t="s">
        <v>1182</v>
      </c>
      <c r="D573" s="43" t="s">
        <v>20</v>
      </c>
      <c r="E573" s="4">
        <v>2044</v>
      </c>
      <c r="F573" s="4">
        <v>1</v>
      </c>
      <c r="G573" s="51" t="str">
        <f t="shared" si="43"/>
        <v>PROFESIONAL UNIVERSITARIO 2044-1, F 624</v>
      </c>
      <c r="H573" s="4">
        <v>624</v>
      </c>
      <c r="I573" s="4" t="s">
        <v>1185</v>
      </c>
      <c r="J573" s="43" t="s">
        <v>879</v>
      </c>
      <c r="K573" s="43" t="s">
        <v>14</v>
      </c>
      <c r="L573" s="43" t="s">
        <v>15</v>
      </c>
      <c r="M573" s="43" t="s">
        <v>16</v>
      </c>
      <c r="N573" s="4" t="s">
        <v>26</v>
      </c>
      <c r="O573" s="5" t="s">
        <v>28</v>
      </c>
      <c r="P573" s="4">
        <v>0</v>
      </c>
      <c r="Q573" s="4"/>
      <c r="R573" s="4">
        <v>78035057</v>
      </c>
      <c r="S573" s="4" t="s">
        <v>887</v>
      </c>
      <c r="T573" s="4">
        <v>1</v>
      </c>
      <c r="U573" s="4" t="str">
        <f t="shared" si="45"/>
        <v>Lecciones aprendidas</v>
      </c>
      <c r="V573" s="4" t="str">
        <f t="shared" si="44"/>
        <v>Cápsulas de conocimiento</v>
      </c>
      <c r="W573" s="4" t="str">
        <f t="shared" si="46"/>
        <v>Individual</v>
      </c>
      <c r="X573" s="4">
        <v>183753</v>
      </c>
      <c r="Y573" s="4" t="s">
        <v>1053</v>
      </c>
      <c r="Z573" s="4" t="s">
        <v>1174</v>
      </c>
      <c r="AA573" s="4" t="e">
        <v>#N/A</v>
      </c>
    </row>
    <row r="574" spans="1:27" x14ac:dyDescent="0.25">
      <c r="A574" s="4">
        <f t="shared" si="42"/>
        <v>573</v>
      </c>
      <c r="B574" s="4">
        <v>10633</v>
      </c>
      <c r="C574" s="43" t="s">
        <v>1184</v>
      </c>
      <c r="D574" s="43" t="s">
        <v>326</v>
      </c>
      <c r="E574" s="4">
        <v>3110</v>
      </c>
      <c r="F574" s="4">
        <v>9</v>
      </c>
      <c r="G574" s="51" t="str">
        <f t="shared" si="43"/>
        <v>OFICIAL DE CATASTRO 3110-9, F 664</v>
      </c>
      <c r="H574" s="4">
        <v>664</v>
      </c>
      <c r="I574" s="4" t="s">
        <v>1185</v>
      </c>
      <c r="J574" s="43" t="s">
        <v>510</v>
      </c>
      <c r="K574" s="43" t="s">
        <v>14</v>
      </c>
      <c r="L574" s="43" t="s">
        <v>11</v>
      </c>
      <c r="M574" s="43" t="s">
        <v>12</v>
      </c>
      <c r="N574" s="4" t="s">
        <v>25</v>
      </c>
      <c r="O574" s="5" t="s">
        <v>27</v>
      </c>
      <c r="P574" s="4">
        <v>1133797076</v>
      </c>
      <c r="Q574" s="4" t="s">
        <v>524</v>
      </c>
      <c r="R574" s="4">
        <v>1133797076</v>
      </c>
      <c r="S574" s="4" t="s">
        <v>524</v>
      </c>
      <c r="T574" s="4">
        <v>3</v>
      </c>
      <c r="U574" s="4" t="str">
        <f t="shared" si="45"/>
        <v>Saberes Institucionales</v>
      </c>
      <c r="V574" s="4" t="str">
        <f t="shared" si="44"/>
        <v>Curso O ponencia</v>
      </c>
      <c r="W574" s="4" t="str">
        <f t="shared" si="46"/>
        <v>Grupal</v>
      </c>
      <c r="X574" s="4" t="e">
        <v>#N/A</v>
      </c>
      <c r="Y574" s="4" t="e">
        <v>#N/A</v>
      </c>
      <c r="Z574" s="4" t="e">
        <v>#N/A</v>
      </c>
      <c r="AA574" s="4" t="e">
        <v>#N/A</v>
      </c>
    </row>
    <row r="575" spans="1:27" x14ac:dyDescent="0.25">
      <c r="A575" s="4">
        <f t="shared" si="42"/>
        <v>574</v>
      </c>
      <c r="B575" s="4">
        <v>10634</v>
      </c>
      <c r="C575" s="43" t="s">
        <v>1184</v>
      </c>
      <c r="D575" s="43" t="s">
        <v>326</v>
      </c>
      <c r="E575" s="4">
        <v>3110</v>
      </c>
      <c r="F575" s="4">
        <v>9</v>
      </c>
      <c r="G575" s="51" t="str">
        <f t="shared" si="43"/>
        <v>OFICIAL DE CATASTRO 3110-9, F 664</v>
      </c>
      <c r="H575" s="4">
        <v>664</v>
      </c>
      <c r="I575" s="4" t="s">
        <v>1185</v>
      </c>
      <c r="J575" s="43" t="s">
        <v>510</v>
      </c>
      <c r="K575" s="43" t="s">
        <v>14</v>
      </c>
      <c r="L575" s="43" t="s">
        <v>15</v>
      </c>
      <c r="M575" s="43" t="s">
        <v>36</v>
      </c>
      <c r="N575" s="4" t="s">
        <v>25</v>
      </c>
      <c r="O575" s="5" t="s">
        <v>27</v>
      </c>
      <c r="P575" s="4">
        <v>0</v>
      </c>
      <c r="Q575" s="4"/>
      <c r="R575" s="4">
        <v>1067288636</v>
      </c>
      <c r="S575" s="4" t="s">
        <v>525</v>
      </c>
      <c r="T575" s="4">
        <v>3</v>
      </c>
      <c r="U575" s="4" t="str">
        <f t="shared" si="45"/>
        <v>Saberes Institucionales</v>
      </c>
      <c r="V575" s="4" t="str">
        <f t="shared" si="44"/>
        <v>Curso O ponencia</v>
      </c>
      <c r="W575" s="4" t="str">
        <f t="shared" si="46"/>
        <v>Grupal</v>
      </c>
      <c r="X575" s="4" t="e">
        <v>#N/A</v>
      </c>
      <c r="Y575" s="4" t="e">
        <v>#N/A</v>
      </c>
      <c r="Z575" s="4" t="e">
        <v>#N/A</v>
      </c>
      <c r="AA575" s="4" t="e">
        <v>#N/A</v>
      </c>
    </row>
    <row r="576" spans="1:27" x14ac:dyDescent="0.25">
      <c r="A576" s="4">
        <f t="shared" si="42"/>
        <v>575</v>
      </c>
      <c r="B576" s="4">
        <v>10635</v>
      </c>
      <c r="C576" s="43" t="s">
        <v>1184</v>
      </c>
      <c r="D576" s="43" t="s">
        <v>326</v>
      </c>
      <c r="E576" s="4">
        <v>3110</v>
      </c>
      <c r="F576" s="4">
        <v>9</v>
      </c>
      <c r="G576" s="51" t="str">
        <f t="shared" si="43"/>
        <v>OFICIAL DE CATASTRO 3110-9, F 664</v>
      </c>
      <c r="H576" s="4">
        <v>664</v>
      </c>
      <c r="I576" s="4" t="s">
        <v>1185</v>
      </c>
      <c r="J576" s="43" t="s">
        <v>510</v>
      </c>
      <c r="K576" s="43" t="s">
        <v>14</v>
      </c>
      <c r="L576" s="43" t="s">
        <v>17</v>
      </c>
      <c r="M576" s="43" t="s">
        <v>36</v>
      </c>
      <c r="N576" s="4" t="s">
        <v>25</v>
      </c>
      <c r="O576" s="43" t="s">
        <v>29</v>
      </c>
      <c r="P576" s="4">
        <v>26202569</v>
      </c>
      <c r="Q576" s="4" t="s">
        <v>514</v>
      </c>
      <c r="R576" s="4">
        <v>10771167</v>
      </c>
      <c r="S576" s="4" t="s">
        <v>526</v>
      </c>
      <c r="T576" s="4">
        <v>3</v>
      </c>
      <c r="U576" s="4" t="str">
        <f t="shared" si="45"/>
        <v>Saberes Institucionales</v>
      </c>
      <c r="V576" s="4" t="str">
        <f t="shared" si="44"/>
        <v>Curso O ponencia</v>
      </c>
      <c r="W576" s="4" t="str">
        <f t="shared" si="46"/>
        <v>Grupal</v>
      </c>
      <c r="X576" s="4" t="e">
        <v>#N/A</v>
      </c>
      <c r="Y576" s="4" t="e">
        <v>#N/A</v>
      </c>
      <c r="Z576" s="4" t="e">
        <v>#N/A</v>
      </c>
      <c r="AA576" s="4" t="e">
        <v>#N/A</v>
      </c>
    </row>
    <row r="577" spans="1:27" x14ac:dyDescent="0.25">
      <c r="A577" s="4">
        <f t="shared" si="42"/>
        <v>576</v>
      </c>
      <c r="B577" s="4">
        <v>10411</v>
      </c>
      <c r="C577" s="43" t="s">
        <v>1184</v>
      </c>
      <c r="D577" s="43" t="s">
        <v>326</v>
      </c>
      <c r="E577" s="4">
        <v>3110</v>
      </c>
      <c r="F577" s="4">
        <v>9</v>
      </c>
      <c r="G577" s="51" t="str">
        <f t="shared" si="43"/>
        <v>OFICIAL DE CATASTRO 3110-9, F 666</v>
      </c>
      <c r="H577" s="4">
        <v>666</v>
      </c>
      <c r="I577" s="4" t="s">
        <v>1185</v>
      </c>
      <c r="J577" s="43" t="s">
        <v>510</v>
      </c>
      <c r="K577" s="43" t="s">
        <v>14</v>
      </c>
      <c r="L577" s="43" t="s">
        <v>15</v>
      </c>
      <c r="M577" s="43" t="s">
        <v>18</v>
      </c>
      <c r="N577" s="4" t="s">
        <v>25</v>
      </c>
      <c r="O577" s="5" t="s">
        <v>27</v>
      </c>
      <c r="P577" s="4">
        <v>0</v>
      </c>
      <c r="Q577" s="4"/>
      <c r="R577" s="4" t="s">
        <v>19</v>
      </c>
      <c r="S577" s="4" t="s">
        <v>19</v>
      </c>
      <c r="T577" s="4">
        <v>1</v>
      </c>
      <c r="U577" s="4" t="str">
        <f t="shared" si="45"/>
        <v>Lecciones aprendidas</v>
      </c>
      <c r="V577" s="4" t="str">
        <f t="shared" si="44"/>
        <v>Cápsulas de conocimiento</v>
      </c>
      <c r="W577" s="4" t="str">
        <f t="shared" si="46"/>
        <v>Individual</v>
      </c>
      <c r="X577" s="4" t="e">
        <v>#N/A</v>
      </c>
      <c r="Y577" s="4" t="e">
        <v>#N/A</v>
      </c>
      <c r="Z577" s="4" t="e">
        <v>#N/A</v>
      </c>
      <c r="AA577" s="4" t="e">
        <v>#N/A</v>
      </c>
    </row>
    <row r="578" spans="1:27" x14ac:dyDescent="0.25">
      <c r="A578" s="4">
        <f t="shared" si="42"/>
        <v>577</v>
      </c>
      <c r="B578" s="4">
        <v>10640</v>
      </c>
      <c r="C578" s="43" t="s">
        <v>1183</v>
      </c>
      <c r="D578" s="43" t="s">
        <v>21</v>
      </c>
      <c r="E578" s="4">
        <v>4044</v>
      </c>
      <c r="F578" s="49">
        <v>12</v>
      </c>
      <c r="G578" s="51" t="str">
        <f t="shared" si="43"/>
        <v>AUXILIAR ADMINISTRATIVO 4044-12, F 673</v>
      </c>
      <c r="H578" s="4">
        <v>673</v>
      </c>
      <c r="I578" s="4" t="s">
        <v>1185</v>
      </c>
      <c r="J578" s="43" t="s">
        <v>510</v>
      </c>
      <c r="K578" s="43" t="s">
        <v>14</v>
      </c>
      <c r="L578" s="43" t="s">
        <v>11</v>
      </c>
      <c r="M578" s="43" t="s">
        <v>12</v>
      </c>
      <c r="N578" s="4" t="s">
        <v>25</v>
      </c>
      <c r="O578" s="5" t="s">
        <v>27</v>
      </c>
      <c r="P578" s="4">
        <v>10772860</v>
      </c>
      <c r="Q578" s="4" t="s">
        <v>527</v>
      </c>
      <c r="R578" s="4">
        <v>10772860</v>
      </c>
      <c r="S578" s="4" t="s">
        <v>527</v>
      </c>
      <c r="T578" s="4">
        <v>1</v>
      </c>
      <c r="U578" s="4" t="str">
        <f t="shared" si="45"/>
        <v>Lecciones aprendidas</v>
      </c>
      <c r="V578" s="4" t="str">
        <f t="shared" si="44"/>
        <v>Cápsulas de conocimiento</v>
      </c>
      <c r="W578" s="4" t="str">
        <f t="shared" si="46"/>
        <v>Individual</v>
      </c>
      <c r="X578" s="4" t="e">
        <v>#N/A</v>
      </c>
      <c r="Y578" s="4" t="e">
        <v>#N/A</v>
      </c>
      <c r="Z578" s="4" t="e">
        <v>#N/A</v>
      </c>
      <c r="AA578" s="4" t="e">
        <v>#N/A</v>
      </c>
    </row>
    <row r="579" spans="1:27" x14ac:dyDescent="0.25">
      <c r="A579" s="4">
        <f t="shared" ref="A579:A642" si="47">IF(B579&lt;&gt;"",ROW()-ROW(B$1),"")</f>
        <v>578</v>
      </c>
      <c r="B579" s="4">
        <v>10641</v>
      </c>
      <c r="C579" s="43" t="s">
        <v>1183</v>
      </c>
      <c r="D579" s="43" t="s">
        <v>21</v>
      </c>
      <c r="E579" s="4">
        <v>4044</v>
      </c>
      <c r="F579" s="49">
        <v>12</v>
      </c>
      <c r="G579" s="51" t="str">
        <f t="shared" ref="G579:G642" si="48">CONCATENATE(D579," ",E579,"-",F579,", F ",H579)</f>
        <v>AUXILIAR ADMINISTRATIVO 4044-12, F 673</v>
      </c>
      <c r="H579" s="4">
        <v>673</v>
      </c>
      <c r="I579" s="4" t="s">
        <v>1185</v>
      </c>
      <c r="J579" s="43" t="s">
        <v>510</v>
      </c>
      <c r="K579" s="43" t="s">
        <v>14</v>
      </c>
      <c r="L579" s="43" t="s">
        <v>11</v>
      </c>
      <c r="M579" s="43" t="s">
        <v>12</v>
      </c>
      <c r="N579" s="4" t="s">
        <v>25</v>
      </c>
      <c r="O579" s="5" t="s">
        <v>27</v>
      </c>
      <c r="P579" s="4">
        <v>52260432</v>
      </c>
      <c r="Q579" s="4" t="s">
        <v>528</v>
      </c>
      <c r="R579" s="4">
        <v>52260432</v>
      </c>
      <c r="S579" s="4" t="s">
        <v>528</v>
      </c>
      <c r="T579" s="4">
        <v>3</v>
      </c>
      <c r="U579" s="4" t="str">
        <f t="shared" si="45"/>
        <v>Saberes Institucionales</v>
      </c>
      <c r="V579" s="4" t="str">
        <f t="shared" ref="V579:V642" si="49">IF(T579=1,"Cápsulas de conocimiento",IF(T579=2,"Taller O Circulo de saber",IF(T579=3,"Curso O ponencia")))</f>
        <v>Curso O ponencia</v>
      </c>
      <c r="W579" s="4" t="str">
        <f t="shared" si="46"/>
        <v>Grupal</v>
      </c>
      <c r="X579" s="4" t="e">
        <v>#N/A</v>
      </c>
      <c r="Y579" s="4" t="e">
        <v>#N/A</v>
      </c>
      <c r="Z579" s="4" t="e">
        <v>#N/A</v>
      </c>
      <c r="AA579" s="4" t="e">
        <v>#N/A</v>
      </c>
    </row>
    <row r="580" spans="1:27" x14ac:dyDescent="0.25">
      <c r="A580" s="4">
        <f t="shared" si="47"/>
        <v>579</v>
      </c>
      <c r="B580" s="4">
        <v>10178</v>
      </c>
      <c r="C580" s="43" t="s">
        <v>1183</v>
      </c>
      <c r="D580" s="43" t="s">
        <v>21</v>
      </c>
      <c r="E580" s="4">
        <v>4044</v>
      </c>
      <c r="F580" s="49">
        <v>12</v>
      </c>
      <c r="G580" s="51" t="str">
        <f t="shared" si="48"/>
        <v>AUXILIAR ADMINISTRATIVO 4044-12, F 673</v>
      </c>
      <c r="H580" s="4">
        <v>673</v>
      </c>
      <c r="I580" s="4" t="s">
        <v>1185</v>
      </c>
      <c r="J580" s="43" t="s">
        <v>785</v>
      </c>
      <c r="K580" s="43" t="s">
        <v>14</v>
      </c>
      <c r="L580" s="43" t="s">
        <v>15</v>
      </c>
      <c r="M580" s="43" t="s">
        <v>36</v>
      </c>
      <c r="N580" s="4" t="s">
        <v>26</v>
      </c>
      <c r="O580" s="5" t="s">
        <v>28</v>
      </c>
      <c r="P580" s="4">
        <v>0</v>
      </c>
      <c r="Q580" s="4"/>
      <c r="R580" s="4">
        <v>1109005075</v>
      </c>
      <c r="S580" s="4" t="s">
        <v>799</v>
      </c>
      <c r="T580" s="4">
        <v>2</v>
      </c>
      <c r="U580" s="4" t="str">
        <f t="shared" si="45"/>
        <v>Enseñanza aprendizaje organizacional</v>
      </c>
      <c r="V580" s="4" t="str">
        <f t="shared" si="49"/>
        <v>Taller O Circulo de saber</v>
      </c>
      <c r="W580" s="4" t="str">
        <f t="shared" si="46"/>
        <v>Grupal</v>
      </c>
      <c r="X580" s="4">
        <v>185292</v>
      </c>
      <c r="Y580" s="4" t="s">
        <v>1051</v>
      </c>
      <c r="Z580" s="4" t="s">
        <v>1173</v>
      </c>
      <c r="AA580" s="4" t="e">
        <v>#N/A</v>
      </c>
    </row>
    <row r="581" spans="1:27" x14ac:dyDescent="0.25">
      <c r="A581" s="4">
        <f t="shared" si="47"/>
        <v>580</v>
      </c>
      <c r="B581" s="4">
        <v>10643</v>
      </c>
      <c r="C581" s="43" t="s">
        <v>1183</v>
      </c>
      <c r="D581" s="43" t="s">
        <v>21</v>
      </c>
      <c r="E581" s="4">
        <v>4044</v>
      </c>
      <c r="F581" s="49">
        <v>12</v>
      </c>
      <c r="G581" s="51" t="str">
        <f t="shared" si="48"/>
        <v>AUXILIAR ADMINISTRATIVO 4044-12, F 673</v>
      </c>
      <c r="H581" s="4">
        <v>673</v>
      </c>
      <c r="I581" s="4" t="s">
        <v>1185</v>
      </c>
      <c r="J581" s="43" t="s">
        <v>510</v>
      </c>
      <c r="K581" s="43" t="s">
        <v>14</v>
      </c>
      <c r="L581" s="43" t="s">
        <v>11</v>
      </c>
      <c r="M581" s="43" t="s">
        <v>12</v>
      </c>
      <c r="N581" s="4" t="s">
        <v>25</v>
      </c>
      <c r="O581" s="5" t="s">
        <v>27</v>
      </c>
      <c r="P581" s="4">
        <v>78745495</v>
      </c>
      <c r="Q581" s="4" t="s">
        <v>530</v>
      </c>
      <c r="R581" s="4">
        <v>78745495</v>
      </c>
      <c r="S581" s="4" t="s">
        <v>530</v>
      </c>
      <c r="T581" s="4">
        <v>1</v>
      </c>
      <c r="U581" s="4" t="str">
        <f t="shared" si="45"/>
        <v>Lecciones aprendidas</v>
      </c>
      <c r="V581" s="4" t="str">
        <f t="shared" si="49"/>
        <v>Cápsulas de conocimiento</v>
      </c>
      <c r="W581" s="4" t="str">
        <f t="shared" si="46"/>
        <v>Individual</v>
      </c>
      <c r="X581" s="4" t="e">
        <v>#N/A</v>
      </c>
      <c r="Y581" s="4" t="e">
        <v>#N/A</v>
      </c>
      <c r="Z581" s="4" t="e">
        <v>#N/A</v>
      </c>
      <c r="AA581" s="4" t="e">
        <v>#N/A</v>
      </c>
    </row>
    <row r="582" spans="1:27" x14ac:dyDescent="0.25">
      <c r="A582" s="4">
        <f t="shared" si="47"/>
        <v>581</v>
      </c>
      <c r="B582" s="4">
        <v>10346</v>
      </c>
      <c r="C582" s="43" t="s">
        <v>1182</v>
      </c>
      <c r="D582" s="43" t="s">
        <v>20</v>
      </c>
      <c r="E582" s="4">
        <v>2044</v>
      </c>
      <c r="F582" s="4">
        <v>8</v>
      </c>
      <c r="G582" s="51" t="str">
        <f t="shared" si="48"/>
        <v>PROFESIONAL UNIVERSITARIO 2044-8, F 608</v>
      </c>
      <c r="H582" s="4">
        <v>608</v>
      </c>
      <c r="I582" s="4" t="s">
        <v>1185</v>
      </c>
      <c r="J582" s="43" t="s">
        <v>785</v>
      </c>
      <c r="K582" s="43" t="s">
        <v>14</v>
      </c>
      <c r="L582" s="43" t="s">
        <v>15</v>
      </c>
      <c r="M582" s="43" t="s">
        <v>18</v>
      </c>
      <c r="N582" s="4" t="s">
        <v>26</v>
      </c>
      <c r="O582" s="5" t="s">
        <v>28</v>
      </c>
      <c r="P582" s="4">
        <v>0</v>
      </c>
      <c r="Q582" s="4"/>
      <c r="R582" s="4" t="s">
        <v>19</v>
      </c>
      <c r="S582" s="4" t="s">
        <v>19</v>
      </c>
      <c r="T582" s="4">
        <v>3</v>
      </c>
      <c r="U582" s="4" t="str">
        <f t="shared" si="45"/>
        <v>Saberes Institucionales</v>
      </c>
      <c r="V582" s="4" t="str">
        <f t="shared" si="49"/>
        <v>Curso O ponencia</v>
      </c>
      <c r="W582" s="4" t="str">
        <f t="shared" si="46"/>
        <v>Grupal</v>
      </c>
      <c r="X582" s="4">
        <v>185214</v>
      </c>
      <c r="Y582" s="4" t="s">
        <v>1057</v>
      </c>
      <c r="Z582" s="4" t="s">
        <v>1173</v>
      </c>
      <c r="AA582" s="4" t="e">
        <v>#N/A</v>
      </c>
    </row>
    <row r="583" spans="1:27" x14ac:dyDescent="0.25">
      <c r="A583" s="4">
        <f t="shared" si="47"/>
        <v>582</v>
      </c>
      <c r="B583" s="4">
        <v>10645</v>
      </c>
      <c r="C583" s="43" t="s">
        <v>1183</v>
      </c>
      <c r="D583" s="43" t="s">
        <v>21</v>
      </c>
      <c r="E583" s="4">
        <v>4044</v>
      </c>
      <c r="F583" s="49">
        <v>11</v>
      </c>
      <c r="G583" s="51" t="str">
        <f t="shared" si="48"/>
        <v>AUXILIAR ADMINISTRATIVO 4044-11, F 675</v>
      </c>
      <c r="H583" s="4">
        <v>675</v>
      </c>
      <c r="I583" s="4" t="s">
        <v>1185</v>
      </c>
      <c r="J583" s="43" t="s">
        <v>510</v>
      </c>
      <c r="K583" s="43" t="s">
        <v>14</v>
      </c>
      <c r="L583" s="43" t="s">
        <v>17</v>
      </c>
      <c r="M583" s="43" t="s">
        <v>36</v>
      </c>
      <c r="N583" s="4" t="s">
        <v>25</v>
      </c>
      <c r="O583" s="43" t="s">
        <v>29</v>
      </c>
      <c r="P583" s="4">
        <v>1067849273</v>
      </c>
      <c r="Q583" s="4" t="s">
        <v>529</v>
      </c>
      <c r="R583" s="4">
        <v>1067917828</v>
      </c>
      <c r="S583" s="4" t="s">
        <v>532</v>
      </c>
      <c r="T583" s="4">
        <v>1</v>
      </c>
      <c r="U583" s="4" t="str">
        <f t="shared" si="45"/>
        <v>Lecciones aprendidas</v>
      </c>
      <c r="V583" s="4" t="str">
        <f t="shared" si="49"/>
        <v>Cápsulas de conocimiento</v>
      </c>
      <c r="W583" s="4" t="str">
        <f t="shared" si="46"/>
        <v>Individual</v>
      </c>
      <c r="X583" s="4" t="e">
        <v>#N/A</v>
      </c>
      <c r="Y583" s="4" t="e">
        <v>#N/A</v>
      </c>
      <c r="Z583" s="4" t="e">
        <v>#N/A</v>
      </c>
      <c r="AA583" s="4" t="e">
        <v>#N/A</v>
      </c>
    </row>
    <row r="584" spans="1:27" x14ac:dyDescent="0.25">
      <c r="A584" s="4">
        <f t="shared" si="47"/>
        <v>583</v>
      </c>
      <c r="B584" s="4">
        <v>10549</v>
      </c>
      <c r="C584" s="43" t="s">
        <v>1183</v>
      </c>
      <c r="D584" s="43" t="s">
        <v>21</v>
      </c>
      <c r="E584" s="4">
        <v>4044</v>
      </c>
      <c r="F584" s="49">
        <v>11</v>
      </c>
      <c r="G584" s="51" t="str">
        <f t="shared" si="48"/>
        <v>AUXILIAR ADMINISTRATIVO 4044-11, F 675</v>
      </c>
      <c r="H584" s="4">
        <v>675</v>
      </c>
      <c r="I584" s="4" t="s">
        <v>1185</v>
      </c>
      <c r="J584" s="43" t="s">
        <v>785</v>
      </c>
      <c r="K584" s="43" t="s">
        <v>14</v>
      </c>
      <c r="L584" s="43" t="s">
        <v>15</v>
      </c>
      <c r="M584" s="43" t="s">
        <v>36</v>
      </c>
      <c r="N584" s="4" t="s">
        <v>26</v>
      </c>
      <c r="O584" s="5" t="s">
        <v>28</v>
      </c>
      <c r="P584" s="4">
        <v>0</v>
      </c>
      <c r="Q584" s="4"/>
      <c r="R584" s="4">
        <v>65753346</v>
      </c>
      <c r="S584" s="4" t="s">
        <v>804</v>
      </c>
      <c r="T584" s="4">
        <v>1</v>
      </c>
      <c r="U584" s="4" t="str">
        <f t="shared" si="45"/>
        <v>Lecciones aprendidas</v>
      </c>
      <c r="V584" s="4" t="str">
        <f t="shared" si="49"/>
        <v>Cápsulas de conocimiento</v>
      </c>
      <c r="W584" s="4" t="str">
        <f t="shared" si="46"/>
        <v>Individual</v>
      </c>
      <c r="X584" s="4">
        <v>184284</v>
      </c>
      <c r="Y584" s="4" t="s">
        <v>1056</v>
      </c>
      <c r="Z584" s="4" t="s">
        <v>1173</v>
      </c>
      <c r="AA584" s="4" t="e">
        <v>#N/A</v>
      </c>
    </row>
    <row r="585" spans="1:27" x14ac:dyDescent="0.25">
      <c r="A585" s="4">
        <f t="shared" si="47"/>
        <v>584</v>
      </c>
      <c r="B585" s="4">
        <v>10976</v>
      </c>
      <c r="C585" s="43" t="s">
        <v>1182</v>
      </c>
      <c r="D585" s="43" t="s">
        <v>13</v>
      </c>
      <c r="E585" s="4">
        <v>2028</v>
      </c>
      <c r="F585" s="49">
        <v>13</v>
      </c>
      <c r="G585" s="51" t="str">
        <f t="shared" si="48"/>
        <v>PROFESIONAL ESPECIALIZADO 2028-13, F 594</v>
      </c>
      <c r="H585" s="4">
        <v>594</v>
      </c>
      <c r="I585" s="4" t="s">
        <v>1185</v>
      </c>
      <c r="J585" s="43" t="s">
        <v>785</v>
      </c>
      <c r="K585" s="43" t="s">
        <v>14</v>
      </c>
      <c r="L585" s="43" t="s">
        <v>15</v>
      </c>
      <c r="M585" s="43" t="s">
        <v>36</v>
      </c>
      <c r="N585" s="4" t="s">
        <v>26</v>
      </c>
      <c r="O585" s="5" t="s">
        <v>28</v>
      </c>
      <c r="P585" s="4">
        <v>0</v>
      </c>
      <c r="Q585" s="4"/>
      <c r="R585" s="4">
        <v>1104705715</v>
      </c>
      <c r="S585" s="4" t="s">
        <v>788</v>
      </c>
      <c r="T585" s="4">
        <v>3</v>
      </c>
      <c r="U585" s="4" t="str">
        <f t="shared" si="45"/>
        <v>Saberes Institucionales</v>
      </c>
      <c r="V585" s="4" t="str">
        <f t="shared" si="49"/>
        <v>Curso O ponencia</v>
      </c>
      <c r="W585" s="4" t="str">
        <f t="shared" si="46"/>
        <v>Grupal</v>
      </c>
      <c r="X585" s="4">
        <v>184110</v>
      </c>
      <c r="Y585" s="4" t="s">
        <v>1045</v>
      </c>
      <c r="Z585" s="4" t="s">
        <v>1173</v>
      </c>
      <c r="AA585" s="4" t="e">
        <v>#N/A</v>
      </c>
    </row>
    <row r="586" spans="1:27" x14ac:dyDescent="0.25">
      <c r="A586" s="4">
        <f t="shared" si="47"/>
        <v>585</v>
      </c>
      <c r="B586" s="4">
        <v>10977</v>
      </c>
      <c r="C586" s="43" t="s">
        <v>1182</v>
      </c>
      <c r="D586" s="43" t="s">
        <v>20</v>
      </c>
      <c r="E586" s="4">
        <v>2044</v>
      </c>
      <c r="F586" s="4">
        <v>8</v>
      </c>
      <c r="G586" s="51" t="str">
        <f t="shared" si="48"/>
        <v>PROFESIONAL UNIVERSITARIO 2044-8, F 608</v>
      </c>
      <c r="H586" s="4">
        <v>608</v>
      </c>
      <c r="I586" s="4" t="s">
        <v>1185</v>
      </c>
      <c r="J586" s="43" t="s">
        <v>785</v>
      </c>
      <c r="K586" s="43" t="s">
        <v>14</v>
      </c>
      <c r="L586" s="43" t="s">
        <v>15</v>
      </c>
      <c r="M586" s="43" t="s">
        <v>16</v>
      </c>
      <c r="N586" s="4" t="s">
        <v>26</v>
      </c>
      <c r="O586" s="5" t="s">
        <v>28</v>
      </c>
      <c r="P586" s="4">
        <v>0</v>
      </c>
      <c r="Q586" s="4"/>
      <c r="R586" s="4">
        <v>17652798</v>
      </c>
      <c r="S586" s="4" t="s">
        <v>446</v>
      </c>
      <c r="T586" s="4">
        <v>3</v>
      </c>
      <c r="U586" s="4" t="str">
        <f t="shared" si="45"/>
        <v>Saberes Institucionales</v>
      </c>
      <c r="V586" s="4" t="str">
        <f t="shared" si="49"/>
        <v>Curso O ponencia</v>
      </c>
      <c r="W586" s="4" t="str">
        <f t="shared" si="46"/>
        <v>Grupal</v>
      </c>
      <c r="X586" s="4">
        <v>185214</v>
      </c>
      <c r="Y586" s="4" t="s">
        <v>1057</v>
      </c>
      <c r="Z586" s="4" t="s">
        <v>1173</v>
      </c>
      <c r="AA586" s="4" t="e">
        <v>#N/A</v>
      </c>
    </row>
    <row r="587" spans="1:27" x14ac:dyDescent="0.25">
      <c r="A587" s="4">
        <f t="shared" si="47"/>
        <v>586</v>
      </c>
      <c r="B587" s="4">
        <v>10980</v>
      </c>
      <c r="C587" s="43" t="s">
        <v>1182</v>
      </c>
      <c r="D587" s="43" t="s">
        <v>20</v>
      </c>
      <c r="E587" s="4">
        <v>2044</v>
      </c>
      <c r="F587" s="4">
        <v>6</v>
      </c>
      <c r="G587" s="51" t="str">
        <f t="shared" si="48"/>
        <v>PROFESIONAL UNIVERSITARIO 2044-6, F 617</v>
      </c>
      <c r="H587" s="4">
        <v>617</v>
      </c>
      <c r="I587" s="4" t="s">
        <v>1185</v>
      </c>
      <c r="J587" s="43" t="s">
        <v>785</v>
      </c>
      <c r="K587" s="43" t="s">
        <v>14</v>
      </c>
      <c r="L587" s="43" t="s">
        <v>15</v>
      </c>
      <c r="M587" s="43" t="s">
        <v>36</v>
      </c>
      <c r="N587" s="4" t="s">
        <v>26</v>
      </c>
      <c r="O587" s="5" t="s">
        <v>28</v>
      </c>
      <c r="P587" s="4">
        <v>0</v>
      </c>
      <c r="Q587" s="4"/>
      <c r="R587" s="4">
        <v>1082924933</v>
      </c>
      <c r="S587" s="4" t="s">
        <v>786</v>
      </c>
      <c r="T587" s="4">
        <v>3</v>
      </c>
      <c r="U587" s="4" t="str">
        <f t="shared" si="45"/>
        <v>Saberes Institucionales</v>
      </c>
      <c r="V587" s="4" t="str">
        <f t="shared" si="49"/>
        <v>Curso O ponencia</v>
      </c>
      <c r="W587" s="4" t="str">
        <f t="shared" si="46"/>
        <v>Grupal</v>
      </c>
      <c r="X587" s="4">
        <v>184310</v>
      </c>
      <c r="Y587" s="4" t="s">
        <v>1062</v>
      </c>
      <c r="Z587" s="4" t="s">
        <v>1173</v>
      </c>
      <c r="AA587" s="4" t="e">
        <v>#N/A</v>
      </c>
    </row>
    <row r="588" spans="1:27" x14ac:dyDescent="0.25">
      <c r="A588" s="4">
        <f t="shared" si="47"/>
        <v>587</v>
      </c>
      <c r="B588" s="4">
        <v>10985</v>
      </c>
      <c r="C588" s="43" t="s">
        <v>1184</v>
      </c>
      <c r="D588" s="43" t="s">
        <v>326</v>
      </c>
      <c r="E588" s="4">
        <v>3110</v>
      </c>
      <c r="F588" s="4">
        <v>9</v>
      </c>
      <c r="G588" s="51" t="str">
        <f t="shared" si="48"/>
        <v>OFICIAL DE CATASTRO 3110-9, F 664</v>
      </c>
      <c r="H588" s="4">
        <v>664</v>
      </c>
      <c r="I588" s="4" t="s">
        <v>1185</v>
      </c>
      <c r="J588" s="43" t="s">
        <v>785</v>
      </c>
      <c r="K588" s="43" t="s">
        <v>14</v>
      </c>
      <c r="L588" s="43" t="s">
        <v>15</v>
      </c>
      <c r="M588" s="43" t="s">
        <v>18</v>
      </c>
      <c r="N588" s="4" t="s">
        <v>26</v>
      </c>
      <c r="O588" s="5" t="s">
        <v>28</v>
      </c>
      <c r="P588" s="4">
        <v>0</v>
      </c>
      <c r="Q588" s="4"/>
      <c r="R588" s="4" t="s">
        <v>19</v>
      </c>
      <c r="S588" s="4" t="s">
        <v>19</v>
      </c>
      <c r="T588" s="4">
        <v>3</v>
      </c>
      <c r="U588" s="4" t="str">
        <f t="shared" si="45"/>
        <v>Saberes Institucionales</v>
      </c>
      <c r="V588" s="4" t="str">
        <f t="shared" si="49"/>
        <v>Curso O ponencia</v>
      </c>
      <c r="W588" s="4" t="str">
        <f t="shared" si="46"/>
        <v>Grupal</v>
      </c>
      <c r="X588" s="4">
        <v>184221</v>
      </c>
      <c r="Y588" s="4" t="s">
        <v>1055</v>
      </c>
      <c r="Z588" s="4" t="s">
        <v>1173</v>
      </c>
      <c r="AA588" s="4" t="e">
        <v>#N/A</v>
      </c>
    </row>
    <row r="589" spans="1:27" x14ac:dyDescent="0.25">
      <c r="A589" s="4">
        <f t="shared" si="47"/>
        <v>588</v>
      </c>
      <c r="B589" s="4">
        <v>10986</v>
      </c>
      <c r="C589" s="43" t="s">
        <v>1184</v>
      </c>
      <c r="D589" s="43" t="s">
        <v>326</v>
      </c>
      <c r="E589" s="4">
        <v>3110</v>
      </c>
      <c r="F589" s="4">
        <v>9</v>
      </c>
      <c r="G589" s="51" t="str">
        <f t="shared" si="48"/>
        <v>OFICIAL DE CATASTRO 3110-9, F 664</v>
      </c>
      <c r="H589" s="4">
        <v>664</v>
      </c>
      <c r="I589" s="4" t="s">
        <v>1185</v>
      </c>
      <c r="J589" s="43" t="s">
        <v>785</v>
      </c>
      <c r="K589" s="43" t="s">
        <v>14</v>
      </c>
      <c r="L589" s="43" t="s">
        <v>15</v>
      </c>
      <c r="M589" s="43" t="s">
        <v>36</v>
      </c>
      <c r="N589" s="4" t="s">
        <v>26</v>
      </c>
      <c r="O589" s="5" t="s">
        <v>28</v>
      </c>
      <c r="P589" s="4">
        <v>0</v>
      </c>
      <c r="Q589" s="4"/>
      <c r="R589" s="4">
        <v>14135136</v>
      </c>
      <c r="S589" s="4" t="s">
        <v>793</v>
      </c>
      <c r="T589" s="4">
        <v>3</v>
      </c>
      <c r="U589" s="4" t="str">
        <f t="shared" si="45"/>
        <v>Saberes Institucionales</v>
      </c>
      <c r="V589" s="4" t="str">
        <f t="shared" si="49"/>
        <v>Curso O ponencia</v>
      </c>
      <c r="W589" s="4" t="str">
        <f t="shared" si="46"/>
        <v>Grupal</v>
      </c>
      <c r="X589" s="4">
        <v>184221</v>
      </c>
      <c r="Y589" s="4" t="s">
        <v>1055</v>
      </c>
      <c r="Z589" s="4" t="s">
        <v>1173</v>
      </c>
      <c r="AA589" s="4" t="e">
        <v>#N/A</v>
      </c>
    </row>
    <row r="590" spans="1:27" x14ac:dyDescent="0.25">
      <c r="A590" s="4">
        <f t="shared" si="47"/>
        <v>589</v>
      </c>
      <c r="B590" s="4">
        <v>10987</v>
      </c>
      <c r="C590" s="43" t="s">
        <v>1184</v>
      </c>
      <c r="D590" s="43" t="s">
        <v>326</v>
      </c>
      <c r="E590" s="4">
        <v>3110</v>
      </c>
      <c r="F590" s="4">
        <v>9</v>
      </c>
      <c r="G590" s="51" t="str">
        <f t="shared" si="48"/>
        <v>OFICIAL DE CATASTRO 3110-9, F 664</v>
      </c>
      <c r="H590" s="4">
        <v>664</v>
      </c>
      <c r="I590" s="4" t="s">
        <v>1185</v>
      </c>
      <c r="J590" s="43" t="s">
        <v>785</v>
      </c>
      <c r="K590" s="43" t="s">
        <v>14</v>
      </c>
      <c r="L590" s="43" t="s">
        <v>15</v>
      </c>
      <c r="M590" s="43" t="s">
        <v>36</v>
      </c>
      <c r="N590" s="4" t="s">
        <v>26</v>
      </c>
      <c r="O590" s="5" t="s">
        <v>28</v>
      </c>
      <c r="P590" s="4">
        <v>0</v>
      </c>
      <c r="Q590" s="4"/>
      <c r="R590" s="4">
        <v>65741827</v>
      </c>
      <c r="S590" s="4" t="s">
        <v>794</v>
      </c>
      <c r="T590" s="4">
        <v>3</v>
      </c>
      <c r="U590" s="4" t="str">
        <f t="shared" si="45"/>
        <v>Saberes Institucionales</v>
      </c>
      <c r="V590" s="4" t="str">
        <f t="shared" si="49"/>
        <v>Curso O ponencia</v>
      </c>
      <c r="W590" s="4" t="str">
        <f t="shared" si="46"/>
        <v>Grupal</v>
      </c>
      <c r="X590" s="4">
        <v>184221</v>
      </c>
      <c r="Y590" s="4" t="s">
        <v>1055</v>
      </c>
      <c r="Z590" s="4" t="s">
        <v>1173</v>
      </c>
      <c r="AA590" s="4" t="e">
        <v>#N/A</v>
      </c>
    </row>
    <row r="591" spans="1:27" x14ac:dyDescent="0.25">
      <c r="A591" s="4">
        <f t="shared" si="47"/>
        <v>590</v>
      </c>
      <c r="B591" s="4">
        <v>10650</v>
      </c>
      <c r="C591" s="43" t="s">
        <v>1180</v>
      </c>
      <c r="D591" s="43" t="s">
        <v>314</v>
      </c>
      <c r="E591" s="4">
        <v>42</v>
      </c>
      <c r="F591" s="4">
        <v>9</v>
      </c>
      <c r="G591" s="51" t="str">
        <f t="shared" si="48"/>
        <v>DIRECTOR TERRITORIAL 42-9, F 590</v>
      </c>
      <c r="H591" s="4">
        <v>590</v>
      </c>
      <c r="I591" s="4" t="s">
        <v>1185</v>
      </c>
      <c r="J591" s="43" t="s">
        <v>538</v>
      </c>
      <c r="K591" s="43" t="s">
        <v>10</v>
      </c>
      <c r="L591" s="43" t="s">
        <v>15</v>
      </c>
      <c r="M591" s="43" t="s">
        <v>16</v>
      </c>
      <c r="N591" s="4" t="s">
        <v>25</v>
      </c>
      <c r="O591" s="5" t="s">
        <v>27</v>
      </c>
      <c r="P591" s="4">
        <v>0</v>
      </c>
      <c r="Q591" s="4"/>
      <c r="R591" s="4">
        <v>1019061595</v>
      </c>
      <c r="S591" s="4" t="s">
        <v>540</v>
      </c>
      <c r="T591" s="4">
        <v>1</v>
      </c>
      <c r="U591" s="4" t="str">
        <f t="shared" si="45"/>
        <v>Lecciones aprendidas</v>
      </c>
      <c r="V591" s="4" t="str">
        <f t="shared" si="49"/>
        <v>Cápsulas de conocimiento</v>
      </c>
      <c r="W591" s="4" t="str">
        <f t="shared" si="46"/>
        <v>Individual</v>
      </c>
      <c r="X591" s="4" t="e">
        <v>#N/A</v>
      </c>
      <c r="Y591" s="4" t="e">
        <v>#N/A</v>
      </c>
      <c r="Z591" s="4" t="e">
        <v>#N/A</v>
      </c>
      <c r="AA591" s="4" t="e">
        <v>#N/A</v>
      </c>
    </row>
    <row r="592" spans="1:27" x14ac:dyDescent="0.25">
      <c r="A592" s="4">
        <f t="shared" si="47"/>
        <v>591</v>
      </c>
      <c r="B592" s="4">
        <v>10651</v>
      </c>
      <c r="C592" s="43" t="s">
        <v>1182</v>
      </c>
      <c r="D592" s="43" t="s">
        <v>13</v>
      </c>
      <c r="E592" s="4">
        <v>2028</v>
      </c>
      <c r="F592" s="49">
        <v>13</v>
      </c>
      <c r="G592" s="51" t="str">
        <f t="shared" si="48"/>
        <v>PROFESIONAL ESPECIALIZADO 2028-13, F 594</v>
      </c>
      <c r="H592" s="4">
        <v>594</v>
      </c>
      <c r="I592" s="4" t="s">
        <v>1185</v>
      </c>
      <c r="J592" s="43" t="s">
        <v>538</v>
      </c>
      <c r="K592" s="43" t="s">
        <v>14</v>
      </c>
      <c r="L592" s="43" t="s">
        <v>17</v>
      </c>
      <c r="M592" s="43" t="s">
        <v>16</v>
      </c>
      <c r="N592" s="4" t="s">
        <v>25</v>
      </c>
      <c r="O592" s="43" t="s">
        <v>29</v>
      </c>
      <c r="P592" s="4">
        <v>10170710</v>
      </c>
      <c r="Q592" s="4" t="s">
        <v>278</v>
      </c>
      <c r="R592" s="4">
        <v>1023932939</v>
      </c>
      <c r="S592" s="4" t="s">
        <v>280</v>
      </c>
      <c r="T592" s="4">
        <v>1</v>
      </c>
      <c r="U592" s="4" t="str">
        <f t="shared" si="45"/>
        <v>Lecciones aprendidas</v>
      </c>
      <c r="V592" s="4" t="str">
        <f t="shared" si="49"/>
        <v>Cápsulas de conocimiento</v>
      </c>
      <c r="W592" s="4" t="str">
        <f t="shared" si="46"/>
        <v>Individual</v>
      </c>
      <c r="X592" s="4" t="e">
        <v>#N/A</v>
      </c>
      <c r="Y592" s="4" t="e">
        <v>#N/A</v>
      </c>
      <c r="Z592" s="4" t="e">
        <v>#N/A</v>
      </c>
      <c r="AA592" s="4" t="e">
        <v>#N/A</v>
      </c>
    </row>
    <row r="593" spans="1:27" x14ac:dyDescent="0.25">
      <c r="A593" s="4">
        <f t="shared" si="47"/>
        <v>592</v>
      </c>
      <c r="B593" s="4">
        <v>10652</v>
      </c>
      <c r="C593" s="43" t="s">
        <v>1182</v>
      </c>
      <c r="D593" s="43" t="s">
        <v>20</v>
      </c>
      <c r="E593" s="4">
        <v>2044</v>
      </c>
      <c r="F593" s="4">
        <v>8</v>
      </c>
      <c r="G593" s="51" t="str">
        <f t="shared" si="48"/>
        <v>PROFESIONAL UNIVERSITARIO 2044-8, F 608</v>
      </c>
      <c r="H593" s="4">
        <v>608</v>
      </c>
      <c r="I593" s="4" t="s">
        <v>1185</v>
      </c>
      <c r="J593" s="43" t="s">
        <v>538</v>
      </c>
      <c r="K593" s="43" t="s">
        <v>14</v>
      </c>
      <c r="L593" s="43" t="s">
        <v>17</v>
      </c>
      <c r="M593" s="43" t="s">
        <v>16</v>
      </c>
      <c r="N593" s="4" t="s">
        <v>25</v>
      </c>
      <c r="O593" s="43" t="s">
        <v>29</v>
      </c>
      <c r="P593" s="4">
        <v>1093742814</v>
      </c>
      <c r="Q593" s="4" t="s">
        <v>179</v>
      </c>
      <c r="R593" s="4">
        <v>55196656</v>
      </c>
      <c r="S593" s="4" t="s">
        <v>256</v>
      </c>
      <c r="T593" s="4">
        <v>1</v>
      </c>
      <c r="U593" s="4" t="str">
        <f t="shared" si="45"/>
        <v>Lecciones aprendidas</v>
      </c>
      <c r="V593" s="4" t="str">
        <f t="shared" si="49"/>
        <v>Cápsulas de conocimiento</v>
      </c>
      <c r="W593" s="4" t="str">
        <f t="shared" si="46"/>
        <v>Individual</v>
      </c>
      <c r="X593" s="4" t="e">
        <v>#N/A</v>
      </c>
      <c r="Y593" s="4" t="e">
        <v>#N/A</v>
      </c>
      <c r="Z593" s="4" t="e">
        <v>#N/A</v>
      </c>
      <c r="AA593" s="4" t="e">
        <v>#N/A</v>
      </c>
    </row>
    <row r="594" spans="1:27" x14ac:dyDescent="0.25">
      <c r="A594" s="4">
        <f t="shared" si="47"/>
        <v>593</v>
      </c>
      <c r="B594" s="4">
        <v>10653</v>
      </c>
      <c r="C594" s="43" t="s">
        <v>1182</v>
      </c>
      <c r="D594" s="43" t="s">
        <v>20</v>
      </c>
      <c r="E594" s="4">
        <v>2044</v>
      </c>
      <c r="F594" s="4">
        <v>8</v>
      </c>
      <c r="G594" s="51" t="str">
        <f t="shared" si="48"/>
        <v>PROFESIONAL UNIVERSITARIO 2044-8, F 608</v>
      </c>
      <c r="H594" s="4">
        <v>608</v>
      </c>
      <c r="I594" s="4" t="s">
        <v>1185</v>
      </c>
      <c r="J594" s="43" t="s">
        <v>538</v>
      </c>
      <c r="K594" s="43" t="s">
        <v>14</v>
      </c>
      <c r="L594" s="43" t="s">
        <v>17</v>
      </c>
      <c r="M594" s="43" t="s">
        <v>18</v>
      </c>
      <c r="N594" s="4" t="s">
        <v>25</v>
      </c>
      <c r="O594" s="4" t="s">
        <v>29</v>
      </c>
      <c r="P594" s="4">
        <v>80092355</v>
      </c>
      <c r="Q594" s="4" t="s">
        <v>255</v>
      </c>
      <c r="R594" s="4" t="s">
        <v>19</v>
      </c>
      <c r="S594" s="4" t="s">
        <v>19</v>
      </c>
      <c r="T594" s="4">
        <v>1</v>
      </c>
      <c r="U594" s="4" t="str">
        <f t="shared" si="45"/>
        <v>Lecciones aprendidas</v>
      </c>
      <c r="V594" s="4" t="str">
        <f t="shared" si="49"/>
        <v>Cápsulas de conocimiento</v>
      </c>
      <c r="W594" s="4" t="str">
        <f t="shared" si="46"/>
        <v>Individual</v>
      </c>
      <c r="X594" s="4" t="e">
        <v>#N/A</v>
      </c>
      <c r="Y594" s="4" t="e">
        <v>#N/A</v>
      </c>
      <c r="Z594" s="4" t="e">
        <v>#N/A</v>
      </c>
      <c r="AA594" s="4" t="e">
        <v>#N/A</v>
      </c>
    </row>
    <row r="595" spans="1:27" x14ac:dyDescent="0.25">
      <c r="A595" s="4">
        <f t="shared" si="47"/>
        <v>594</v>
      </c>
      <c r="B595" s="4">
        <v>10654</v>
      </c>
      <c r="C595" s="43" t="s">
        <v>1182</v>
      </c>
      <c r="D595" s="43" t="s">
        <v>20</v>
      </c>
      <c r="E595" s="4">
        <v>2044</v>
      </c>
      <c r="F595" s="4">
        <v>6</v>
      </c>
      <c r="G595" s="51" t="str">
        <f t="shared" si="48"/>
        <v>PROFESIONAL UNIVERSITARIO 2044-6, F 614</v>
      </c>
      <c r="H595" s="4">
        <v>614</v>
      </c>
      <c r="I595" s="4" t="s">
        <v>1185</v>
      </c>
      <c r="J595" s="43" t="s">
        <v>538</v>
      </c>
      <c r="K595" s="43" t="s">
        <v>14</v>
      </c>
      <c r="L595" s="43" t="s">
        <v>11</v>
      </c>
      <c r="M595" s="43" t="s">
        <v>12</v>
      </c>
      <c r="N595" s="4" t="s">
        <v>25</v>
      </c>
      <c r="O595" s="5" t="s">
        <v>27</v>
      </c>
      <c r="P595" s="4">
        <v>80265882</v>
      </c>
      <c r="Q595" s="4" t="s">
        <v>541</v>
      </c>
      <c r="R595" s="4">
        <v>80265882</v>
      </c>
      <c r="S595" s="4" t="s">
        <v>541</v>
      </c>
      <c r="T595" s="4">
        <v>1</v>
      </c>
      <c r="U595" s="4" t="str">
        <f t="shared" si="45"/>
        <v>Lecciones aprendidas</v>
      </c>
      <c r="V595" s="4" t="str">
        <f t="shared" si="49"/>
        <v>Cápsulas de conocimiento</v>
      </c>
      <c r="W595" s="4" t="str">
        <f t="shared" si="46"/>
        <v>Individual</v>
      </c>
      <c r="X595" s="4" t="e">
        <v>#N/A</v>
      </c>
      <c r="Y595" s="4" t="e">
        <v>#N/A</v>
      </c>
      <c r="Z595" s="4" t="e">
        <v>#N/A</v>
      </c>
      <c r="AA595" s="4" t="e">
        <v>#N/A</v>
      </c>
    </row>
    <row r="596" spans="1:27" x14ac:dyDescent="0.25">
      <c r="A596" s="4">
        <f t="shared" si="47"/>
        <v>595</v>
      </c>
      <c r="B596" s="4">
        <v>10988</v>
      </c>
      <c r="C596" s="43" t="s">
        <v>1184</v>
      </c>
      <c r="D596" s="43" t="s">
        <v>326</v>
      </c>
      <c r="E596" s="4">
        <v>3110</v>
      </c>
      <c r="F596" s="4">
        <v>9</v>
      </c>
      <c r="G596" s="51" t="str">
        <f t="shared" si="48"/>
        <v>OFICIAL DE CATASTRO 3110-9, F 664</v>
      </c>
      <c r="H596" s="4">
        <v>664</v>
      </c>
      <c r="I596" s="4" t="s">
        <v>1185</v>
      </c>
      <c r="J596" s="43" t="s">
        <v>785</v>
      </c>
      <c r="K596" s="43" t="s">
        <v>14</v>
      </c>
      <c r="L596" s="43" t="s">
        <v>15</v>
      </c>
      <c r="M596" s="43" t="s">
        <v>36</v>
      </c>
      <c r="N596" s="4" t="s">
        <v>26</v>
      </c>
      <c r="O596" s="5" t="s">
        <v>28</v>
      </c>
      <c r="P596" s="4">
        <v>0</v>
      </c>
      <c r="Q596" s="4"/>
      <c r="R596" s="4">
        <v>80828120</v>
      </c>
      <c r="S596" s="4" t="s">
        <v>795</v>
      </c>
      <c r="T596" s="4">
        <v>3</v>
      </c>
      <c r="U596" s="4" t="str">
        <f t="shared" si="45"/>
        <v>Saberes Institucionales</v>
      </c>
      <c r="V596" s="4" t="str">
        <f t="shared" si="49"/>
        <v>Curso O ponencia</v>
      </c>
      <c r="W596" s="4" t="str">
        <f t="shared" si="46"/>
        <v>Grupal</v>
      </c>
      <c r="X596" s="4">
        <v>184221</v>
      </c>
      <c r="Y596" s="4" t="s">
        <v>1055</v>
      </c>
      <c r="Z596" s="4" t="s">
        <v>1173</v>
      </c>
      <c r="AA596" s="4" t="e">
        <v>#N/A</v>
      </c>
    </row>
    <row r="597" spans="1:27" x14ac:dyDescent="0.25">
      <c r="A597" s="4">
        <f t="shared" si="47"/>
        <v>596</v>
      </c>
      <c r="B597" s="4">
        <v>10990</v>
      </c>
      <c r="C597" s="43" t="s">
        <v>1184</v>
      </c>
      <c r="D597" s="43" t="s">
        <v>163</v>
      </c>
      <c r="E597" s="4">
        <v>3100</v>
      </c>
      <c r="F597" s="49">
        <v>12</v>
      </c>
      <c r="G597" s="51" t="str">
        <f t="shared" si="48"/>
        <v>TECNICO 3100-12, F 646</v>
      </c>
      <c r="H597" s="4">
        <v>646</v>
      </c>
      <c r="I597" s="4" t="s">
        <v>1185</v>
      </c>
      <c r="J597" s="43" t="s">
        <v>785</v>
      </c>
      <c r="K597" s="43" t="s">
        <v>14</v>
      </c>
      <c r="L597" s="43" t="s">
        <v>15</v>
      </c>
      <c r="M597" s="43" t="s">
        <v>18</v>
      </c>
      <c r="N597" s="4" t="s">
        <v>26</v>
      </c>
      <c r="O597" s="5" t="s">
        <v>28</v>
      </c>
      <c r="P597" s="4">
        <v>0</v>
      </c>
      <c r="Q597" s="4"/>
      <c r="R597" s="4" t="s">
        <v>19</v>
      </c>
      <c r="S597" s="4" t="s">
        <v>19</v>
      </c>
      <c r="T597" s="4">
        <v>3</v>
      </c>
      <c r="U597" s="4" t="str">
        <f t="shared" si="45"/>
        <v>Saberes Institucionales</v>
      </c>
      <c r="V597" s="4" t="str">
        <f t="shared" si="49"/>
        <v>Curso O ponencia</v>
      </c>
      <c r="W597" s="4" t="str">
        <f t="shared" si="46"/>
        <v>Grupal</v>
      </c>
      <c r="X597" s="4">
        <v>184211</v>
      </c>
      <c r="Y597" s="4" t="s">
        <v>1073</v>
      </c>
      <c r="Z597" s="4" t="s">
        <v>1173</v>
      </c>
      <c r="AA597" s="4" t="e">
        <v>#N/A</v>
      </c>
    </row>
    <row r="598" spans="1:27" x14ac:dyDescent="0.25">
      <c r="A598" s="4">
        <f t="shared" si="47"/>
        <v>597</v>
      </c>
      <c r="B598" s="4">
        <v>10671</v>
      </c>
      <c r="C598" s="43" t="s">
        <v>1184</v>
      </c>
      <c r="D598" s="43" t="s">
        <v>163</v>
      </c>
      <c r="E598" s="4">
        <v>3100</v>
      </c>
      <c r="F598" s="49">
        <v>12</v>
      </c>
      <c r="G598" s="51" t="str">
        <f t="shared" si="48"/>
        <v>TECNICO 3100-12, F 646</v>
      </c>
      <c r="H598" s="4">
        <v>646</v>
      </c>
      <c r="I598" s="4" t="s">
        <v>1185</v>
      </c>
      <c r="J598" s="43" t="s">
        <v>538</v>
      </c>
      <c r="K598" s="43" t="s">
        <v>14</v>
      </c>
      <c r="L598" s="43" t="s">
        <v>17</v>
      </c>
      <c r="M598" s="43" t="s">
        <v>36</v>
      </c>
      <c r="N598" s="4" t="s">
        <v>25</v>
      </c>
      <c r="O598" s="43" t="s">
        <v>29</v>
      </c>
      <c r="P598" s="4">
        <v>79166278</v>
      </c>
      <c r="Q598" s="4" t="s">
        <v>542</v>
      </c>
      <c r="R598" s="4">
        <v>79169649</v>
      </c>
      <c r="S598" s="4" t="s">
        <v>543</v>
      </c>
      <c r="T598" s="4">
        <v>1</v>
      </c>
      <c r="U598" s="4" t="str">
        <f t="shared" si="45"/>
        <v>Lecciones aprendidas</v>
      </c>
      <c r="V598" s="4" t="str">
        <f t="shared" si="49"/>
        <v>Cápsulas de conocimiento</v>
      </c>
      <c r="W598" s="4" t="str">
        <f t="shared" si="46"/>
        <v>Individual</v>
      </c>
      <c r="X598" s="4" t="e">
        <v>#N/A</v>
      </c>
      <c r="Y598" s="4" t="e">
        <v>#N/A</v>
      </c>
      <c r="Z598" s="4" t="e">
        <v>#N/A</v>
      </c>
      <c r="AA598" s="4" t="e">
        <v>#N/A</v>
      </c>
    </row>
    <row r="599" spans="1:27" x14ac:dyDescent="0.25">
      <c r="A599" s="4">
        <f t="shared" si="47"/>
        <v>598</v>
      </c>
      <c r="B599" s="4">
        <v>10672</v>
      </c>
      <c r="C599" s="43" t="s">
        <v>1184</v>
      </c>
      <c r="D599" s="43" t="s">
        <v>163</v>
      </c>
      <c r="E599" s="4">
        <v>3100</v>
      </c>
      <c r="F599" s="49">
        <v>12</v>
      </c>
      <c r="G599" s="51" t="str">
        <f t="shared" si="48"/>
        <v>TECNICO 3100-12, F 643</v>
      </c>
      <c r="H599" s="4">
        <v>643</v>
      </c>
      <c r="I599" s="4" t="s">
        <v>1185</v>
      </c>
      <c r="J599" s="43" t="s">
        <v>538</v>
      </c>
      <c r="K599" s="43" t="s">
        <v>14</v>
      </c>
      <c r="L599" s="43" t="s">
        <v>11</v>
      </c>
      <c r="M599" s="43" t="s">
        <v>12</v>
      </c>
      <c r="N599" s="4" t="s">
        <v>25</v>
      </c>
      <c r="O599" s="5" t="s">
        <v>27</v>
      </c>
      <c r="P599" s="4">
        <v>19447626</v>
      </c>
      <c r="Q599" s="4" t="s">
        <v>544</v>
      </c>
      <c r="R599" s="4">
        <v>19447626</v>
      </c>
      <c r="S599" s="4" t="s">
        <v>544</v>
      </c>
      <c r="T599" s="4">
        <v>1</v>
      </c>
      <c r="U599" s="4" t="str">
        <f t="shared" si="45"/>
        <v>Lecciones aprendidas</v>
      </c>
      <c r="V599" s="4" t="str">
        <f t="shared" si="49"/>
        <v>Cápsulas de conocimiento</v>
      </c>
      <c r="W599" s="4" t="str">
        <f t="shared" si="46"/>
        <v>Individual</v>
      </c>
      <c r="X599" s="4" t="e">
        <v>#N/A</v>
      </c>
      <c r="Y599" s="4" t="e">
        <v>#N/A</v>
      </c>
      <c r="Z599" s="4" t="e">
        <v>#N/A</v>
      </c>
      <c r="AA599" s="4" t="e">
        <v>#N/A</v>
      </c>
    </row>
    <row r="600" spans="1:27" x14ac:dyDescent="0.25">
      <c r="A600" s="4">
        <f t="shared" si="47"/>
        <v>599</v>
      </c>
      <c r="B600" s="4">
        <v>10673</v>
      </c>
      <c r="C600" s="43" t="s">
        <v>1184</v>
      </c>
      <c r="D600" s="43" t="s">
        <v>163</v>
      </c>
      <c r="E600" s="4">
        <v>3100</v>
      </c>
      <c r="F600" s="49">
        <v>12</v>
      </c>
      <c r="G600" s="51" t="str">
        <f t="shared" si="48"/>
        <v>TECNICO 3100-12, F 640</v>
      </c>
      <c r="H600" s="4">
        <v>640</v>
      </c>
      <c r="I600" s="4" t="s">
        <v>1185</v>
      </c>
      <c r="J600" s="43" t="s">
        <v>538</v>
      </c>
      <c r="K600" s="43" t="s">
        <v>14</v>
      </c>
      <c r="L600" s="43" t="s">
        <v>11</v>
      </c>
      <c r="M600" s="43" t="s">
        <v>12</v>
      </c>
      <c r="N600" s="4" t="s">
        <v>25</v>
      </c>
      <c r="O600" s="5" t="s">
        <v>27</v>
      </c>
      <c r="P600" s="4">
        <v>1024486222</v>
      </c>
      <c r="Q600" s="4" t="s">
        <v>545</v>
      </c>
      <c r="R600" s="4">
        <v>1024486222</v>
      </c>
      <c r="S600" s="4" t="s">
        <v>545</v>
      </c>
      <c r="T600" s="4">
        <v>2</v>
      </c>
      <c r="U600" s="4" t="str">
        <f t="shared" si="45"/>
        <v>Enseñanza aprendizaje organizacional</v>
      </c>
      <c r="V600" s="4" t="str">
        <f t="shared" si="49"/>
        <v>Taller O Circulo de saber</v>
      </c>
      <c r="W600" s="4" t="str">
        <f t="shared" si="46"/>
        <v>Grupal</v>
      </c>
      <c r="X600" s="4" t="e">
        <v>#N/A</v>
      </c>
      <c r="Y600" s="4" t="e">
        <v>#N/A</v>
      </c>
      <c r="Z600" s="4" t="e">
        <v>#N/A</v>
      </c>
      <c r="AA600" s="4" t="e">
        <v>#N/A</v>
      </c>
    </row>
    <row r="601" spans="1:27" x14ac:dyDescent="0.25">
      <c r="A601" s="4">
        <f t="shared" si="47"/>
        <v>600</v>
      </c>
      <c r="B601" s="4">
        <v>10991</v>
      </c>
      <c r="C601" s="43" t="s">
        <v>1184</v>
      </c>
      <c r="D601" s="43" t="s">
        <v>55</v>
      </c>
      <c r="E601" s="4">
        <v>3132</v>
      </c>
      <c r="F601" s="49">
        <v>11</v>
      </c>
      <c r="G601" s="51" t="str">
        <f t="shared" si="48"/>
        <v>TECNICO OPERATIVO 3132-11, F 652</v>
      </c>
      <c r="H601" s="4">
        <v>652</v>
      </c>
      <c r="I601" s="4" t="s">
        <v>1185</v>
      </c>
      <c r="J601" s="43" t="s">
        <v>785</v>
      </c>
      <c r="K601" s="43" t="s">
        <v>14</v>
      </c>
      <c r="L601" s="43" t="s">
        <v>15</v>
      </c>
      <c r="M601" s="43" t="s">
        <v>36</v>
      </c>
      <c r="N601" s="4" t="s">
        <v>26</v>
      </c>
      <c r="O601" s="5" t="s">
        <v>28</v>
      </c>
      <c r="P601" s="4">
        <v>0</v>
      </c>
      <c r="Q601" s="4"/>
      <c r="R601" s="4">
        <v>1105788623</v>
      </c>
      <c r="S601" s="4" t="s">
        <v>791</v>
      </c>
      <c r="T601" s="4">
        <v>3</v>
      </c>
      <c r="U601" s="4" t="str">
        <f t="shared" si="45"/>
        <v>Saberes Institucionales</v>
      </c>
      <c r="V601" s="4" t="str">
        <f t="shared" si="49"/>
        <v>Curso O ponencia</v>
      </c>
      <c r="W601" s="4" t="str">
        <f t="shared" si="46"/>
        <v>Grupal</v>
      </c>
      <c r="X601" s="4">
        <v>184339</v>
      </c>
      <c r="Y601" s="4" t="s">
        <v>1068</v>
      </c>
      <c r="Z601" s="4" t="s">
        <v>1173</v>
      </c>
      <c r="AA601" s="4" t="e">
        <v>#N/A</v>
      </c>
    </row>
    <row r="602" spans="1:27" x14ac:dyDescent="0.25">
      <c r="A602" s="4">
        <f t="shared" si="47"/>
        <v>601</v>
      </c>
      <c r="B602" s="4">
        <v>10675</v>
      </c>
      <c r="C602" s="43" t="s">
        <v>1184</v>
      </c>
      <c r="D602" s="43" t="s">
        <v>55</v>
      </c>
      <c r="E602" s="4">
        <v>3132</v>
      </c>
      <c r="F602" s="4">
        <v>9</v>
      </c>
      <c r="G602" s="51" t="str">
        <f t="shared" si="48"/>
        <v>TECNICO OPERATIVO 3132-9, F 660</v>
      </c>
      <c r="H602" s="4">
        <v>660</v>
      </c>
      <c r="I602" s="4" t="s">
        <v>1185</v>
      </c>
      <c r="J602" s="43" t="s">
        <v>538</v>
      </c>
      <c r="K602" s="43" t="s">
        <v>14</v>
      </c>
      <c r="L602" s="43" t="s">
        <v>17</v>
      </c>
      <c r="M602" s="43" t="s">
        <v>36</v>
      </c>
      <c r="N602" s="4" t="s">
        <v>25</v>
      </c>
      <c r="O602" s="4" t="s">
        <v>29</v>
      </c>
      <c r="P602" s="4">
        <v>80068087</v>
      </c>
      <c r="Q602" s="4" t="s">
        <v>238</v>
      </c>
      <c r="R602" s="4">
        <v>1070958284</v>
      </c>
      <c r="S602" s="4" t="s">
        <v>546</v>
      </c>
      <c r="T602" s="4">
        <v>2</v>
      </c>
      <c r="U602" s="4" t="str">
        <f t="shared" si="45"/>
        <v>Enseñanza aprendizaje organizacional</v>
      </c>
      <c r="V602" s="4" t="str">
        <f t="shared" si="49"/>
        <v>Taller O Circulo de saber</v>
      </c>
      <c r="W602" s="4" t="str">
        <f t="shared" si="46"/>
        <v>Grupal</v>
      </c>
      <c r="X602" s="4" t="e">
        <v>#N/A</v>
      </c>
      <c r="Y602" s="4" t="e">
        <v>#N/A</v>
      </c>
      <c r="Z602" s="4" t="e">
        <v>#N/A</v>
      </c>
      <c r="AA602" s="4" t="e">
        <v>#N/A</v>
      </c>
    </row>
    <row r="603" spans="1:27" x14ac:dyDescent="0.25">
      <c r="A603" s="4">
        <f t="shared" si="47"/>
        <v>602</v>
      </c>
      <c r="B603" s="4">
        <v>10161</v>
      </c>
      <c r="C603" s="43" t="s">
        <v>1184</v>
      </c>
      <c r="D603" s="43" t="s">
        <v>547</v>
      </c>
      <c r="E603" s="4">
        <v>3136</v>
      </c>
      <c r="F603" s="4">
        <v>9</v>
      </c>
      <c r="G603" s="51" t="str">
        <f t="shared" si="48"/>
        <v>TOPOGRAFO 3136-9, F 669</v>
      </c>
      <c r="H603" s="4">
        <v>669</v>
      </c>
      <c r="I603" s="4" t="s">
        <v>1185</v>
      </c>
      <c r="J603" s="43" t="s">
        <v>538</v>
      </c>
      <c r="K603" s="43" t="s">
        <v>14</v>
      </c>
      <c r="L603" s="43" t="s">
        <v>17</v>
      </c>
      <c r="M603" s="43" t="s">
        <v>18</v>
      </c>
      <c r="N603" s="4" t="s">
        <v>25</v>
      </c>
      <c r="O603" s="4" t="s">
        <v>27</v>
      </c>
      <c r="P603" s="4">
        <v>1019061595</v>
      </c>
      <c r="Q603" s="4" t="s">
        <v>540</v>
      </c>
      <c r="R603" s="4" t="s">
        <v>19</v>
      </c>
      <c r="S603" s="4" t="s">
        <v>19</v>
      </c>
      <c r="T603" s="4">
        <v>1</v>
      </c>
      <c r="U603" s="4" t="str">
        <f t="shared" si="45"/>
        <v>Lecciones aprendidas</v>
      </c>
      <c r="V603" s="4" t="str">
        <f t="shared" si="49"/>
        <v>Cápsulas de conocimiento</v>
      </c>
      <c r="W603" s="4" t="str">
        <f t="shared" si="46"/>
        <v>Individual</v>
      </c>
      <c r="X603" s="4" t="e">
        <v>#N/A</v>
      </c>
      <c r="Y603" s="4" t="e">
        <v>#N/A</v>
      </c>
      <c r="Z603" s="4" t="e">
        <v>#N/A</v>
      </c>
      <c r="AA603" s="4" t="e">
        <v>#N/A</v>
      </c>
    </row>
    <row r="604" spans="1:27" x14ac:dyDescent="0.25">
      <c r="A604" s="4">
        <f t="shared" si="47"/>
        <v>603</v>
      </c>
      <c r="B604" s="4">
        <v>10993</v>
      </c>
      <c r="C604" s="43" t="s">
        <v>1183</v>
      </c>
      <c r="D604" s="43" t="s">
        <v>21</v>
      </c>
      <c r="E604" s="4">
        <v>4044</v>
      </c>
      <c r="F604" s="49">
        <v>23</v>
      </c>
      <c r="G604" s="51" t="str">
        <f t="shared" si="48"/>
        <v>AUXILIAR ADMINISTRATIVO 4044-23, F 671</v>
      </c>
      <c r="H604" s="4">
        <v>671</v>
      </c>
      <c r="I604" s="4" t="s">
        <v>1185</v>
      </c>
      <c r="J604" s="43" t="s">
        <v>785</v>
      </c>
      <c r="K604" s="43" t="s">
        <v>14</v>
      </c>
      <c r="L604" s="43" t="s">
        <v>15</v>
      </c>
      <c r="M604" s="43" t="s">
        <v>16</v>
      </c>
      <c r="N604" s="4" t="s">
        <v>26</v>
      </c>
      <c r="O604" s="5" t="s">
        <v>28</v>
      </c>
      <c r="P604" s="4">
        <v>0</v>
      </c>
      <c r="Q604" s="4"/>
      <c r="R604" s="4">
        <v>93365449</v>
      </c>
      <c r="S604" s="4" t="s">
        <v>797</v>
      </c>
      <c r="T604" s="4">
        <v>2</v>
      </c>
      <c r="U604" s="4" t="str">
        <f t="shared" si="45"/>
        <v>Enseñanza aprendizaje organizacional</v>
      </c>
      <c r="V604" s="4" t="str">
        <f t="shared" si="49"/>
        <v>Taller O Circulo de saber</v>
      </c>
      <c r="W604" s="4" t="str">
        <f t="shared" si="46"/>
        <v>Grupal</v>
      </c>
      <c r="X604" s="4">
        <v>183724</v>
      </c>
      <c r="Y604" s="4" t="s">
        <v>1050</v>
      </c>
      <c r="Z604" s="4" t="s">
        <v>1174</v>
      </c>
      <c r="AA604" s="42">
        <v>45394</v>
      </c>
    </row>
    <row r="605" spans="1:27" x14ac:dyDescent="0.25">
      <c r="A605" s="4">
        <f t="shared" si="47"/>
        <v>604</v>
      </c>
      <c r="B605" s="4">
        <v>10660</v>
      </c>
      <c r="C605" s="43" t="s">
        <v>1184</v>
      </c>
      <c r="D605" s="43" t="s">
        <v>326</v>
      </c>
      <c r="E605" s="4">
        <v>3110</v>
      </c>
      <c r="F605" s="4">
        <v>9</v>
      </c>
      <c r="G605" s="51" t="str">
        <f t="shared" si="48"/>
        <v>OFICIAL DE CATASTRO 3110-9, F 664</v>
      </c>
      <c r="H605" s="4">
        <v>664</v>
      </c>
      <c r="I605" s="4" t="s">
        <v>1185</v>
      </c>
      <c r="J605" s="43" t="s">
        <v>538</v>
      </c>
      <c r="K605" s="43" t="s">
        <v>14</v>
      </c>
      <c r="L605" s="43" t="s">
        <v>11</v>
      </c>
      <c r="M605" s="43" t="s">
        <v>12</v>
      </c>
      <c r="N605" s="4" t="s">
        <v>25</v>
      </c>
      <c r="O605" s="5" t="s">
        <v>27</v>
      </c>
      <c r="P605" s="4">
        <v>19479908</v>
      </c>
      <c r="Q605" s="4" t="s">
        <v>548</v>
      </c>
      <c r="R605" s="4">
        <v>19479908</v>
      </c>
      <c r="S605" s="4" t="s">
        <v>548</v>
      </c>
      <c r="T605" s="4">
        <v>2</v>
      </c>
      <c r="U605" s="4" t="str">
        <f t="shared" si="45"/>
        <v>Enseñanza aprendizaje organizacional</v>
      </c>
      <c r="V605" s="4" t="str">
        <f t="shared" si="49"/>
        <v>Taller O Circulo de saber</v>
      </c>
      <c r="W605" s="4" t="str">
        <f t="shared" si="46"/>
        <v>Grupal</v>
      </c>
      <c r="X605" s="4" t="e">
        <v>#N/A</v>
      </c>
      <c r="Y605" s="4" t="e">
        <v>#N/A</v>
      </c>
      <c r="Z605" s="4" t="e">
        <v>#N/A</v>
      </c>
      <c r="AA605" s="4" t="e">
        <v>#N/A</v>
      </c>
    </row>
    <row r="606" spans="1:27" x14ac:dyDescent="0.25">
      <c r="A606" s="4">
        <f t="shared" si="47"/>
        <v>605</v>
      </c>
      <c r="B606" s="4">
        <v>10662</v>
      </c>
      <c r="C606" s="43" t="s">
        <v>1184</v>
      </c>
      <c r="D606" s="43" t="s">
        <v>326</v>
      </c>
      <c r="E606" s="4">
        <v>3110</v>
      </c>
      <c r="F606" s="4">
        <v>9</v>
      </c>
      <c r="G606" s="51" t="str">
        <f t="shared" si="48"/>
        <v>OFICIAL DE CATASTRO 3110-9, F 664</v>
      </c>
      <c r="H606" s="4">
        <v>664</v>
      </c>
      <c r="I606" s="4" t="s">
        <v>1185</v>
      </c>
      <c r="J606" s="43" t="s">
        <v>538</v>
      </c>
      <c r="K606" s="43" t="s">
        <v>14</v>
      </c>
      <c r="L606" s="43" t="s">
        <v>11</v>
      </c>
      <c r="M606" s="43" t="s">
        <v>12</v>
      </c>
      <c r="N606" s="4" t="s">
        <v>25</v>
      </c>
      <c r="O606" s="5" t="s">
        <v>27</v>
      </c>
      <c r="P606" s="4">
        <v>19388260</v>
      </c>
      <c r="Q606" s="4" t="s">
        <v>549</v>
      </c>
      <c r="R606" s="4">
        <v>19388260</v>
      </c>
      <c r="S606" s="4" t="s">
        <v>549</v>
      </c>
      <c r="T606" s="4">
        <v>1</v>
      </c>
      <c r="U606" s="4" t="str">
        <f t="shared" si="45"/>
        <v>Lecciones aprendidas</v>
      </c>
      <c r="V606" s="4" t="str">
        <f t="shared" si="49"/>
        <v>Cápsulas de conocimiento</v>
      </c>
      <c r="W606" s="4" t="str">
        <f t="shared" si="46"/>
        <v>Individual</v>
      </c>
      <c r="X606" s="4" t="e">
        <v>#N/A</v>
      </c>
      <c r="Y606" s="4" t="e">
        <v>#N/A</v>
      </c>
      <c r="Z606" s="4" t="e">
        <v>#N/A</v>
      </c>
      <c r="AA606" s="4" t="e">
        <v>#N/A</v>
      </c>
    </row>
    <row r="607" spans="1:27" x14ac:dyDescent="0.25">
      <c r="A607" s="4">
        <f t="shared" si="47"/>
        <v>606</v>
      </c>
      <c r="B607" s="4">
        <v>10663</v>
      </c>
      <c r="C607" s="43" t="s">
        <v>1184</v>
      </c>
      <c r="D607" s="43" t="s">
        <v>326</v>
      </c>
      <c r="E607" s="4">
        <v>3110</v>
      </c>
      <c r="F607" s="4">
        <v>9</v>
      </c>
      <c r="G607" s="51" t="str">
        <f t="shared" si="48"/>
        <v>OFICIAL DE CATASTRO 3110-9, F 664</v>
      </c>
      <c r="H607" s="4">
        <v>664</v>
      </c>
      <c r="I607" s="4" t="s">
        <v>1185</v>
      </c>
      <c r="J607" s="43" t="s">
        <v>538</v>
      </c>
      <c r="K607" s="43" t="s">
        <v>14</v>
      </c>
      <c r="L607" s="43" t="s">
        <v>11</v>
      </c>
      <c r="M607" s="43" t="s">
        <v>12</v>
      </c>
      <c r="N607" s="4" t="s">
        <v>25</v>
      </c>
      <c r="O607" s="5" t="s">
        <v>27</v>
      </c>
      <c r="P607" s="4">
        <v>80016351</v>
      </c>
      <c r="Q607" s="4" t="s">
        <v>550</v>
      </c>
      <c r="R607" s="4">
        <v>80016351</v>
      </c>
      <c r="S607" s="4" t="s">
        <v>550</v>
      </c>
      <c r="T607" s="4">
        <v>3</v>
      </c>
      <c r="U607" s="4" t="str">
        <f t="shared" si="45"/>
        <v>Saberes Institucionales</v>
      </c>
      <c r="V607" s="4" t="str">
        <f t="shared" si="49"/>
        <v>Curso O ponencia</v>
      </c>
      <c r="W607" s="4" t="str">
        <f t="shared" si="46"/>
        <v>Grupal</v>
      </c>
      <c r="X607" s="4" t="e">
        <v>#N/A</v>
      </c>
      <c r="Y607" s="4" t="e">
        <v>#N/A</v>
      </c>
      <c r="Z607" s="4" t="e">
        <v>#N/A</v>
      </c>
      <c r="AA607" s="4" t="e">
        <v>#N/A</v>
      </c>
    </row>
    <row r="608" spans="1:27" x14ac:dyDescent="0.25">
      <c r="A608" s="4">
        <f t="shared" si="47"/>
        <v>607</v>
      </c>
      <c r="B608" s="4">
        <v>10996</v>
      </c>
      <c r="C608" s="43" t="s">
        <v>1183</v>
      </c>
      <c r="D608" s="43" t="s">
        <v>21</v>
      </c>
      <c r="E608" s="4">
        <v>4044</v>
      </c>
      <c r="F608" s="49">
        <v>11</v>
      </c>
      <c r="G608" s="51" t="str">
        <f t="shared" si="48"/>
        <v>AUXILIAR ADMINISTRATIVO 4044-11, F 675</v>
      </c>
      <c r="H608" s="4">
        <v>675</v>
      </c>
      <c r="I608" s="4" t="s">
        <v>1185</v>
      </c>
      <c r="J608" s="43" t="s">
        <v>785</v>
      </c>
      <c r="K608" s="43" t="s">
        <v>14</v>
      </c>
      <c r="L608" s="43" t="s">
        <v>15</v>
      </c>
      <c r="M608" s="43" t="s">
        <v>36</v>
      </c>
      <c r="N608" s="4" t="s">
        <v>26</v>
      </c>
      <c r="O608" s="5" t="s">
        <v>28</v>
      </c>
      <c r="P608" s="4">
        <v>0</v>
      </c>
      <c r="Q608" s="4"/>
      <c r="R608" s="4">
        <v>1110589454</v>
      </c>
      <c r="S608" s="4" t="s">
        <v>800</v>
      </c>
      <c r="T608" s="4">
        <v>3</v>
      </c>
      <c r="U608" s="4" t="str">
        <f t="shared" si="45"/>
        <v>Saberes Institucionales</v>
      </c>
      <c r="V608" s="4" t="str">
        <f t="shared" si="49"/>
        <v>Curso O ponencia</v>
      </c>
      <c r="W608" s="4" t="str">
        <f t="shared" si="46"/>
        <v>Grupal</v>
      </c>
      <c r="X608" s="4">
        <v>184284</v>
      </c>
      <c r="Y608" s="4" t="s">
        <v>1056</v>
      </c>
      <c r="Z608" s="4" t="s">
        <v>1173</v>
      </c>
      <c r="AA608" s="4" t="e">
        <v>#N/A</v>
      </c>
    </row>
    <row r="609" spans="1:27" x14ac:dyDescent="0.25">
      <c r="A609" s="4">
        <f t="shared" si="47"/>
        <v>608</v>
      </c>
      <c r="B609" s="4">
        <v>10997</v>
      </c>
      <c r="C609" s="43" t="s">
        <v>1183</v>
      </c>
      <c r="D609" s="43" t="s">
        <v>21</v>
      </c>
      <c r="E609" s="4">
        <v>4044</v>
      </c>
      <c r="F609" s="49">
        <v>11</v>
      </c>
      <c r="G609" s="51" t="str">
        <f t="shared" si="48"/>
        <v>AUXILIAR ADMINISTRATIVO 4044-11, F 675</v>
      </c>
      <c r="H609" s="4">
        <v>675</v>
      </c>
      <c r="I609" s="4" t="s">
        <v>1185</v>
      </c>
      <c r="J609" s="43" t="s">
        <v>785</v>
      </c>
      <c r="K609" s="43" t="s">
        <v>14</v>
      </c>
      <c r="L609" s="43" t="s">
        <v>15</v>
      </c>
      <c r="M609" s="43" t="s">
        <v>36</v>
      </c>
      <c r="N609" s="4" t="s">
        <v>26</v>
      </c>
      <c r="O609" s="5" t="s">
        <v>28</v>
      </c>
      <c r="P609" s="4">
        <v>0</v>
      </c>
      <c r="Q609" s="4"/>
      <c r="R609" s="4">
        <v>1110517628</v>
      </c>
      <c r="S609" s="4" t="s">
        <v>801</v>
      </c>
      <c r="T609" s="4">
        <v>3</v>
      </c>
      <c r="U609" s="4" t="str">
        <f t="shared" si="45"/>
        <v>Saberes Institucionales</v>
      </c>
      <c r="V609" s="4" t="str">
        <f t="shared" si="49"/>
        <v>Curso O ponencia</v>
      </c>
      <c r="W609" s="4" t="str">
        <f t="shared" si="46"/>
        <v>Grupal</v>
      </c>
      <c r="X609" s="4">
        <v>184284</v>
      </c>
      <c r="Y609" s="4" t="s">
        <v>1056</v>
      </c>
      <c r="Z609" s="4" t="s">
        <v>1173</v>
      </c>
      <c r="AA609" s="4" t="e">
        <v>#N/A</v>
      </c>
    </row>
    <row r="610" spans="1:27" x14ac:dyDescent="0.25">
      <c r="A610" s="4">
        <f t="shared" si="47"/>
        <v>609</v>
      </c>
      <c r="B610" s="4">
        <v>10999</v>
      </c>
      <c r="C610" s="43" t="s">
        <v>1183</v>
      </c>
      <c r="D610" s="43" t="s">
        <v>21</v>
      </c>
      <c r="E610" s="4">
        <v>4044</v>
      </c>
      <c r="F610" s="49">
        <v>11</v>
      </c>
      <c r="G610" s="51" t="str">
        <f t="shared" si="48"/>
        <v>AUXILIAR ADMINISTRATIVO 4044-11, F 675</v>
      </c>
      <c r="H610" s="4">
        <v>675</v>
      </c>
      <c r="I610" s="4" t="s">
        <v>1185</v>
      </c>
      <c r="J610" s="43" t="s">
        <v>785</v>
      </c>
      <c r="K610" s="43" t="s">
        <v>14</v>
      </c>
      <c r="L610" s="43" t="s">
        <v>15</v>
      </c>
      <c r="M610" s="43" t="s">
        <v>36</v>
      </c>
      <c r="N610" s="4" t="s">
        <v>26</v>
      </c>
      <c r="O610" s="5" t="s">
        <v>28</v>
      </c>
      <c r="P610" s="4">
        <v>0</v>
      </c>
      <c r="Q610" s="4"/>
      <c r="R610" s="4">
        <v>1108232594</v>
      </c>
      <c r="S610" s="4" t="s">
        <v>802</v>
      </c>
      <c r="T610" s="4">
        <v>2</v>
      </c>
      <c r="U610" s="4" t="str">
        <f t="shared" si="45"/>
        <v>Enseñanza aprendizaje organizacional</v>
      </c>
      <c r="V610" s="4" t="str">
        <f t="shared" si="49"/>
        <v>Taller O Circulo de saber</v>
      </c>
      <c r="W610" s="4" t="str">
        <f t="shared" si="46"/>
        <v>Grupal</v>
      </c>
      <c r="X610" s="4">
        <v>184284</v>
      </c>
      <c r="Y610" s="4" t="s">
        <v>1056</v>
      </c>
      <c r="Z610" s="4" t="s">
        <v>1173</v>
      </c>
      <c r="AA610" s="4" t="e">
        <v>#N/A</v>
      </c>
    </row>
    <row r="611" spans="1:27" x14ac:dyDescent="0.25">
      <c r="A611" s="4">
        <f t="shared" si="47"/>
        <v>610</v>
      </c>
      <c r="B611" s="4">
        <v>10667</v>
      </c>
      <c r="C611" s="43" t="s">
        <v>1184</v>
      </c>
      <c r="D611" s="43" t="s">
        <v>326</v>
      </c>
      <c r="E611" s="4">
        <v>3110</v>
      </c>
      <c r="F611" s="4">
        <v>9</v>
      </c>
      <c r="G611" s="51" t="str">
        <f t="shared" si="48"/>
        <v>OFICIAL DE CATASTRO 3110-9, F 664</v>
      </c>
      <c r="H611" s="4">
        <v>664</v>
      </c>
      <c r="I611" s="4" t="s">
        <v>1185</v>
      </c>
      <c r="J611" s="43" t="s">
        <v>538</v>
      </c>
      <c r="K611" s="43" t="s">
        <v>14</v>
      </c>
      <c r="L611" s="43" t="s">
        <v>11</v>
      </c>
      <c r="M611" s="43" t="s">
        <v>12</v>
      </c>
      <c r="N611" s="4" t="s">
        <v>25</v>
      </c>
      <c r="O611" s="5" t="s">
        <v>27</v>
      </c>
      <c r="P611" s="4">
        <v>79395195</v>
      </c>
      <c r="Q611" s="4" t="s">
        <v>552</v>
      </c>
      <c r="R611" s="4">
        <v>79395195</v>
      </c>
      <c r="S611" s="4" t="s">
        <v>552</v>
      </c>
      <c r="T611" s="4">
        <v>1</v>
      </c>
      <c r="U611" s="4" t="str">
        <f t="shared" si="45"/>
        <v>Lecciones aprendidas</v>
      </c>
      <c r="V611" s="4" t="str">
        <f t="shared" si="49"/>
        <v>Cápsulas de conocimiento</v>
      </c>
      <c r="W611" s="4" t="str">
        <f t="shared" si="46"/>
        <v>Individual</v>
      </c>
      <c r="X611" s="4" t="e">
        <v>#N/A</v>
      </c>
      <c r="Y611" s="4" t="e">
        <v>#N/A</v>
      </c>
      <c r="Z611" s="4" t="e">
        <v>#N/A</v>
      </c>
      <c r="AA611" s="4" t="e">
        <v>#N/A</v>
      </c>
    </row>
    <row r="612" spans="1:27" x14ac:dyDescent="0.25">
      <c r="A612" s="4">
        <f t="shared" si="47"/>
        <v>611</v>
      </c>
      <c r="B612" s="4">
        <v>11001</v>
      </c>
      <c r="C612" s="43" t="s">
        <v>1183</v>
      </c>
      <c r="D612" s="43" t="s">
        <v>21</v>
      </c>
      <c r="E612" s="4">
        <v>4044</v>
      </c>
      <c r="F612" s="4">
        <v>8</v>
      </c>
      <c r="G612" s="51" t="str">
        <f t="shared" si="48"/>
        <v>AUXILIAR ADMINISTRATIVO 4044-8, F 679</v>
      </c>
      <c r="H612" s="4">
        <v>679</v>
      </c>
      <c r="I612" s="4" t="s">
        <v>1185</v>
      </c>
      <c r="J612" s="43" t="s">
        <v>785</v>
      </c>
      <c r="K612" s="43" t="s">
        <v>14</v>
      </c>
      <c r="L612" s="43" t="s">
        <v>15</v>
      </c>
      <c r="M612" s="43" t="s">
        <v>36</v>
      </c>
      <c r="N612" s="4" t="s">
        <v>26</v>
      </c>
      <c r="O612" s="5" t="s">
        <v>28</v>
      </c>
      <c r="P612" s="4">
        <v>0</v>
      </c>
      <c r="Q612" s="4"/>
      <c r="R612" s="4">
        <v>38260047</v>
      </c>
      <c r="S612" s="4" t="s">
        <v>805</v>
      </c>
      <c r="T612" s="4">
        <v>2</v>
      </c>
      <c r="U612" s="4" t="str">
        <f t="shared" si="45"/>
        <v>Enseñanza aprendizaje organizacional</v>
      </c>
      <c r="V612" s="4" t="str">
        <f t="shared" si="49"/>
        <v>Taller O Circulo de saber</v>
      </c>
      <c r="W612" s="4" t="str">
        <f t="shared" si="46"/>
        <v>Grupal</v>
      </c>
      <c r="X612" s="4">
        <v>185252</v>
      </c>
      <c r="Y612" s="4" t="s">
        <v>1036</v>
      </c>
      <c r="Z612" s="4" t="s">
        <v>1173</v>
      </c>
      <c r="AA612" s="4" t="e">
        <v>#N/A</v>
      </c>
    </row>
    <row r="613" spans="1:27" x14ac:dyDescent="0.25">
      <c r="A613" s="4">
        <f t="shared" si="47"/>
        <v>612</v>
      </c>
      <c r="B613" s="4">
        <v>11002</v>
      </c>
      <c r="C613" s="43" t="s">
        <v>1183</v>
      </c>
      <c r="D613" s="43" t="s">
        <v>339</v>
      </c>
      <c r="E613" s="4">
        <v>4103</v>
      </c>
      <c r="F613" s="49">
        <v>11</v>
      </c>
      <c r="G613" s="51" t="str">
        <f t="shared" si="48"/>
        <v>CONDUCTOR MECANICO 4103-11, F 691</v>
      </c>
      <c r="H613" s="4">
        <v>691</v>
      </c>
      <c r="I613" s="4" t="s">
        <v>1185</v>
      </c>
      <c r="J613" s="43" t="s">
        <v>785</v>
      </c>
      <c r="K613" s="43" t="s">
        <v>14</v>
      </c>
      <c r="L613" s="43" t="s">
        <v>15</v>
      </c>
      <c r="M613" s="43" t="s">
        <v>36</v>
      </c>
      <c r="N613" s="4" t="s">
        <v>26</v>
      </c>
      <c r="O613" s="5" t="s">
        <v>28</v>
      </c>
      <c r="P613" s="4">
        <v>0</v>
      </c>
      <c r="Q613" s="4"/>
      <c r="R613" s="4">
        <v>14237912</v>
      </c>
      <c r="S613" s="4" t="s">
        <v>806</v>
      </c>
      <c r="T613" s="4">
        <v>1</v>
      </c>
      <c r="U613" s="4" t="str">
        <f t="shared" si="45"/>
        <v>Lecciones aprendidas</v>
      </c>
      <c r="V613" s="4" t="str">
        <f t="shared" si="49"/>
        <v>Cápsulas de conocimiento</v>
      </c>
      <c r="W613" s="4" t="str">
        <f t="shared" si="46"/>
        <v>Individual</v>
      </c>
      <c r="X613" s="4">
        <v>185427</v>
      </c>
      <c r="Y613" s="4" t="s">
        <v>1052</v>
      </c>
      <c r="Z613" s="4" t="s">
        <v>1173</v>
      </c>
      <c r="AA613" s="4" t="e">
        <v>#N/A</v>
      </c>
    </row>
    <row r="614" spans="1:27" x14ac:dyDescent="0.25">
      <c r="A614" s="4">
        <f t="shared" si="47"/>
        <v>613</v>
      </c>
      <c r="B614" s="4">
        <v>11164</v>
      </c>
      <c r="C614" s="43" t="s">
        <v>1182</v>
      </c>
      <c r="D614" s="43" t="s">
        <v>20</v>
      </c>
      <c r="E614" s="4">
        <v>2044</v>
      </c>
      <c r="F614" s="4">
        <v>1</v>
      </c>
      <c r="G614" s="51" t="str">
        <f t="shared" si="48"/>
        <v>PROFESIONAL UNIVERSITARIO 2044-1, F 624</v>
      </c>
      <c r="H614" s="4">
        <v>624</v>
      </c>
      <c r="I614" s="4" t="s">
        <v>1185</v>
      </c>
      <c r="J614" s="43" t="s">
        <v>785</v>
      </c>
      <c r="K614" s="43" t="s">
        <v>14</v>
      </c>
      <c r="L614" s="43" t="s">
        <v>15</v>
      </c>
      <c r="M614" s="43" t="s">
        <v>36</v>
      </c>
      <c r="N614" s="4" t="s">
        <v>26</v>
      </c>
      <c r="O614" s="5" t="s">
        <v>28</v>
      </c>
      <c r="P614" s="4">
        <v>0</v>
      </c>
      <c r="Q614" s="4"/>
      <c r="R614" s="4">
        <v>1110595870</v>
      </c>
      <c r="S614" s="4" t="s">
        <v>790</v>
      </c>
      <c r="T614" s="4">
        <v>3</v>
      </c>
      <c r="U614" s="4" t="str">
        <f t="shared" si="45"/>
        <v>Saberes Institucionales</v>
      </c>
      <c r="V614" s="4" t="str">
        <f t="shared" si="49"/>
        <v>Curso O ponencia</v>
      </c>
      <c r="W614" s="4" t="str">
        <f t="shared" si="46"/>
        <v>Grupal</v>
      </c>
      <c r="X614" s="4">
        <v>184297</v>
      </c>
      <c r="Y614" s="4" t="s">
        <v>1053</v>
      </c>
      <c r="Z614" s="4" t="s">
        <v>1173</v>
      </c>
      <c r="AA614" s="4" t="e">
        <v>#N/A</v>
      </c>
    </row>
    <row r="615" spans="1:27" x14ac:dyDescent="0.25">
      <c r="A615" s="4">
        <f t="shared" si="47"/>
        <v>614</v>
      </c>
      <c r="B615" s="4">
        <v>10588</v>
      </c>
      <c r="C615" s="43" t="s">
        <v>1183</v>
      </c>
      <c r="D615" s="43" t="s">
        <v>21</v>
      </c>
      <c r="E615" s="4">
        <v>4044</v>
      </c>
      <c r="F615" s="49">
        <v>23</v>
      </c>
      <c r="G615" s="51" t="str">
        <f t="shared" si="48"/>
        <v>AUXILIAR ADMINISTRATIVO 4044-23, F 671</v>
      </c>
      <c r="H615" s="4">
        <v>671</v>
      </c>
      <c r="I615" s="4" t="s">
        <v>1185</v>
      </c>
      <c r="J615" s="43" t="s">
        <v>808</v>
      </c>
      <c r="K615" s="43" t="s">
        <v>14</v>
      </c>
      <c r="L615" s="43" t="s">
        <v>15</v>
      </c>
      <c r="M615" s="43" t="s">
        <v>36</v>
      </c>
      <c r="N615" s="4" t="s">
        <v>26</v>
      </c>
      <c r="O615" s="5" t="s">
        <v>28</v>
      </c>
      <c r="P615" s="4">
        <v>0</v>
      </c>
      <c r="Q615" s="4"/>
      <c r="R615" s="4">
        <v>29117578</v>
      </c>
      <c r="S615" s="4" t="s">
        <v>829</v>
      </c>
      <c r="T615" s="4">
        <v>3</v>
      </c>
      <c r="U615" s="4" t="str">
        <f t="shared" si="45"/>
        <v>Saberes Institucionales</v>
      </c>
      <c r="V615" s="4" t="str">
        <f t="shared" si="49"/>
        <v>Curso O ponencia</v>
      </c>
      <c r="W615" s="4" t="str">
        <f t="shared" si="46"/>
        <v>Grupal</v>
      </c>
      <c r="X615" s="4">
        <v>183724</v>
      </c>
      <c r="Y615" s="4" t="s">
        <v>1050</v>
      </c>
      <c r="Z615" s="4" t="s">
        <v>1174</v>
      </c>
      <c r="AA615" s="42">
        <v>45394</v>
      </c>
    </row>
    <row r="616" spans="1:27" x14ac:dyDescent="0.25">
      <c r="A616" s="4">
        <f t="shared" si="47"/>
        <v>615</v>
      </c>
      <c r="B616" s="4">
        <v>10679</v>
      </c>
      <c r="C616" s="43" t="s">
        <v>1183</v>
      </c>
      <c r="D616" s="43" t="s">
        <v>21</v>
      </c>
      <c r="E616" s="4">
        <v>4044</v>
      </c>
      <c r="F616" s="49">
        <v>23</v>
      </c>
      <c r="G616" s="51" t="str">
        <f t="shared" si="48"/>
        <v>AUXILIAR ADMINISTRATIVO 4044-23, F 671</v>
      </c>
      <c r="H616" s="4">
        <v>671</v>
      </c>
      <c r="I616" s="4" t="s">
        <v>1185</v>
      </c>
      <c r="J616" s="43" t="s">
        <v>538</v>
      </c>
      <c r="K616" s="43" t="s">
        <v>14</v>
      </c>
      <c r="L616" s="43" t="s">
        <v>11</v>
      </c>
      <c r="M616" s="43" t="s">
        <v>12</v>
      </c>
      <c r="N616" s="4" t="s">
        <v>25</v>
      </c>
      <c r="O616" s="5" t="s">
        <v>27</v>
      </c>
      <c r="P616" s="4">
        <v>19411826</v>
      </c>
      <c r="Q616" s="4" t="s">
        <v>556</v>
      </c>
      <c r="R616" s="4">
        <v>19411826</v>
      </c>
      <c r="S616" s="4" t="s">
        <v>556</v>
      </c>
      <c r="T616" s="4">
        <v>1</v>
      </c>
      <c r="U616" s="4" t="str">
        <f t="shared" si="45"/>
        <v>Lecciones aprendidas</v>
      </c>
      <c r="V616" s="4" t="str">
        <f t="shared" si="49"/>
        <v>Cápsulas de conocimiento</v>
      </c>
      <c r="W616" s="4" t="str">
        <f t="shared" si="46"/>
        <v>Individual</v>
      </c>
      <c r="X616" s="4" t="e">
        <v>#N/A</v>
      </c>
      <c r="Y616" s="4" t="e">
        <v>#N/A</v>
      </c>
      <c r="Z616" s="4" t="e">
        <v>#N/A</v>
      </c>
      <c r="AA616" s="4" t="e">
        <v>#N/A</v>
      </c>
    </row>
    <row r="617" spans="1:27" x14ac:dyDescent="0.25">
      <c r="A617" s="4">
        <f t="shared" si="47"/>
        <v>616</v>
      </c>
      <c r="B617" s="4">
        <v>10591</v>
      </c>
      <c r="C617" s="43" t="s">
        <v>1183</v>
      </c>
      <c r="D617" s="43" t="s">
        <v>21</v>
      </c>
      <c r="E617" s="4">
        <v>4044</v>
      </c>
      <c r="F617" s="49">
        <v>11</v>
      </c>
      <c r="G617" s="51" t="str">
        <f t="shared" si="48"/>
        <v>AUXILIAR ADMINISTRATIVO 4044-11, F 675</v>
      </c>
      <c r="H617" s="4">
        <v>675</v>
      </c>
      <c r="I617" s="4" t="s">
        <v>1185</v>
      </c>
      <c r="J617" s="43" t="s">
        <v>808</v>
      </c>
      <c r="K617" s="43" t="s">
        <v>14</v>
      </c>
      <c r="L617" s="43" t="s">
        <v>15</v>
      </c>
      <c r="M617" s="43" t="s">
        <v>36</v>
      </c>
      <c r="N617" s="4" t="s">
        <v>26</v>
      </c>
      <c r="O617" s="5" t="s">
        <v>28</v>
      </c>
      <c r="P617" s="4">
        <v>0</v>
      </c>
      <c r="Q617" s="4"/>
      <c r="R617" s="4">
        <v>65737155</v>
      </c>
      <c r="S617" s="4" t="s">
        <v>847</v>
      </c>
      <c r="T617" s="4">
        <v>1</v>
      </c>
      <c r="U617" s="4" t="str">
        <f t="shared" si="45"/>
        <v>Lecciones aprendidas</v>
      </c>
      <c r="V617" s="4" t="str">
        <f t="shared" si="49"/>
        <v>Cápsulas de conocimiento</v>
      </c>
      <c r="W617" s="4" t="str">
        <f t="shared" si="46"/>
        <v>Individual</v>
      </c>
      <c r="X617" s="4">
        <v>184284</v>
      </c>
      <c r="Y617" s="4" t="s">
        <v>1056</v>
      </c>
      <c r="Z617" s="4" t="s">
        <v>1173</v>
      </c>
      <c r="AA617" s="4" t="e">
        <v>#N/A</v>
      </c>
    </row>
    <row r="618" spans="1:27" x14ac:dyDescent="0.25">
      <c r="A618" s="4">
        <f t="shared" si="47"/>
        <v>617</v>
      </c>
      <c r="B618" s="4">
        <v>11005</v>
      </c>
      <c r="C618" s="43" t="s">
        <v>1182</v>
      </c>
      <c r="D618" s="43" t="s">
        <v>13</v>
      </c>
      <c r="E618" s="4">
        <v>2028</v>
      </c>
      <c r="F618" s="49">
        <v>13</v>
      </c>
      <c r="G618" s="51" t="str">
        <f t="shared" si="48"/>
        <v>PROFESIONAL ESPECIALIZADO 2028-13, F 594</v>
      </c>
      <c r="H618" s="4">
        <v>594</v>
      </c>
      <c r="I618" s="4" t="s">
        <v>1185</v>
      </c>
      <c r="J618" s="43" t="s">
        <v>808</v>
      </c>
      <c r="K618" s="43" t="s">
        <v>14</v>
      </c>
      <c r="L618" s="43" t="s">
        <v>15</v>
      </c>
      <c r="M618" s="43" t="s">
        <v>36</v>
      </c>
      <c r="N618" s="4" t="s">
        <v>26</v>
      </c>
      <c r="O618" s="5" t="s">
        <v>28</v>
      </c>
      <c r="P618" s="4">
        <v>0</v>
      </c>
      <c r="Q618" s="4"/>
      <c r="R618" s="4">
        <v>31965142</v>
      </c>
      <c r="S618" s="4" t="s">
        <v>812</v>
      </c>
      <c r="T618" s="4">
        <v>3</v>
      </c>
      <c r="U618" s="4" t="str">
        <f t="shared" si="45"/>
        <v>Saberes Institucionales</v>
      </c>
      <c r="V618" s="4" t="str">
        <f t="shared" si="49"/>
        <v>Curso O ponencia</v>
      </c>
      <c r="W618" s="4" t="str">
        <f t="shared" si="46"/>
        <v>Grupal</v>
      </c>
      <c r="X618" s="4">
        <v>184110</v>
      </c>
      <c r="Y618" s="4" t="s">
        <v>1045</v>
      </c>
      <c r="Z618" s="4" t="s">
        <v>1173</v>
      </c>
      <c r="AA618" s="4" t="e">
        <v>#N/A</v>
      </c>
    </row>
    <row r="619" spans="1:27" x14ac:dyDescent="0.25">
      <c r="A619" s="4">
        <f t="shared" si="47"/>
        <v>618</v>
      </c>
      <c r="B619" s="4">
        <v>11008</v>
      </c>
      <c r="C619" s="43" t="s">
        <v>1182</v>
      </c>
      <c r="D619" s="43" t="s">
        <v>20</v>
      </c>
      <c r="E619" s="4">
        <v>2044</v>
      </c>
      <c r="F619" s="4">
        <v>8</v>
      </c>
      <c r="G619" s="51" t="str">
        <f t="shared" si="48"/>
        <v>PROFESIONAL UNIVERSITARIO 2044-8, F 608</v>
      </c>
      <c r="H619" s="4">
        <v>608</v>
      </c>
      <c r="I619" s="4" t="s">
        <v>1185</v>
      </c>
      <c r="J619" s="43" t="s">
        <v>808</v>
      </c>
      <c r="K619" s="43" t="s">
        <v>14</v>
      </c>
      <c r="L619" s="43" t="s">
        <v>15</v>
      </c>
      <c r="M619" s="43" t="s">
        <v>16</v>
      </c>
      <c r="N619" s="4" t="s">
        <v>26</v>
      </c>
      <c r="O619" s="5" t="s">
        <v>28</v>
      </c>
      <c r="P619" s="4">
        <v>0</v>
      </c>
      <c r="Q619" s="4"/>
      <c r="R619" s="4">
        <v>36178023</v>
      </c>
      <c r="S619" s="4" t="s">
        <v>815</v>
      </c>
      <c r="T619" s="4">
        <v>2</v>
      </c>
      <c r="U619" s="4" t="str">
        <f t="shared" si="45"/>
        <v>Enseñanza aprendizaje organizacional</v>
      </c>
      <c r="V619" s="4" t="str">
        <f t="shared" si="49"/>
        <v>Taller O Circulo de saber</v>
      </c>
      <c r="W619" s="4" t="str">
        <f t="shared" si="46"/>
        <v>Grupal</v>
      </c>
      <c r="X619" s="4">
        <v>185214</v>
      </c>
      <c r="Y619" s="4" t="s">
        <v>1057</v>
      </c>
      <c r="Z619" s="4" t="s">
        <v>1173</v>
      </c>
      <c r="AA619" s="4" t="e">
        <v>#N/A</v>
      </c>
    </row>
    <row r="620" spans="1:27" x14ac:dyDescent="0.25">
      <c r="A620" s="4">
        <f t="shared" si="47"/>
        <v>619</v>
      </c>
      <c r="B620" s="4">
        <v>11010</v>
      </c>
      <c r="C620" s="43" t="s">
        <v>1182</v>
      </c>
      <c r="D620" s="43" t="s">
        <v>20</v>
      </c>
      <c r="E620" s="4">
        <v>2044</v>
      </c>
      <c r="F620" s="4">
        <v>6</v>
      </c>
      <c r="G620" s="51" t="str">
        <f t="shared" si="48"/>
        <v>PROFESIONAL UNIVERSITARIO 2044-6, F 614</v>
      </c>
      <c r="H620" s="4">
        <v>614</v>
      </c>
      <c r="I620" s="4" t="s">
        <v>1185</v>
      </c>
      <c r="J620" s="43" t="s">
        <v>808</v>
      </c>
      <c r="K620" s="43" t="s">
        <v>14</v>
      </c>
      <c r="L620" s="43" t="s">
        <v>15</v>
      </c>
      <c r="M620" s="43" t="s">
        <v>18</v>
      </c>
      <c r="N620" s="4" t="s">
        <v>26</v>
      </c>
      <c r="O620" s="5" t="s">
        <v>28</v>
      </c>
      <c r="P620" s="4">
        <v>0</v>
      </c>
      <c r="Q620" s="4"/>
      <c r="R620" s="4" t="s">
        <v>19</v>
      </c>
      <c r="S620" s="4" t="s">
        <v>19</v>
      </c>
      <c r="T620" s="4">
        <v>3</v>
      </c>
      <c r="U620" s="4" t="str">
        <f t="shared" si="45"/>
        <v>Saberes Institucionales</v>
      </c>
      <c r="V620" s="4" t="str">
        <f t="shared" si="49"/>
        <v>Curso O ponencia</v>
      </c>
      <c r="W620" s="4" t="str">
        <f t="shared" si="46"/>
        <v>Grupal</v>
      </c>
      <c r="X620" s="4">
        <v>185251</v>
      </c>
      <c r="Y620" s="4" t="s">
        <v>1047</v>
      </c>
      <c r="Z620" s="4" t="s">
        <v>1173</v>
      </c>
      <c r="AA620" s="4" t="e">
        <v>#N/A</v>
      </c>
    </row>
    <row r="621" spans="1:27" x14ac:dyDescent="0.25">
      <c r="A621" s="4">
        <f t="shared" si="47"/>
        <v>620</v>
      </c>
      <c r="B621" s="4">
        <v>10684</v>
      </c>
      <c r="C621" s="43" t="s">
        <v>1183</v>
      </c>
      <c r="D621" s="43" t="s">
        <v>21</v>
      </c>
      <c r="E621" s="4">
        <v>4044</v>
      </c>
      <c r="F621" s="49">
        <v>23</v>
      </c>
      <c r="G621" s="51" t="str">
        <f t="shared" si="48"/>
        <v>AUXILIAR ADMINISTRATIVO 4044-23, F 671</v>
      </c>
      <c r="H621" s="4">
        <v>671</v>
      </c>
      <c r="I621" s="4" t="s">
        <v>1185</v>
      </c>
      <c r="J621" s="43" t="s">
        <v>538</v>
      </c>
      <c r="K621" s="43" t="s">
        <v>14</v>
      </c>
      <c r="L621" s="43" t="s">
        <v>15</v>
      </c>
      <c r="M621" s="43" t="s">
        <v>16</v>
      </c>
      <c r="N621" s="4" t="s">
        <v>25</v>
      </c>
      <c r="O621" s="5" t="s">
        <v>27</v>
      </c>
      <c r="P621" s="4">
        <v>0</v>
      </c>
      <c r="Q621" s="4"/>
      <c r="R621" s="4">
        <v>79129269</v>
      </c>
      <c r="S621" s="4" t="s">
        <v>559</v>
      </c>
      <c r="T621" s="4">
        <v>1</v>
      </c>
      <c r="U621" s="4" t="str">
        <f t="shared" si="45"/>
        <v>Lecciones aprendidas</v>
      </c>
      <c r="V621" s="4" t="str">
        <f t="shared" si="49"/>
        <v>Cápsulas de conocimiento</v>
      </c>
      <c r="W621" s="4" t="str">
        <f t="shared" si="46"/>
        <v>Individual</v>
      </c>
      <c r="X621" s="4" t="e">
        <v>#N/A</v>
      </c>
      <c r="Y621" s="4" t="e">
        <v>#N/A</v>
      </c>
      <c r="Z621" s="4" t="e">
        <v>#N/A</v>
      </c>
      <c r="AA621" s="4" t="e">
        <v>#N/A</v>
      </c>
    </row>
    <row r="622" spans="1:27" x14ac:dyDescent="0.25">
      <c r="A622" s="4">
        <f t="shared" si="47"/>
        <v>621</v>
      </c>
      <c r="B622" s="4">
        <v>11012</v>
      </c>
      <c r="C622" s="43" t="s">
        <v>1182</v>
      </c>
      <c r="D622" s="43" t="s">
        <v>20</v>
      </c>
      <c r="E622" s="4">
        <v>2044</v>
      </c>
      <c r="F622" s="4">
        <v>6</v>
      </c>
      <c r="G622" s="51" t="str">
        <f t="shared" si="48"/>
        <v>PROFESIONAL UNIVERSITARIO 2044-6, F 611</v>
      </c>
      <c r="H622" s="4">
        <v>611</v>
      </c>
      <c r="I622" s="4" t="s">
        <v>1185</v>
      </c>
      <c r="J622" s="43" t="s">
        <v>808</v>
      </c>
      <c r="K622" s="43" t="s">
        <v>14</v>
      </c>
      <c r="L622" s="43" t="s">
        <v>15</v>
      </c>
      <c r="M622" s="43" t="s">
        <v>36</v>
      </c>
      <c r="N622" s="4" t="s">
        <v>26</v>
      </c>
      <c r="O622" s="5" t="s">
        <v>28</v>
      </c>
      <c r="P622" s="4">
        <v>0</v>
      </c>
      <c r="Q622" s="4"/>
      <c r="R622" s="4">
        <v>76041353</v>
      </c>
      <c r="S622" s="4" t="s">
        <v>816</v>
      </c>
      <c r="T622" s="4">
        <v>2</v>
      </c>
      <c r="U622" s="4" t="str">
        <f t="shared" si="45"/>
        <v>Enseñanza aprendizaje organizacional</v>
      </c>
      <c r="V622" s="4" t="str">
        <f t="shared" si="49"/>
        <v>Taller O Circulo de saber</v>
      </c>
      <c r="W622" s="4" t="str">
        <f t="shared" si="46"/>
        <v>Grupal</v>
      </c>
      <c r="X622" s="4">
        <v>184146</v>
      </c>
      <c r="Y622" s="4" t="s">
        <v>1048</v>
      </c>
      <c r="Z622" s="4" t="s">
        <v>1173</v>
      </c>
      <c r="AA622" s="4" t="e">
        <v>#N/A</v>
      </c>
    </row>
    <row r="623" spans="1:27" x14ac:dyDescent="0.25">
      <c r="A623" s="4">
        <f t="shared" si="47"/>
        <v>622</v>
      </c>
      <c r="B623" s="4">
        <v>11013</v>
      </c>
      <c r="C623" s="43" t="s">
        <v>1182</v>
      </c>
      <c r="D623" s="43" t="s">
        <v>20</v>
      </c>
      <c r="E623" s="4">
        <v>2044</v>
      </c>
      <c r="F623" s="4">
        <v>6</v>
      </c>
      <c r="G623" s="51" t="str">
        <f t="shared" si="48"/>
        <v>PROFESIONAL UNIVERSITARIO 2044-6, F 619</v>
      </c>
      <c r="H623" s="4">
        <v>619</v>
      </c>
      <c r="I623" s="4" t="s">
        <v>1185</v>
      </c>
      <c r="J623" s="43" t="s">
        <v>808</v>
      </c>
      <c r="K623" s="43" t="s">
        <v>14</v>
      </c>
      <c r="L623" s="43" t="s">
        <v>15</v>
      </c>
      <c r="M623" s="43" t="s">
        <v>36</v>
      </c>
      <c r="N623" s="4" t="s">
        <v>26</v>
      </c>
      <c r="O623" s="5" t="s">
        <v>28</v>
      </c>
      <c r="P623" s="4">
        <v>0</v>
      </c>
      <c r="Q623" s="4"/>
      <c r="R623" s="4">
        <v>24712913</v>
      </c>
      <c r="S623" s="4" t="s">
        <v>809</v>
      </c>
      <c r="T623" s="4">
        <v>3</v>
      </c>
      <c r="U623" s="4" t="str">
        <f t="shared" si="45"/>
        <v>Saberes Institucionales</v>
      </c>
      <c r="V623" s="4" t="str">
        <f t="shared" si="49"/>
        <v>Curso O ponencia</v>
      </c>
      <c r="W623" s="4" t="str">
        <f t="shared" si="46"/>
        <v>Grupal</v>
      </c>
      <c r="X623" s="4">
        <v>184313</v>
      </c>
      <c r="Y623" s="4" t="s">
        <v>1054</v>
      </c>
      <c r="Z623" s="4" t="s">
        <v>1173</v>
      </c>
      <c r="AA623" s="4" t="e">
        <v>#N/A</v>
      </c>
    </row>
    <row r="624" spans="1:27" x14ac:dyDescent="0.25">
      <c r="A624" s="4">
        <f t="shared" si="47"/>
        <v>623</v>
      </c>
      <c r="B624" s="4">
        <v>10687</v>
      </c>
      <c r="C624" s="43" t="s">
        <v>1183</v>
      </c>
      <c r="D624" s="43" t="s">
        <v>21</v>
      </c>
      <c r="E624" s="4">
        <v>4044</v>
      </c>
      <c r="F624" s="49">
        <v>12</v>
      </c>
      <c r="G624" s="51" t="str">
        <f t="shared" si="48"/>
        <v>AUXILIAR ADMINISTRATIVO 4044-12, F 673</v>
      </c>
      <c r="H624" s="4">
        <v>673</v>
      </c>
      <c r="I624" s="4" t="s">
        <v>1185</v>
      </c>
      <c r="J624" s="43" t="s">
        <v>538</v>
      </c>
      <c r="K624" s="43" t="s">
        <v>14</v>
      </c>
      <c r="L624" s="43" t="s">
        <v>11</v>
      </c>
      <c r="M624" s="43" t="s">
        <v>12</v>
      </c>
      <c r="N624" s="4" t="s">
        <v>25</v>
      </c>
      <c r="O624" s="5" t="s">
        <v>27</v>
      </c>
      <c r="P624" s="4">
        <v>19478291</v>
      </c>
      <c r="Q624" s="4" t="s">
        <v>562</v>
      </c>
      <c r="R624" s="4">
        <v>19478291</v>
      </c>
      <c r="S624" s="4" t="s">
        <v>562</v>
      </c>
      <c r="T624" s="4">
        <v>3</v>
      </c>
      <c r="U624" s="4" t="str">
        <f t="shared" si="45"/>
        <v>Saberes Institucionales</v>
      </c>
      <c r="V624" s="4" t="str">
        <f t="shared" si="49"/>
        <v>Curso O ponencia</v>
      </c>
      <c r="W624" s="4" t="str">
        <f t="shared" si="46"/>
        <v>Grupal</v>
      </c>
      <c r="X624" s="4" t="e">
        <v>#N/A</v>
      </c>
      <c r="Y624" s="4" t="e">
        <v>#N/A</v>
      </c>
      <c r="Z624" s="4" t="e">
        <v>#N/A</v>
      </c>
      <c r="AA624" s="4" t="e">
        <v>#N/A</v>
      </c>
    </row>
    <row r="625" spans="1:27" x14ac:dyDescent="0.25">
      <c r="A625" s="4">
        <f t="shared" si="47"/>
        <v>624</v>
      </c>
      <c r="B625" s="4">
        <v>11018</v>
      </c>
      <c r="C625" s="43" t="s">
        <v>1184</v>
      </c>
      <c r="D625" s="43" t="s">
        <v>326</v>
      </c>
      <c r="E625" s="4">
        <v>3110</v>
      </c>
      <c r="F625" s="4">
        <v>9</v>
      </c>
      <c r="G625" s="51" t="str">
        <f t="shared" si="48"/>
        <v>OFICIAL DE CATASTRO 3110-9, F 664</v>
      </c>
      <c r="H625" s="4">
        <v>664</v>
      </c>
      <c r="I625" s="4" t="s">
        <v>1185</v>
      </c>
      <c r="J625" s="43" t="s">
        <v>808</v>
      </c>
      <c r="K625" s="43" t="s">
        <v>14</v>
      </c>
      <c r="L625" s="43" t="s">
        <v>15</v>
      </c>
      <c r="M625" s="43" t="s">
        <v>36</v>
      </c>
      <c r="N625" s="4" t="s">
        <v>26</v>
      </c>
      <c r="O625" s="5" t="s">
        <v>28</v>
      </c>
      <c r="P625" s="4">
        <v>0</v>
      </c>
      <c r="Q625" s="4"/>
      <c r="R625" s="4">
        <v>1151935604</v>
      </c>
      <c r="S625" s="4" t="s">
        <v>826</v>
      </c>
      <c r="T625" s="4">
        <v>3</v>
      </c>
      <c r="U625" s="4" t="str">
        <f t="shared" si="45"/>
        <v>Saberes Institucionales</v>
      </c>
      <c r="V625" s="4" t="str">
        <f t="shared" si="49"/>
        <v>Curso O ponencia</v>
      </c>
      <c r="W625" s="4" t="str">
        <f t="shared" si="46"/>
        <v>Grupal</v>
      </c>
      <c r="X625" s="4">
        <v>184221</v>
      </c>
      <c r="Y625" s="4" t="s">
        <v>1055</v>
      </c>
      <c r="Z625" s="4" t="s">
        <v>1173</v>
      </c>
      <c r="AA625" s="4" t="e">
        <v>#N/A</v>
      </c>
    </row>
    <row r="626" spans="1:27" x14ac:dyDescent="0.25">
      <c r="A626" s="4">
        <f t="shared" si="47"/>
        <v>625</v>
      </c>
      <c r="B626" s="4">
        <v>10689</v>
      </c>
      <c r="C626" s="43" t="s">
        <v>1183</v>
      </c>
      <c r="D626" s="43" t="s">
        <v>21</v>
      </c>
      <c r="E626" s="4">
        <v>4044</v>
      </c>
      <c r="F626" s="49">
        <v>12</v>
      </c>
      <c r="G626" s="51" t="str">
        <f t="shared" si="48"/>
        <v>AUXILIAR ADMINISTRATIVO 4044-12, F 673</v>
      </c>
      <c r="H626" s="4">
        <v>673</v>
      </c>
      <c r="I626" s="4" t="s">
        <v>1185</v>
      </c>
      <c r="J626" s="43" t="s">
        <v>538</v>
      </c>
      <c r="K626" s="43" t="s">
        <v>14</v>
      </c>
      <c r="L626" s="43" t="s">
        <v>15</v>
      </c>
      <c r="M626" s="43" t="s">
        <v>36</v>
      </c>
      <c r="N626" s="4" t="s">
        <v>25</v>
      </c>
      <c r="O626" s="5" t="s">
        <v>27</v>
      </c>
      <c r="P626" s="4">
        <v>0</v>
      </c>
      <c r="Q626" s="4"/>
      <c r="R626" s="4">
        <v>1019052205</v>
      </c>
      <c r="S626" s="4" t="s">
        <v>564</v>
      </c>
      <c r="T626" s="4">
        <v>1</v>
      </c>
      <c r="U626" s="4" t="str">
        <f t="shared" si="45"/>
        <v>Lecciones aprendidas</v>
      </c>
      <c r="V626" s="4" t="str">
        <f t="shared" si="49"/>
        <v>Cápsulas de conocimiento</v>
      </c>
      <c r="W626" s="4" t="str">
        <f t="shared" si="46"/>
        <v>Individual</v>
      </c>
      <c r="X626" s="4" t="e">
        <v>#N/A</v>
      </c>
      <c r="Y626" s="4" t="e">
        <v>#N/A</v>
      </c>
      <c r="Z626" s="4" t="e">
        <v>#N/A</v>
      </c>
      <c r="AA626" s="4" t="e">
        <v>#N/A</v>
      </c>
    </row>
    <row r="627" spans="1:27" x14ac:dyDescent="0.25">
      <c r="A627" s="4">
        <f t="shared" si="47"/>
        <v>626</v>
      </c>
      <c r="B627" s="4">
        <v>11026</v>
      </c>
      <c r="C627" s="43" t="s">
        <v>1184</v>
      </c>
      <c r="D627" s="43" t="s">
        <v>547</v>
      </c>
      <c r="E627" s="4">
        <v>3136</v>
      </c>
      <c r="F627" s="4">
        <v>9</v>
      </c>
      <c r="G627" s="51" t="str">
        <f t="shared" si="48"/>
        <v>TOPOGRAFO 3136-9, F 669</v>
      </c>
      <c r="H627" s="4">
        <v>669</v>
      </c>
      <c r="I627" s="4" t="s">
        <v>1185</v>
      </c>
      <c r="J627" s="43" t="s">
        <v>808</v>
      </c>
      <c r="K627" s="43" t="s">
        <v>14</v>
      </c>
      <c r="L627" s="43" t="s">
        <v>15</v>
      </c>
      <c r="M627" s="43" t="s">
        <v>36</v>
      </c>
      <c r="N627" s="4" t="s">
        <v>26</v>
      </c>
      <c r="O627" s="5" t="s">
        <v>28</v>
      </c>
      <c r="P627" s="4">
        <v>0</v>
      </c>
      <c r="Q627" s="4"/>
      <c r="R627" s="4">
        <v>1136059514</v>
      </c>
      <c r="S627" s="4" t="s">
        <v>822</v>
      </c>
      <c r="T627" s="4">
        <v>2</v>
      </c>
      <c r="U627" s="4" t="str">
        <f t="shared" si="45"/>
        <v>Enseñanza aprendizaje organizacional</v>
      </c>
      <c r="V627" s="4" t="str">
        <f t="shared" si="49"/>
        <v>Taller O Circulo de saber</v>
      </c>
      <c r="W627" s="4" t="str">
        <f t="shared" si="46"/>
        <v>Grupal</v>
      </c>
      <c r="X627" s="4">
        <v>184216</v>
      </c>
      <c r="Y627" s="4" t="s">
        <v>1074</v>
      </c>
      <c r="Z627" s="4" t="s">
        <v>1173</v>
      </c>
      <c r="AA627" s="4" t="e">
        <v>#N/A</v>
      </c>
    </row>
    <row r="628" spans="1:27" x14ac:dyDescent="0.25">
      <c r="A628" s="4">
        <f t="shared" si="47"/>
        <v>627</v>
      </c>
      <c r="B628" s="4">
        <v>11029</v>
      </c>
      <c r="C628" s="43" t="s">
        <v>1183</v>
      </c>
      <c r="D628" s="43" t="s">
        <v>21</v>
      </c>
      <c r="E628" s="4">
        <v>4044</v>
      </c>
      <c r="F628" s="49">
        <v>23</v>
      </c>
      <c r="G628" s="51" t="str">
        <f t="shared" si="48"/>
        <v>AUXILIAR ADMINISTRATIVO 4044-23, F 671</v>
      </c>
      <c r="H628" s="4">
        <v>671</v>
      </c>
      <c r="I628" s="4" t="s">
        <v>1185</v>
      </c>
      <c r="J628" s="43" t="s">
        <v>808</v>
      </c>
      <c r="K628" s="43" t="s">
        <v>14</v>
      </c>
      <c r="L628" s="43" t="s">
        <v>15</v>
      </c>
      <c r="M628" s="43" t="s">
        <v>18</v>
      </c>
      <c r="N628" s="4" t="s">
        <v>26</v>
      </c>
      <c r="O628" s="5" t="s">
        <v>28</v>
      </c>
      <c r="P628" s="4">
        <v>0</v>
      </c>
      <c r="Q628" s="4"/>
      <c r="R628" s="4" t="s">
        <v>19</v>
      </c>
      <c r="S628" s="4" t="s">
        <v>19</v>
      </c>
      <c r="T628" s="4">
        <v>2</v>
      </c>
      <c r="U628" s="4" t="str">
        <f t="shared" si="45"/>
        <v>Enseñanza aprendizaje organizacional</v>
      </c>
      <c r="V628" s="4" t="str">
        <f t="shared" si="49"/>
        <v>Taller O Circulo de saber</v>
      </c>
      <c r="W628" s="4" t="str">
        <f t="shared" si="46"/>
        <v>Grupal</v>
      </c>
      <c r="X628" s="4">
        <v>184279</v>
      </c>
      <c r="Y628" s="4" t="s">
        <v>1050</v>
      </c>
      <c r="Z628" s="4" t="s">
        <v>1173</v>
      </c>
      <c r="AA628" s="4" t="e">
        <v>#N/A</v>
      </c>
    </row>
    <row r="629" spans="1:27" x14ac:dyDescent="0.25">
      <c r="A629" s="4">
        <f t="shared" si="47"/>
        <v>628</v>
      </c>
      <c r="B629" s="4">
        <v>11031</v>
      </c>
      <c r="C629" s="43" t="s">
        <v>1183</v>
      </c>
      <c r="D629" s="43" t="s">
        <v>21</v>
      </c>
      <c r="E629" s="4">
        <v>4044</v>
      </c>
      <c r="F629" s="49">
        <v>23</v>
      </c>
      <c r="G629" s="51" t="str">
        <f t="shared" si="48"/>
        <v>AUXILIAR ADMINISTRATIVO 4044-23, F 671</v>
      </c>
      <c r="H629" s="4">
        <v>671</v>
      </c>
      <c r="I629" s="4" t="s">
        <v>1185</v>
      </c>
      <c r="J629" s="43" t="s">
        <v>808</v>
      </c>
      <c r="K629" s="43" t="s">
        <v>14</v>
      </c>
      <c r="L629" s="43" t="s">
        <v>15</v>
      </c>
      <c r="M629" s="43" t="s">
        <v>16</v>
      </c>
      <c r="N629" s="4" t="s">
        <v>26</v>
      </c>
      <c r="O629" s="5" t="s">
        <v>28</v>
      </c>
      <c r="P629" s="4">
        <v>0</v>
      </c>
      <c r="Q629" s="4"/>
      <c r="R629" s="4">
        <v>31932529</v>
      </c>
      <c r="S629" s="4" t="s">
        <v>831</v>
      </c>
      <c r="T629" s="4">
        <v>2</v>
      </c>
      <c r="U629" s="4" t="str">
        <f t="shared" si="45"/>
        <v>Enseñanza aprendizaje organizacional</v>
      </c>
      <c r="V629" s="4" t="str">
        <f t="shared" si="49"/>
        <v>Taller O Circulo de saber</v>
      </c>
      <c r="W629" s="4" t="str">
        <f t="shared" si="46"/>
        <v>Grupal</v>
      </c>
      <c r="X629" s="4">
        <v>184279</v>
      </c>
      <c r="Y629" s="4" t="s">
        <v>1050</v>
      </c>
      <c r="Z629" s="4" t="s">
        <v>1173</v>
      </c>
      <c r="AA629" s="4" t="e">
        <v>#N/A</v>
      </c>
    </row>
    <row r="630" spans="1:27" x14ac:dyDescent="0.25">
      <c r="A630" s="4">
        <f t="shared" si="47"/>
        <v>629</v>
      </c>
      <c r="B630" s="4">
        <v>11032</v>
      </c>
      <c r="C630" s="43" t="s">
        <v>1183</v>
      </c>
      <c r="D630" s="43" t="s">
        <v>21</v>
      </c>
      <c r="E630" s="4">
        <v>4044</v>
      </c>
      <c r="F630" s="49">
        <v>23</v>
      </c>
      <c r="G630" s="51" t="str">
        <f t="shared" si="48"/>
        <v>AUXILIAR ADMINISTRATIVO 4044-23, F 671</v>
      </c>
      <c r="H630" s="4">
        <v>671</v>
      </c>
      <c r="I630" s="4" t="s">
        <v>1185</v>
      </c>
      <c r="J630" s="43" t="s">
        <v>808</v>
      </c>
      <c r="K630" s="43" t="s">
        <v>14</v>
      </c>
      <c r="L630" s="43" t="s">
        <v>15</v>
      </c>
      <c r="M630" s="43" t="s">
        <v>16</v>
      </c>
      <c r="N630" s="4" t="s">
        <v>26</v>
      </c>
      <c r="O630" s="5" t="s">
        <v>28</v>
      </c>
      <c r="P630" s="4">
        <v>0</v>
      </c>
      <c r="Q630" s="4"/>
      <c r="R630" s="4">
        <v>79388918</v>
      </c>
      <c r="S630" s="4" t="s">
        <v>832</v>
      </c>
      <c r="T630" s="4">
        <v>2</v>
      </c>
      <c r="U630" s="4" t="str">
        <f t="shared" si="45"/>
        <v>Enseñanza aprendizaje organizacional</v>
      </c>
      <c r="V630" s="4" t="str">
        <f t="shared" si="49"/>
        <v>Taller O Circulo de saber</v>
      </c>
      <c r="W630" s="4" t="str">
        <f t="shared" si="46"/>
        <v>Grupal</v>
      </c>
      <c r="X630" s="4">
        <v>184279</v>
      </c>
      <c r="Y630" s="4" t="s">
        <v>1050</v>
      </c>
      <c r="Z630" s="4" t="s">
        <v>1173</v>
      </c>
      <c r="AA630" s="4" t="e">
        <v>#N/A</v>
      </c>
    </row>
    <row r="631" spans="1:27" x14ac:dyDescent="0.25">
      <c r="A631" s="4">
        <f t="shared" si="47"/>
        <v>630</v>
      </c>
      <c r="B631" s="4">
        <v>10693</v>
      </c>
      <c r="C631" s="43" t="s">
        <v>1183</v>
      </c>
      <c r="D631" s="43" t="s">
        <v>21</v>
      </c>
      <c r="E631" s="4">
        <v>4044</v>
      </c>
      <c r="F631" s="49">
        <v>11</v>
      </c>
      <c r="G631" s="51" t="str">
        <f t="shared" si="48"/>
        <v>AUXILIAR ADMINISTRATIVO 4044-11, F 675</v>
      </c>
      <c r="H631" s="4">
        <v>675</v>
      </c>
      <c r="I631" s="4" t="s">
        <v>1185</v>
      </c>
      <c r="J631" s="43" t="s">
        <v>538</v>
      </c>
      <c r="K631" s="43" t="s">
        <v>14</v>
      </c>
      <c r="L631" s="43" t="s">
        <v>17</v>
      </c>
      <c r="M631" s="43" t="s">
        <v>36</v>
      </c>
      <c r="N631" s="4" t="s">
        <v>25</v>
      </c>
      <c r="O631" s="43" t="s">
        <v>29</v>
      </c>
      <c r="P631" s="4">
        <v>79470581</v>
      </c>
      <c r="Q631" s="4" t="s">
        <v>558</v>
      </c>
      <c r="R631" s="4">
        <v>35536471</v>
      </c>
      <c r="S631" s="4" t="s">
        <v>568</v>
      </c>
      <c r="T631" s="4">
        <v>1</v>
      </c>
      <c r="U631" s="4" t="str">
        <f t="shared" si="45"/>
        <v>Lecciones aprendidas</v>
      </c>
      <c r="V631" s="4" t="str">
        <f t="shared" si="49"/>
        <v>Cápsulas de conocimiento</v>
      </c>
      <c r="W631" s="4" t="str">
        <f t="shared" si="46"/>
        <v>Individual</v>
      </c>
      <c r="X631" s="4" t="e">
        <v>#N/A</v>
      </c>
      <c r="Y631" s="4" t="e">
        <v>#N/A</v>
      </c>
      <c r="Z631" s="4" t="e">
        <v>#N/A</v>
      </c>
      <c r="AA631" s="4" t="e">
        <v>#N/A</v>
      </c>
    </row>
    <row r="632" spans="1:27" x14ac:dyDescent="0.25">
      <c r="A632" s="4">
        <f t="shared" si="47"/>
        <v>631</v>
      </c>
      <c r="B632" s="4">
        <v>11034</v>
      </c>
      <c r="C632" s="43" t="s">
        <v>1183</v>
      </c>
      <c r="D632" s="43" t="s">
        <v>21</v>
      </c>
      <c r="E632" s="4">
        <v>4044</v>
      </c>
      <c r="F632" s="49">
        <v>12</v>
      </c>
      <c r="G632" s="51" t="str">
        <f t="shared" si="48"/>
        <v>AUXILIAR ADMINISTRATIVO 4044-12, F 673</v>
      </c>
      <c r="H632" s="4">
        <v>673</v>
      </c>
      <c r="I632" s="4" t="s">
        <v>1185</v>
      </c>
      <c r="J632" s="43" t="s">
        <v>808</v>
      </c>
      <c r="K632" s="43" t="s">
        <v>14</v>
      </c>
      <c r="L632" s="43" t="s">
        <v>15</v>
      </c>
      <c r="M632" s="43" t="s">
        <v>18</v>
      </c>
      <c r="N632" s="4" t="s">
        <v>26</v>
      </c>
      <c r="O632" s="5" t="s">
        <v>28</v>
      </c>
      <c r="P632" s="4">
        <v>0</v>
      </c>
      <c r="Q632" s="4"/>
      <c r="R632" s="4" t="s">
        <v>19</v>
      </c>
      <c r="S632" s="4" t="s">
        <v>19</v>
      </c>
      <c r="T632" s="4">
        <v>2</v>
      </c>
      <c r="U632" s="4" t="str">
        <f t="shared" si="45"/>
        <v>Enseñanza aprendizaje organizacional</v>
      </c>
      <c r="V632" s="4" t="str">
        <f t="shared" si="49"/>
        <v>Taller O Circulo de saber</v>
      </c>
      <c r="W632" s="4" t="str">
        <f t="shared" si="46"/>
        <v>Grupal</v>
      </c>
      <c r="X632" s="4">
        <v>183732</v>
      </c>
      <c r="Y632" s="4" t="s">
        <v>1051</v>
      </c>
      <c r="Z632" s="4" t="s">
        <v>1174</v>
      </c>
      <c r="AA632" s="42">
        <v>45394</v>
      </c>
    </row>
    <row r="633" spans="1:27" x14ac:dyDescent="0.25">
      <c r="A633" s="4">
        <f t="shared" si="47"/>
        <v>632</v>
      </c>
      <c r="B633" s="4">
        <v>11035</v>
      </c>
      <c r="C633" s="43" t="s">
        <v>1183</v>
      </c>
      <c r="D633" s="43" t="s">
        <v>21</v>
      </c>
      <c r="E633" s="4">
        <v>4044</v>
      </c>
      <c r="F633" s="49">
        <v>12</v>
      </c>
      <c r="G633" s="51" t="str">
        <f t="shared" si="48"/>
        <v>AUXILIAR ADMINISTRATIVO 4044-12, F 673</v>
      </c>
      <c r="H633" s="4">
        <v>673</v>
      </c>
      <c r="I633" s="4" t="s">
        <v>1185</v>
      </c>
      <c r="J633" s="43" t="s">
        <v>808</v>
      </c>
      <c r="K633" s="43" t="s">
        <v>14</v>
      </c>
      <c r="L633" s="43" t="s">
        <v>15</v>
      </c>
      <c r="M633" s="43" t="s">
        <v>16</v>
      </c>
      <c r="N633" s="4" t="s">
        <v>26</v>
      </c>
      <c r="O633" s="5" t="s">
        <v>28</v>
      </c>
      <c r="P633" s="4">
        <v>0</v>
      </c>
      <c r="Q633" s="4"/>
      <c r="R633" s="4">
        <v>14600079</v>
      </c>
      <c r="S633" s="4" t="s">
        <v>834</v>
      </c>
      <c r="T633" s="4">
        <v>2</v>
      </c>
      <c r="U633" s="4" t="str">
        <f t="shared" si="45"/>
        <v>Enseñanza aprendizaje organizacional</v>
      </c>
      <c r="V633" s="4" t="str">
        <f t="shared" si="49"/>
        <v>Taller O Circulo de saber</v>
      </c>
      <c r="W633" s="4" t="str">
        <f t="shared" si="46"/>
        <v>Grupal</v>
      </c>
      <c r="X633" s="4">
        <v>185292</v>
      </c>
      <c r="Y633" s="4" t="s">
        <v>1051</v>
      </c>
      <c r="Z633" s="4" t="s">
        <v>1173</v>
      </c>
      <c r="AA633" s="4" t="e">
        <v>#N/A</v>
      </c>
    </row>
    <row r="634" spans="1:27" x14ac:dyDescent="0.25">
      <c r="A634" s="4">
        <f t="shared" si="47"/>
        <v>633</v>
      </c>
      <c r="B634" s="4">
        <v>10697</v>
      </c>
      <c r="C634" s="43" t="s">
        <v>1183</v>
      </c>
      <c r="D634" s="43" t="s">
        <v>35</v>
      </c>
      <c r="E634" s="4">
        <v>4178</v>
      </c>
      <c r="F634" s="49">
        <v>11</v>
      </c>
      <c r="G634" s="51" t="str">
        <f t="shared" si="48"/>
        <v>SECRETARIO 4178-11, F 685</v>
      </c>
      <c r="H634" s="4">
        <v>685</v>
      </c>
      <c r="I634" s="4" t="s">
        <v>1185</v>
      </c>
      <c r="J634" s="43" t="s">
        <v>538</v>
      </c>
      <c r="K634" s="43" t="s">
        <v>14</v>
      </c>
      <c r="L634" s="43" t="s">
        <v>11</v>
      </c>
      <c r="M634" s="43" t="s">
        <v>12</v>
      </c>
      <c r="N634" s="4" t="s">
        <v>25</v>
      </c>
      <c r="O634" s="5" t="s">
        <v>27</v>
      </c>
      <c r="P634" s="4">
        <v>26861727</v>
      </c>
      <c r="Q634" s="4" t="s">
        <v>571</v>
      </c>
      <c r="R634" s="4">
        <v>26861727</v>
      </c>
      <c r="S634" s="4" t="s">
        <v>571</v>
      </c>
      <c r="T634" s="4">
        <v>1</v>
      </c>
      <c r="U634" s="4" t="str">
        <f t="shared" si="45"/>
        <v>Lecciones aprendidas</v>
      </c>
      <c r="V634" s="4" t="str">
        <f t="shared" si="49"/>
        <v>Cápsulas de conocimiento</v>
      </c>
      <c r="W634" s="4" t="str">
        <f t="shared" si="46"/>
        <v>Individual</v>
      </c>
      <c r="X634" s="4" t="e">
        <v>#N/A</v>
      </c>
      <c r="Y634" s="4" t="e">
        <v>#N/A</v>
      </c>
      <c r="Z634" s="4" t="e">
        <v>#N/A</v>
      </c>
      <c r="AA634" s="4" t="e">
        <v>#N/A</v>
      </c>
    </row>
    <row r="635" spans="1:27" x14ac:dyDescent="0.25">
      <c r="A635" s="4">
        <f t="shared" si="47"/>
        <v>634</v>
      </c>
      <c r="B635" s="4">
        <v>10698</v>
      </c>
      <c r="C635" s="43" t="s">
        <v>1183</v>
      </c>
      <c r="D635" s="43" t="s">
        <v>31</v>
      </c>
      <c r="E635" s="4">
        <v>4210</v>
      </c>
      <c r="F635" s="49">
        <v>17</v>
      </c>
      <c r="G635" s="51" t="str">
        <f t="shared" si="48"/>
        <v>SECRETARIO EJECUTIVO 4210-17, F 681</v>
      </c>
      <c r="H635" s="4">
        <v>681</v>
      </c>
      <c r="I635" s="4" t="s">
        <v>1185</v>
      </c>
      <c r="J635" s="43" t="s">
        <v>538</v>
      </c>
      <c r="K635" s="43" t="s">
        <v>14</v>
      </c>
      <c r="L635" s="43" t="s">
        <v>17</v>
      </c>
      <c r="M635" s="43" t="s">
        <v>36</v>
      </c>
      <c r="N635" s="4" t="s">
        <v>25</v>
      </c>
      <c r="O635" s="43" t="s">
        <v>29</v>
      </c>
      <c r="P635" s="4">
        <v>52528376</v>
      </c>
      <c r="Q635" s="4" t="s">
        <v>555</v>
      </c>
      <c r="R635" s="4">
        <v>1003567554</v>
      </c>
      <c r="S635" s="4" t="s">
        <v>572</v>
      </c>
      <c r="T635" s="4">
        <v>1</v>
      </c>
      <c r="U635" s="4" t="str">
        <f t="shared" ref="U635:U698" si="50">IF(T635=1,"Lecciones aprendidas",IF(T635=2,"Enseñanza aprendizaje organizacional",IF(T635=3,"Saberes Institucionales")))</f>
        <v>Lecciones aprendidas</v>
      </c>
      <c r="V635" s="4" t="str">
        <f t="shared" si="49"/>
        <v>Cápsulas de conocimiento</v>
      </c>
      <c r="W635" s="4" t="str">
        <f t="shared" ref="W635:W698" si="51">IF(T635=1,"Individual",IF(T635=2,"Grupal",IF(T635=3,"Grupal")))</f>
        <v>Individual</v>
      </c>
      <c r="X635" s="4" t="e">
        <v>#N/A</v>
      </c>
      <c r="Y635" s="4" t="e">
        <v>#N/A</v>
      </c>
      <c r="Z635" s="4" t="e">
        <v>#N/A</v>
      </c>
      <c r="AA635" s="4" t="e">
        <v>#N/A</v>
      </c>
    </row>
    <row r="636" spans="1:27" x14ac:dyDescent="0.25">
      <c r="A636" s="4">
        <f t="shared" si="47"/>
        <v>635</v>
      </c>
      <c r="B636" s="4">
        <v>11037</v>
      </c>
      <c r="C636" s="43" t="s">
        <v>1183</v>
      </c>
      <c r="D636" s="43" t="s">
        <v>21</v>
      </c>
      <c r="E636" s="4">
        <v>4044</v>
      </c>
      <c r="F636" s="49">
        <v>12</v>
      </c>
      <c r="G636" s="51" t="str">
        <f t="shared" si="48"/>
        <v>AUXILIAR ADMINISTRATIVO 4044-12, F 673</v>
      </c>
      <c r="H636" s="4">
        <v>673</v>
      </c>
      <c r="I636" s="4" t="s">
        <v>1185</v>
      </c>
      <c r="J636" s="43" t="s">
        <v>808</v>
      </c>
      <c r="K636" s="43" t="s">
        <v>14</v>
      </c>
      <c r="L636" s="43" t="s">
        <v>15</v>
      </c>
      <c r="M636" s="43" t="s">
        <v>36</v>
      </c>
      <c r="N636" s="4" t="s">
        <v>26</v>
      </c>
      <c r="O636" s="5" t="s">
        <v>28</v>
      </c>
      <c r="P636" s="4">
        <v>0</v>
      </c>
      <c r="Q636" s="4"/>
      <c r="R636" s="4">
        <v>1144151230</v>
      </c>
      <c r="S636" s="4" t="s">
        <v>836</v>
      </c>
      <c r="T636" s="4">
        <v>1</v>
      </c>
      <c r="U636" s="4" t="str">
        <f t="shared" si="50"/>
        <v>Lecciones aprendidas</v>
      </c>
      <c r="V636" s="4" t="str">
        <f t="shared" si="49"/>
        <v>Cápsulas de conocimiento</v>
      </c>
      <c r="W636" s="4" t="str">
        <f t="shared" si="51"/>
        <v>Individual</v>
      </c>
      <c r="X636" s="4">
        <v>185292</v>
      </c>
      <c r="Y636" s="4" t="s">
        <v>1051</v>
      </c>
      <c r="Z636" s="4" t="s">
        <v>1173</v>
      </c>
      <c r="AA636" s="4" t="e">
        <v>#N/A</v>
      </c>
    </row>
    <row r="637" spans="1:27" x14ac:dyDescent="0.25">
      <c r="A637" s="4">
        <f t="shared" si="47"/>
        <v>636</v>
      </c>
      <c r="B637" s="4">
        <v>10699</v>
      </c>
      <c r="C637" s="43" t="s">
        <v>1180</v>
      </c>
      <c r="D637" s="43" t="s">
        <v>314</v>
      </c>
      <c r="E637" s="4">
        <v>42</v>
      </c>
      <c r="F637" s="4">
        <v>9</v>
      </c>
      <c r="G637" s="51" t="str">
        <f t="shared" si="48"/>
        <v>DIRECTOR TERRITORIAL 42-9, F 590</v>
      </c>
      <c r="H637" s="4">
        <v>590</v>
      </c>
      <c r="I637" s="4" t="s">
        <v>1185</v>
      </c>
      <c r="J637" s="43" t="s">
        <v>573</v>
      </c>
      <c r="K637" s="43" t="s">
        <v>10</v>
      </c>
      <c r="L637" s="43" t="s">
        <v>11</v>
      </c>
      <c r="M637" s="43" t="s">
        <v>12</v>
      </c>
      <c r="N637" s="4" t="s">
        <v>25</v>
      </c>
      <c r="O637" s="5" t="s">
        <v>27</v>
      </c>
      <c r="P637" s="4">
        <v>79964393</v>
      </c>
      <c r="Q637" s="4" t="s">
        <v>575</v>
      </c>
      <c r="R637" s="4">
        <v>79964393</v>
      </c>
      <c r="S637" s="4" t="s">
        <v>575</v>
      </c>
      <c r="T637" s="4">
        <v>3</v>
      </c>
      <c r="U637" s="4" t="str">
        <f t="shared" si="50"/>
        <v>Saberes Institucionales</v>
      </c>
      <c r="V637" s="4" t="str">
        <f t="shared" si="49"/>
        <v>Curso O ponencia</v>
      </c>
      <c r="W637" s="4" t="str">
        <f t="shared" si="51"/>
        <v>Grupal</v>
      </c>
      <c r="X637" s="4" t="e">
        <v>#N/A</v>
      </c>
      <c r="Y637" s="4" t="e">
        <v>#N/A</v>
      </c>
      <c r="Z637" s="4" t="e">
        <v>#N/A</v>
      </c>
      <c r="AA637" s="4" t="e">
        <v>#N/A</v>
      </c>
    </row>
    <row r="638" spans="1:27" x14ac:dyDescent="0.25">
      <c r="A638" s="4">
        <f t="shared" si="47"/>
        <v>637</v>
      </c>
      <c r="B638" s="4">
        <v>11038</v>
      </c>
      <c r="C638" s="43" t="s">
        <v>1183</v>
      </c>
      <c r="D638" s="43" t="s">
        <v>21</v>
      </c>
      <c r="E638" s="4">
        <v>4044</v>
      </c>
      <c r="F638" s="49">
        <v>12</v>
      </c>
      <c r="G638" s="51" t="str">
        <f t="shared" si="48"/>
        <v>AUXILIAR ADMINISTRATIVO 4044-12, F 673</v>
      </c>
      <c r="H638" s="4">
        <v>673</v>
      </c>
      <c r="I638" s="4" t="s">
        <v>1185</v>
      </c>
      <c r="J638" s="43" t="s">
        <v>808</v>
      </c>
      <c r="K638" s="43" t="s">
        <v>14</v>
      </c>
      <c r="L638" s="43" t="s">
        <v>15</v>
      </c>
      <c r="M638" s="43" t="s">
        <v>36</v>
      </c>
      <c r="N638" s="4" t="s">
        <v>26</v>
      </c>
      <c r="O638" s="5" t="s">
        <v>28</v>
      </c>
      <c r="P638" s="4">
        <v>0</v>
      </c>
      <c r="Q638" s="4"/>
      <c r="R638" s="4">
        <v>29952460</v>
      </c>
      <c r="S638" s="4" t="s">
        <v>837</v>
      </c>
      <c r="T638" s="4">
        <v>3</v>
      </c>
      <c r="U638" s="4" t="str">
        <f t="shared" si="50"/>
        <v>Saberes Institucionales</v>
      </c>
      <c r="V638" s="4" t="str">
        <f t="shared" si="49"/>
        <v>Curso O ponencia</v>
      </c>
      <c r="W638" s="4" t="str">
        <f t="shared" si="51"/>
        <v>Grupal</v>
      </c>
      <c r="X638" s="4">
        <v>185292</v>
      </c>
      <c r="Y638" s="4" t="s">
        <v>1051</v>
      </c>
      <c r="Z638" s="4" t="s">
        <v>1173</v>
      </c>
      <c r="AA638" s="4" t="e">
        <v>#N/A</v>
      </c>
    </row>
    <row r="639" spans="1:27" x14ac:dyDescent="0.25">
      <c r="A639" s="4">
        <f t="shared" si="47"/>
        <v>638</v>
      </c>
      <c r="B639" s="4">
        <v>11041</v>
      </c>
      <c r="C639" s="43" t="s">
        <v>1183</v>
      </c>
      <c r="D639" s="43" t="s">
        <v>21</v>
      </c>
      <c r="E639" s="4">
        <v>4044</v>
      </c>
      <c r="F639" s="49">
        <v>12</v>
      </c>
      <c r="G639" s="51" t="str">
        <f t="shared" si="48"/>
        <v>AUXILIAR ADMINISTRATIVO 4044-12, F 673</v>
      </c>
      <c r="H639" s="4">
        <v>673</v>
      </c>
      <c r="I639" s="4" t="s">
        <v>1185</v>
      </c>
      <c r="J639" s="43" t="s">
        <v>808</v>
      </c>
      <c r="K639" s="43" t="s">
        <v>14</v>
      </c>
      <c r="L639" s="43" t="s">
        <v>15</v>
      </c>
      <c r="M639" s="43" t="s">
        <v>36</v>
      </c>
      <c r="N639" s="4" t="s">
        <v>26</v>
      </c>
      <c r="O639" s="5" t="s">
        <v>28</v>
      </c>
      <c r="P639" s="4">
        <v>0</v>
      </c>
      <c r="Q639" s="4"/>
      <c r="R639" s="4">
        <v>38863876</v>
      </c>
      <c r="S639" s="4" t="s">
        <v>839</v>
      </c>
      <c r="T639" s="4">
        <v>1</v>
      </c>
      <c r="U639" s="4" t="str">
        <f t="shared" si="50"/>
        <v>Lecciones aprendidas</v>
      </c>
      <c r="V639" s="4" t="str">
        <f t="shared" si="49"/>
        <v>Cápsulas de conocimiento</v>
      </c>
      <c r="W639" s="4" t="str">
        <f t="shared" si="51"/>
        <v>Individual</v>
      </c>
      <c r="X639" s="4">
        <v>185292</v>
      </c>
      <c r="Y639" s="4" t="s">
        <v>1051</v>
      </c>
      <c r="Z639" s="4" t="s">
        <v>1173</v>
      </c>
      <c r="AA639" s="4" t="e">
        <v>#N/A</v>
      </c>
    </row>
    <row r="640" spans="1:27" x14ac:dyDescent="0.25">
      <c r="A640" s="4">
        <f t="shared" si="47"/>
        <v>639</v>
      </c>
      <c r="B640" s="4">
        <v>10703</v>
      </c>
      <c r="C640" s="43" t="s">
        <v>1182</v>
      </c>
      <c r="D640" s="43" t="s">
        <v>20</v>
      </c>
      <c r="E640" s="4">
        <v>2044</v>
      </c>
      <c r="F640" s="4">
        <v>6</v>
      </c>
      <c r="G640" s="51" t="str">
        <f t="shared" si="48"/>
        <v>PROFESIONAL UNIVERSITARIO 2044-6, F 614</v>
      </c>
      <c r="H640" s="4">
        <v>614</v>
      </c>
      <c r="I640" s="4" t="s">
        <v>1185</v>
      </c>
      <c r="J640" s="43" t="s">
        <v>573</v>
      </c>
      <c r="K640" s="43" t="s">
        <v>14</v>
      </c>
      <c r="L640" s="43" t="s">
        <v>11</v>
      </c>
      <c r="M640" s="43" t="s">
        <v>12</v>
      </c>
      <c r="N640" s="4" t="s">
        <v>25</v>
      </c>
      <c r="O640" s="5" t="s">
        <v>27</v>
      </c>
      <c r="P640" s="4">
        <v>79568249</v>
      </c>
      <c r="Q640" s="4" t="s">
        <v>578</v>
      </c>
      <c r="R640" s="4">
        <v>79568249</v>
      </c>
      <c r="S640" s="4" t="s">
        <v>578</v>
      </c>
      <c r="T640" s="4">
        <v>3</v>
      </c>
      <c r="U640" s="4" t="str">
        <f t="shared" si="50"/>
        <v>Saberes Institucionales</v>
      </c>
      <c r="V640" s="4" t="str">
        <f t="shared" si="49"/>
        <v>Curso O ponencia</v>
      </c>
      <c r="W640" s="4" t="str">
        <f t="shared" si="51"/>
        <v>Grupal</v>
      </c>
      <c r="X640" s="4" t="e">
        <v>#N/A</v>
      </c>
      <c r="Y640" s="4" t="e">
        <v>#N/A</v>
      </c>
      <c r="Z640" s="4" t="e">
        <v>#N/A</v>
      </c>
      <c r="AA640" s="4" t="e">
        <v>#N/A</v>
      </c>
    </row>
    <row r="641" spans="1:27" x14ac:dyDescent="0.25">
      <c r="A641" s="4">
        <f t="shared" si="47"/>
        <v>640</v>
      </c>
      <c r="B641" s="4">
        <v>10705</v>
      </c>
      <c r="C641" s="43" t="s">
        <v>1182</v>
      </c>
      <c r="D641" s="43" t="s">
        <v>20</v>
      </c>
      <c r="E641" s="4">
        <v>2044</v>
      </c>
      <c r="F641" s="4">
        <v>6</v>
      </c>
      <c r="G641" s="51" t="str">
        <f t="shared" si="48"/>
        <v>PROFESIONAL UNIVERSITARIO 2044-6, F 611</v>
      </c>
      <c r="H641" s="4">
        <v>611</v>
      </c>
      <c r="I641" s="4" t="s">
        <v>1185</v>
      </c>
      <c r="J641" s="43" t="s">
        <v>573</v>
      </c>
      <c r="K641" s="43" t="s">
        <v>14</v>
      </c>
      <c r="L641" s="43" t="s">
        <v>17</v>
      </c>
      <c r="M641" s="43" t="s">
        <v>36</v>
      </c>
      <c r="N641" s="4" t="s">
        <v>25</v>
      </c>
      <c r="O641" s="43" t="s">
        <v>29</v>
      </c>
      <c r="P641" s="4">
        <v>27018915</v>
      </c>
      <c r="Q641" s="4" t="s">
        <v>577</v>
      </c>
      <c r="R641" s="4">
        <v>1118829257</v>
      </c>
      <c r="S641" s="4" t="s">
        <v>579</v>
      </c>
      <c r="T641" s="4">
        <v>3</v>
      </c>
      <c r="U641" s="4" t="str">
        <f t="shared" si="50"/>
        <v>Saberes Institucionales</v>
      </c>
      <c r="V641" s="4" t="str">
        <f t="shared" si="49"/>
        <v>Curso O ponencia</v>
      </c>
      <c r="W641" s="4" t="str">
        <f t="shared" si="51"/>
        <v>Grupal</v>
      </c>
      <c r="X641" s="4" t="e">
        <v>#N/A</v>
      </c>
      <c r="Y641" s="4" t="e">
        <v>#N/A</v>
      </c>
      <c r="Z641" s="4" t="e">
        <v>#N/A</v>
      </c>
      <c r="AA641" s="4" t="e">
        <v>#N/A</v>
      </c>
    </row>
    <row r="642" spans="1:27" x14ac:dyDescent="0.25">
      <c r="A642" s="4">
        <f t="shared" si="47"/>
        <v>641</v>
      </c>
      <c r="B642" s="4">
        <v>11046</v>
      </c>
      <c r="C642" s="43" t="s">
        <v>1183</v>
      </c>
      <c r="D642" s="43" t="s">
        <v>21</v>
      </c>
      <c r="E642" s="4">
        <v>4044</v>
      </c>
      <c r="F642" s="49">
        <v>11</v>
      </c>
      <c r="G642" s="51" t="str">
        <f t="shared" si="48"/>
        <v>AUXILIAR ADMINISTRATIVO 4044-11, F 675</v>
      </c>
      <c r="H642" s="4">
        <v>675</v>
      </c>
      <c r="I642" s="4" t="s">
        <v>1185</v>
      </c>
      <c r="J642" s="43" t="s">
        <v>808</v>
      </c>
      <c r="K642" s="43" t="s">
        <v>14</v>
      </c>
      <c r="L642" s="43" t="s">
        <v>15</v>
      </c>
      <c r="M642" s="43" t="s">
        <v>36</v>
      </c>
      <c r="N642" s="4" t="s">
        <v>26</v>
      </c>
      <c r="O642" s="5" t="s">
        <v>28</v>
      </c>
      <c r="P642" s="4">
        <v>0</v>
      </c>
      <c r="Q642" s="4"/>
      <c r="R642" s="4">
        <v>93087312</v>
      </c>
      <c r="S642" s="4" t="s">
        <v>842</v>
      </c>
      <c r="T642" s="4">
        <v>2</v>
      </c>
      <c r="U642" s="4" t="str">
        <f t="shared" si="50"/>
        <v>Enseñanza aprendizaje organizacional</v>
      </c>
      <c r="V642" s="4" t="str">
        <f t="shared" si="49"/>
        <v>Taller O Circulo de saber</v>
      </c>
      <c r="W642" s="4" t="str">
        <f t="shared" si="51"/>
        <v>Grupal</v>
      </c>
      <c r="X642" s="4">
        <v>184284</v>
      </c>
      <c r="Y642" s="4" t="s">
        <v>1056</v>
      </c>
      <c r="Z642" s="4" t="s">
        <v>1173</v>
      </c>
      <c r="AA642" s="4" t="e">
        <v>#N/A</v>
      </c>
    </row>
    <row r="643" spans="1:27" x14ac:dyDescent="0.25">
      <c r="A643" s="4">
        <f t="shared" ref="A643:A706" si="52">IF(B643&lt;&gt;"",ROW()-ROW(B$1),"")</f>
        <v>642</v>
      </c>
      <c r="B643" s="4">
        <v>10708</v>
      </c>
      <c r="C643" s="43" t="s">
        <v>1184</v>
      </c>
      <c r="D643" s="43" t="s">
        <v>163</v>
      </c>
      <c r="E643" s="4">
        <v>3100</v>
      </c>
      <c r="F643" s="49">
        <v>12</v>
      </c>
      <c r="G643" s="51" t="str">
        <f t="shared" ref="G643:G706" si="53">CONCATENATE(D643," ",E643,"-",F643,", F ",H643)</f>
        <v>TECNICO 3100-12, F 638</v>
      </c>
      <c r="H643" s="4">
        <v>638</v>
      </c>
      <c r="I643" s="4" t="s">
        <v>1185</v>
      </c>
      <c r="J643" s="43" t="s">
        <v>573</v>
      </c>
      <c r="K643" s="43" t="s">
        <v>14</v>
      </c>
      <c r="L643" s="43" t="s">
        <v>11</v>
      </c>
      <c r="M643" s="43" t="s">
        <v>12</v>
      </c>
      <c r="N643" s="4" t="s">
        <v>25</v>
      </c>
      <c r="O643" s="5" t="s">
        <v>27</v>
      </c>
      <c r="P643" s="4">
        <v>40915697</v>
      </c>
      <c r="Q643" s="4" t="s">
        <v>581</v>
      </c>
      <c r="R643" s="4">
        <v>40915697</v>
      </c>
      <c r="S643" s="4" t="s">
        <v>581</v>
      </c>
      <c r="T643" s="4">
        <v>3</v>
      </c>
      <c r="U643" s="4" t="str">
        <f t="shared" si="50"/>
        <v>Saberes Institucionales</v>
      </c>
      <c r="V643" s="4" t="str">
        <f t="shared" ref="V643:V706" si="54">IF(T643=1,"Cápsulas de conocimiento",IF(T643=2,"Taller O Circulo de saber",IF(T643=3,"Curso O ponencia")))</f>
        <v>Curso O ponencia</v>
      </c>
      <c r="W643" s="4" t="str">
        <f t="shared" si="51"/>
        <v>Grupal</v>
      </c>
      <c r="X643" s="4" t="e">
        <v>#N/A</v>
      </c>
      <c r="Y643" s="4" t="e">
        <v>#N/A</v>
      </c>
      <c r="Z643" s="4" t="e">
        <v>#N/A</v>
      </c>
      <c r="AA643" s="4" t="e">
        <v>#N/A</v>
      </c>
    </row>
    <row r="644" spans="1:27" x14ac:dyDescent="0.25">
      <c r="A644" s="4">
        <f t="shared" si="52"/>
        <v>643</v>
      </c>
      <c r="B644" s="4">
        <v>11048</v>
      </c>
      <c r="C644" s="43" t="s">
        <v>1183</v>
      </c>
      <c r="D644" s="43" t="s">
        <v>21</v>
      </c>
      <c r="E644" s="4">
        <v>4044</v>
      </c>
      <c r="F644" s="49">
        <v>11</v>
      </c>
      <c r="G644" s="51" t="str">
        <f t="shared" si="53"/>
        <v>AUXILIAR ADMINISTRATIVO 4044-11, F 675</v>
      </c>
      <c r="H644" s="4">
        <v>675</v>
      </c>
      <c r="I644" s="4" t="s">
        <v>1185</v>
      </c>
      <c r="J644" s="43" t="s">
        <v>808</v>
      </c>
      <c r="K644" s="43" t="s">
        <v>14</v>
      </c>
      <c r="L644" s="43" t="s">
        <v>15</v>
      </c>
      <c r="M644" s="43" t="s">
        <v>36</v>
      </c>
      <c r="N644" s="4" t="s">
        <v>26</v>
      </c>
      <c r="O644" s="5" t="s">
        <v>28</v>
      </c>
      <c r="P644" s="4">
        <v>0</v>
      </c>
      <c r="Q644" s="4"/>
      <c r="R644" s="4">
        <v>1144066183</v>
      </c>
      <c r="S644" s="4" t="s">
        <v>844</v>
      </c>
      <c r="T644" s="4">
        <v>2</v>
      </c>
      <c r="U644" s="4" t="str">
        <f t="shared" si="50"/>
        <v>Enseñanza aprendizaje organizacional</v>
      </c>
      <c r="V644" s="4" t="str">
        <f t="shared" si="54"/>
        <v>Taller O Circulo de saber</v>
      </c>
      <c r="W644" s="4" t="str">
        <f t="shared" si="51"/>
        <v>Grupal</v>
      </c>
      <c r="X644" s="4">
        <v>184284</v>
      </c>
      <c r="Y644" s="4" t="s">
        <v>1056</v>
      </c>
      <c r="Z644" s="4" t="s">
        <v>1173</v>
      </c>
      <c r="AA644" s="4" t="e">
        <v>#N/A</v>
      </c>
    </row>
    <row r="645" spans="1:27" x14ac:dyDescent="0.25">
      <c r="A645" s="4">
        <f t="shared" si="52"/>
        <v>644</v>
      </c>
      <c r="B645" s="4">
        <v>10710</v>
      </c>
      <c r="C645" s="43" t="s">
        <v>1184</v>
      </c>
      <c r="D645" s="43" t="s">
        <v>55</v>
      </c>
      <c r="E645" s="4">
        <v>3132</v>
      </c>
      <c r="F645" s="49">
        <v>11</v>
      </c>
      <c r="G645" s="51" t="str">
        <f t="shared" si="53"/>
        <v>TECNICO OPERATIVO 3132-11, F 652</v>
      </c>
      <c r="H645" s="4">
        <v>652</v>
      </c>
      <c r="I645" s="4" t="s">
        <v>1185</v>
      </c>
      <c r="J645" s="43" t="s">
        <v>573</v>
      </c>
      <c r="K645" s="43" t="s">
        <v>14</v>
      </c>
      <c r="L645" s="43" t="s">
        <v>15</v>
      </c>
      <c r="M645" s="43" t="s">
        <v>18</v>
      </c>
      <c r="N645" s="4" t="s">
        <v>25</v>
      </c>
      <c r="O645" s="5" t="s">
        <v>27</v>
      </c>
      <c r="P645" s="4">
        <v>0</v>
      </c>
      <c r="Q645" s="4"/>
      <c r="R645" s="4" t="s">
        <v>19</v>
      </c>
      <c r="S645" s="4" t="s">
        <v>19</v>
      </c>
      <c r="T645" s="4">
        <v>3</v>
      </c>
      <c r="U645" s="4" t="str">
        <f t="shared" si="50"/>
        <v>Saberes Institucionales</v>
      </c>
      <c r="V645" s="4" t="str">
        <f t="shared" si="54"/>
        <v>Curso O ponencia</v>
      </c>
      <c r="W645" s="4" t="str">
        <f t="shared" si="51"/>
        <v>Grupal</v>
      </c>
      <c r="X645" s="4" t="e">
        <v>#N/A</v>
      </c>
      <c r="Y645" s="4" t="e">
        <v>#N/A</v>
      </c>
      <c r="Z645" s="4" t="e">
        <v>#N/A</v>
      </c>
      <c r="AA645" s="4" t="e">
        <v>#N/A</v>
      </c>
    </row>
    <row r="646" spans="1:27" x14ac:dyDescent="0.25">
      <c r="A646" s="4">
        <f t="shared" si="52"/>
        <v>645</v>
      </c>
      <c r="B646" s="4">
        <v>10706</v>
      </c>
      <c r="C646" s="43" t="s">
        <v>1184</v>
      </c>
      <c r="D646" s="43" t="s">
        <v>326</v>
      </c>
      <c r="E646" s="4">
        <v>3110</v>
      </c>
      <c r="F646" s="4">
        <v>9</v>
      </c>
      <c r="G646" s="51" t="str">
        <f t="shared" si="53"/>
        <v>OFICIAL DE CATASTRO 3110-9, F 664</v>
      </c>
      <c r="H646" s="4">
        <v>664</v>
      </c>
      <c r="I646" s="4" t="s">
        <v>1185</v>
      </c>
      <c r="J646" s="43" t="s">
        <v>573</v>
      </c>
      <c r="K646" s="43" t="s">
        <v>14</v>
      </c>
      <c r="L646" s="43" t="s">
        <v>11</v>
      </c>
      <c r="M646" s="43" t="s">
        <v>12</v>
      </c>
      <c r="N646" s="4" t="s">
        <v>25</v>
      </c>
      <c r="O646" s="5" t="s">
        <v>27</v>
      </c>
      <c r="P646" s="4">
        <v>84025600</v>
      </c>
      <c r="Q646" s="4" t="s">
        <v>583</v>
      </c>
      <c r="R646" s="4">
        <v>84025600</v>
      </c>
      <c r="S646" s="4" t="s">
        <v>583</v>
      </c>
      <c r="T646" s="4">
        <v>3</v>
      </c>
      <c r="U646" s="4" t="str">
        <f t="shared" si="50"/>
        <v>Saberes Institucionales</v>
      </c>
      <c r="V646" s="4" t="str">
        <f t="shared" si="54"/>
        <v>Curso O ponencia</v>
      </c>
      <c r="W646" s="4" t="str">
        <f t="shared" si="51"/>
        <v>Grupal</v>
      </c>
      <c r="X646" s="4" t="e">
        <v>#N/A</v>
      </c>
      <c r="Y646" s="4" t="e">
        <v>#N/A</v>
      </c>
      <c r="Z646" s="4" t="e">
        <v>#N/A</v>
      </c>
      <c r="AA646" s="4" t="e">
        <v>#N/A</v>
      </c>
    </row>
    <row r="647" spans="1:27" x14ac:dyDescent="0.25">
      <c r="A647" s="4">
        <f t="shared" si="52"/>
        <v>646</v>
      </c>
      <c r="B647" s="4">
        <v>11051</v>
      </c>
      <c r="C647" s="43" t="s">
        <v>1183</v>
      </c>
      <c r="D647" s="43" t="s">
        <v>21</v>
      </c>
      <c r="E647" s="4">
        <v>4044</v>
      </c>
      <c r="F647" s="4">
        <v>8</v>
      </c>
      <c r="G647" s="51" t="str">
        <f t="shared" si="53"/>
        <v>AUXILIAR ADMINISTRATIVO 4044-8, F 679</v>
      </c>
      <c r="H647" s="4">
        <v>679</v>
      </c>
      <c r="I647" s="4" t="s">
        <v>1185</v>
      </c>
      <c r="J647" s="43" t="s">
        <v>808</v>
      </c>
      <c r="K647" s="43" t="s">
        <v>14</v>
      </c>
      <c r="L647" s="43" t="s">
        <v>15</v>
      </c>
      <c r="M647" s="43" t="s">
        <v>36</v>
      </c>
      <c r="N647" s="4" t="s">
        <v>26</v>
      </c>
      <c r="O647" s="5" t="s">
        <v>28</v>
      </c>
      <c r="P647" s="4">
        <v>0</v>
      </c>
      <c r="Q647" s="4"/>
      <c r="R647" s="4">
        <v>31992974</v>
      </c>
      <c r="S647" s="4" t="s">
        <v>848</v>
      </c>
      <c r="T647" s="4">
        <v>1</v>
      </c>
      <c r="U647" s="4" t="str">
        <f t="shared" si="50"/>
        <v>Lecciones aprendidas</v>
      </c>
      <c r="V647" s="4" t="str">
        <f t="shared" si="54"/>
        <v>Cápsulas de conocimiento</v>
      </c>
      <c r="W647" s="4" t="str">
        <f t="shared" si="51"/>
        <v>Individual</v>
      </c>
      <c r="X647" s="4">
        <v>185252</v>
      </c>
      <c r="Y647" s="4" t="s">
        <v>1036</v>
      </c>
      <c r="Z647" s="4" t="s">
        <v>1173</v>
      </c>
      <c r="AA647" s="4" t="e">
        <v>#N/A</v>
      </c>
    </row>
    <row r="648" spans="1:27" x14ac:dyDescent="0.25">
      <c r="A648" s="4">
        <f t="shared" si="52"/>
        <v>647</v>
      </c>
      <c r="B648" s="4">
        <v>11165</v>
      </c>
      <c r="C648" s="43" t="s">
        <v>1182</v>
      </c>
      <c r="D648" s="43" t="s">
        <v>20</v>
      </c>
      <c r="E648" s="4">
        <v>2044</v>
      </c>
      <c r="F648" s="4">
        <v>1</v>
      </c>
      <c r="G648" s="51" t="str">
        <f t="shared" si="53"/>
        <v>PROFESIONAL UNIVERSITARIO 2044-1, F 624</v>
      </c>
      <c r="H648" s="4">
        <v>624</v>
      </c>
      <c r="I648" s="4" t="s">
        <v>1185</v>
      </c>
      <c r="J648" s="43" t="s">
        <v>808</v>
      </c>
      <c r="K648" s="43" t="s">
        <v>14</v>
      </c>
      <c r="L648" s="43" t="s">
        <v>15</v>
      </c>
      <c r="M648" s="43" t="s">
        <v>36</v>
      </c>
      <c r="N648" s="4" t="s">
        <v>26</v>
      </c>
      <c r="O648" s="5" t="s">
        <v>28</v>
      </c>
      <c r="P648" s="4">
        <v>0</v>
      </c>
      <c r="Q648" s="4"/>
      <c r="R648" s="4">
        <v>1113791534</v>
      </c>
      <c r="S648" s="4" t="s">
        <v>817</v>
      </c>
      <c r="T648" s="4">
        <v>3</v>
      </c>
      <c r="U648" s="4" t="str">
        <f t="shared" si="50"/>
        <v>Saberes Institucionales</v>
      </c>
      <c r="V648" s="4" t="str">
        <f t="shared" si="54"/>
        <v>Curso O ponencia</v>
      </c>
      <c r="W648" s="4" t="str">
        <f t="shared" si="51"/>
        <v>Grupal</v>
      </c>
      <c r="X648" s="4">
        <v>184297</v>
      </c>
      <c r="Y648" s="4" t="s">
        <v>1053</v>
      </c>
      <c r="Z648" s="4" t="s">
        <v>1173</v>
      </c>
      <c r="AA648" s="4" t="e">
        <v>#N/A</v>
      </c>
    </row>
    <row r="649" spans="1:27" x14ac:dyDescent="0.25">
      <c r="A649" s="4">
        <f t="shared" si="52"/>
        <v>648</v>
      </c>
      <c r="B649" s="4">
        <v>10340</v>
      </c>
      <c r="C649" s="43" t="s">
        <v>1182</v>
      </c>
      <c r="D649" s="43" t="s">
        <v>20</v>
      </c>
      <c r="E649" s="4">
        <v>2044</v>
      </c>
      <c r="F649" s="49">
        <v>11</v>
      </c>
      <c r="G649" s="51" t="str">
        <f t="shared" si="53"/>
        <v>PROFESIONAL UNIVERSITARIO 2044-11, F 484</v>
      </c>
      <c r="H649" s="4">
        <v>484</v>
      </c>
      <c r="I649" s="4" t="s">
        <v>1181</v>
      </c>
      <c r="J649" s="43" t="s">
        <v>230</v>
      </c>
      <c r="K649" s="43" t="s">
        <v>14</v>
      </c>
      <c r="L649" s="43" t="s">
        <v>15</v>
      </c>
      <c r="M649" s="43" t="s">
        <v>18</v>
      </c>
      <c r="N649" s="4" t="s">
        <v>26</v>
      </c>
      <c r="O649" s="5" t="s">
        <v>28</v>
      </c>
      <c r="P649" s="4">
        <v>0</v>
      </c>
      <c r="Q649" s="4"/>
      <c r="R649" s="4" t="s">
        <v>19</v>
      </c>
      <c r="S649" s="4" t="s">
        <v>19</v>
      </c>
      <c r="T649" s="4">
        <v>2</v>
      </c>
      <c r="U649" s="4" t="str">
        <f t="shared" si="50"/>
        <v>Enseñanza aprendizaje organizacional</v>
      </c>
      <c r="V649" s="4" t="str">
        <f t="shared" si="54"/>
        <v>Taller O Circulo de saber</v>
      </c>
      <c r="W649" s="4" t="str">
        <f t="shared" si="51"/>
        <v>Grupal</v>
      </c>
      <c r="X649" s="4">
        <v>185380</v>
      </c>
      <c r="Y649" s="4" t="s">
        <v>1075</v>
      </c>
      <c r="Z649" s="4" t="s">
        <v>1174</v>
      </c>
      <c r="AA649" s="4" t="e">
        <v>#N/A</v>
      </c>
    </row>
    <row r="650" spans="1:27" x14ac:dyDescent="0.25">
      <c r="A650" s="4">
        <f t="shared" si="52"/>
        <v>649</v>
      </c>
      <c r="B650" s="4">
        <v>10714</v>
      </c>
      <c r="C650" s="43" t="s">
        <v>1183</v>
      </c>
      <c r="D650" s="43" t="s">
        <v>31</v>
      </c>
      <c r="E650" s="4">
        <v>4210</v>
      </c>
      <c r="F650" s="49">
        <v>17</v>
      </c>
      <c r="G650" s="51" t="str">
        <f t="shared" si="53"/>
        <v>SECRETARIO EJECUTIVO 4210-17, F 681</v>
      </c>
      <c r="H650" s="4">
        <v>681</v>
      </c>
      <c r="I650" s="4" t="s">
        <v>1185</v>
      </c>
      <c r="J650" s="43" t="s">
        <v>573</v>
      </c>
      <c r="K650" s="43" t="s">
        <v>14</v>
      </c>
      <c r="L650" s="43" t="s">
        <v>11</v>
      </c>
      <c r="M650" s="43" t="s">
        <v>12</v>
      </c>
      <c r="N650" s="4" t="s">
        <v>25</v>
      </c>
      <c r="O650" s="5" t="s">
        <v>27</v>
      </c>
      <c r="P650" s="4">
        <v>40919521</v>
      </c>
      <c r="Q650" s="4" t="s">
        <v>587</v>
      </c>
      <c r="R650" s="4">
        <v>40919521</v>
      </c>
      <c r="S650" s="4" t="s">
        <v>587</v>
      </c>
      <c r="T650" s="4">
        <v>3</v>
      </c>
      <c r="U650" s="4" t="str">
        <f t="shared" si="50"/>
        <v>Saberes Institucionales</v>
      </c>
      <c r="V650" s="4" t="str">
        <f t="shared" si="54"/>
        <v>Curso O ponencia</v>
      </c>
      <c r="W650" s="4" t="str">
        <f t="shared" si="51"/>
        <v>Grupal</v>
      </c>
      <c r="X650" s="4" t="e">
        <v>#N/A</v>
      </c>
      <c r="Y650" s="4" t="e">
        <v>#N/A</v>
      </c>
      <c r="Z650" s="4" t="e">
        <v>#N/A</v>
      </c>
      <c r="AA650" s="4" t="e">
        <v>#N/A</v>
      </c>
    </row>
    <row r="651" spans="1:27" x14ac:dyDescent="0.25">
      <c r="A651" s="4">
        <f t="shared" si="52"/>
        <v>650</v>
      </c>
      <c r="B651" s="4">
        <v>10364</v>
      </c>
      <c r="C651" s="43" t="s">
        <v>1183</v>
      </c>
      <c r="D651" s="43" t="s">
        <v>35</v>
      </c>
      <c r="E651" s="4">
        <v>4178</v>
      </c>
      <c r="F651" s="49">
        <v>11</v>
      </c>
      <c r="G651" s="51" t="str">
        <f t="shared" si="53"/>
        <v>SECRETARIO 4178-11, F 502</v>
      </c>
      <c r="H651" s="4">
        <v>502</v>
      </c>
      <c r="I651" s="4" t="s">
        <v>1181</v>
      </c>
      <c r="J651" s="43" t="s">
        <v>230</v>
      </c>
      <c r="K651" s="43" t="s">
        <v>14</v>
      </c>
      <c r="L651" s="43" t="s">
        <v>15</v>
      </c>
      <c r="M651" s="43" t="s">
        <v>18</v>
      </c>
      <c r="N651" s="4" t="s">
        <v>26</v>
      </c>
      <c r="O651" s="5" t="s">
        <v>28</v>
      </c>
      <c r="P651" s="4">
        <v>0</v>
      </c>
      <c r="Q651" s="4"/>
      <c r="R651" s="4" t="s">
        <v>19</v>
      </c>
      <c r="S651" s="4" t="s">
        <v>19</v>
      </c>
      <c r="T651" s="4">
        <v>3</v>
      </c>
      <c r="U651" s="4" t="str">
        <f t="shared" si="50"/>
        <v>Saberes Institucionales</v>
      </c>
      <c r="V651" s="4" t="str">
        <f t="shared" si="54"/>
        <v>Curso O ponencia</v>
      </c>
      <c r="W651" s="4" t="str">
        <f t="shared" si="51"/>
        <v>Grupal</v>
      </c>
      <c r="X651" s="4">
        <v>184290</v>
      </c>
      <c r="Y651" s="4" t="s">
        <v>1041</v>
      </c>
      <c r="Z651" s="4" t="s">
        <v>1173</v>
      </c>
      <c r="AA651" s="4" t="e">
        <v>#N/A</v>
      </c>
    </row>
    <row r="652" spans="1:27" x14ac:dyDescent="0.25">
      <c r="A652" s="4">
        <f t="shared" si="52"/>
        <v>651</v>
      </c>
      <c r="B652" s="4">
        <v>10715</v>
      </c>
      <c r="C652" s="43" t="s">
        <v>1180</v>
      </c>
      <c r="D652" s="43" t="s">
        <v>314</v>
      </c>
      <c r="E652" s="4">
        <v>42</v>
      </c>
      <c r="F652" s="4">
        <v>9</v>
      </c>
      <c r="G652" s="51" t="str">
        <f t="shared" si="53"/>
        <v>DIRECTOR TERRITORIAL 42-9, F 590</v>
      </c>
      <c r="H652" s="4">
        <v>590</v>
      </c>
      <c r="I652" s="4" t="s">
        <v>1185</v>
      </c>
      <c r="J652" s="43" t="s">
        <v>589</v>
      </c>
      <c r="K652" s="43" t="s">
        <v>10</v>
      </c>
      <c r="L652" s="43" t="s">
        <v>15</v>
      </c>
      <c r="M652" s="43" t="s">
        <v>16</v>
      </c>
      <c r="N652" s="4" t="s">
        <v>25</v>
      </c>
      <c r="O652" s="5" t="s">
        <v>27</v>
      </c>
      <c r="P652" s="4">
        <v>0</v>
      </c>
      <c r="Q652" s="4"/>
      <c r="R652" s="4">
        <v>36304725</v>
      </c>
      <c r="S652" s="4" t="s">
        <v>590</v>
      </c>
      <c r="T652" s="4">
        <v>3</v>
      </c>
      <c r="U652" s="4" t="str">
        <f t="shared" si="50"/>
        <v>Saberes Institucionales</v>
      </c>
      <c r="V652" s="4" t="str">
        <f t="shared" si="54"/>
        <v>Curso O ponencia</v>
      </c>
      <c r="W652" s="4" t="str">
        <f t="shared" si="51"/>
        <v>Grupal</v>
      </c>
      <c r="X652" s="4" t="e">
        <v>#N/A</v>
      </c>
      <c r="Y652" s="4" t="e">
        <v>#N/A</v>
      </c>
      <c r="Z652" s="4" t="e">
        <v>#N/A</v>
      </c>
      <c r="AA652" s="4" t="e">
        <v>#N/A</v>
      </c>
    </row>
    <row r="653" spans="1:27" x14ac:dyDescent="0.25">
      <c r="A653" s="4">
        <f t="shared" si="52"/>
        <v>652</v>
      </c>
      <c r="B653" s="4">
        <v>11084</v>
      </c>
      <c r="C653" s="43" t="s">
        <v>1182</v>
      </c>
      <c r="D653" s="43" t="s">
        <v>13</v>
      </c>
      <c r="E653" s="4">
        <v>2028</v>
      </c>
      <c r="F653" s="49">
        <v>17</v>
      </c>
      <c r="G653" s="51" t="str">
        <f t="shared" si="53"/>
        <v>PROFESIONAL ESPECIALIZADO 2028-17, F 475</v>
      </c>
      <c r="H653" s="4">
        <v>475</v>
      </c>
      <c r="I653" s="4" t="s">
        <v>1181</v>
      </c>
      <c r="J653" s="43" t="s">
        <v>230</v>
      </c>
      <c r="K653" s="43" t="s">
        <v>14</v>
      </c>
      <c r="L653" s="43" t="s">
        <v>15</v>
      </c>
      <c r="M653" s="43" t="s">
        <v>16</v>
      </c>
      <c r="N653" s="4" t="s">
        <v>26</v>
      </c>
      <c r="O653" s="5" t="s">
        <v>28</v>
      </c>
      <c r="P653" s="4">
        <v>0</v>
      </c>
      <c r="Q653" s="4"/>
      <c r="R653" s="4">
        <v>16649644</v>
      </c>
      <c r="S653" s="4" t="s">
        <v>233</v>
      </c>
      <c r="T653" s="4">
        <v>3</v>
      </c>
      <c r="U653" s="4" t="str">
        <f t="shared" si="50"/>
        <v>Saberes Institucionales</v>
      </c>
      <c r="V653" s="4" t="str">
        <f t="shared" si="54"/>
        <v>Curso O ponencia</v>
      </c>
      <c r="W653" s="4" t="str">
        <f t="shared" si="51"/>
        <v>Grupal</v>
      </c>
      <c r="X653" s="4">
        <v>183811</v>
      </c>
      <c r="Y653" s="4" t="s">
        <v>1076</v>
      </c>
      <c r="Z653" s="4" t="s">
        <v>1174</v>
      </c>
      <c r="AA653" s="42">
        <v>45394</v>
      </c>
    </row>
    <row r="654" spans="1:27" x14ac:dyDescent="0.25">
      <c r="A654" s="4">
        <f t="shared" si="52"/>
        <v>653</v>
      </c>
      <c r="B654" s="4">
        <v>10390</v>
      </c>
      <c r="C654" s="43" t="s">
        <v>1182</v>
      </c>
      <c r="D654" s="43" t="s">
        <v>20</v>
      </c>
      <c r="E654" s="4">
        <v>2044</v>
      </c>
      <c r="F654" s="4">
        <v>8</v>
      </c>
      <c r="G654" s="51" t="str">
        <f t="shared" si="53"/>
        <v>PROFESIONAL UNIVERSITARIO 2044-8, F 608</v>
      </c>
      <c r="H654" s="4">
        <v>608</v>
      </c>
      <c r="I654" s="4" t="s">
        <v>1185</v>
      </c>
      <c r="J654" s="43" t="s">
        <v>589</v>
      </c>
      <c r="K654" s="43" t="s">
        <v>14</v>
      </c>
      <c r="L654" s="43" t="s">
        <v>11</v>
      </c>
      <c r="M654" s="43" t="s">
        <v>12</v>
      </c>
      <c r="N654" s="4" t="s">
        <v>25</v>
      </c>
      <c r="O654" s="5" t="s">
        <v>27</v>
      </c>
      <c r="P654" s="4">
        <v>83228491</v>
      </c>
      <c r="Q654" s="4" t="s">
        <v>592</v>
      </c>
      <c r="R654" s="4">
        <v>83228491</v>
      </c>
      <c r="S654" s="4" t="s">
        <v>592</v>
      </c>
      <c r="T654" s="4">
        <v>3</v>
      </c>
      <c r="U654" s="4" t="str">
        <f t="shared" si="50"/>
        <v>Saberes Institucionales</v>
      </c>
      <c r="V654" s="4" t="str">
        <f t="shared" si="54"/>
        <v>Curso O ponencia</v>
      </c>
      <c r="W654" s="4" t="str">
        <f t="shared" si="51"/>
        <v>Grupal</v>
      </c>
      <c r="X654" s="4" t="e">
        <v>#N/A</v>
      </c>
      <c r="Y654" s="4" t="e">
        <v>#N/A</v>
      </c>
      <c r="Z654" s="4" t="e">
        <v>#N/A</v>
      </c>
      <c r="AA654" s="4" t="e">
        <v>#N/A</v>
      </c>
    </row>
    <row r="655" spans="1:27" x14ac:dyDescent="0.25">
      <c r="A655" s="4">
        <f t="shared" si="52"/>
        <v>654</v>
      </c>
      <c r="B655" s="4">
        <v>10717</v>
      </c>
      <c r="C655" s="43" t="s">
        <v>1182</v>
      </c>
      <c r="D655" s="43" t="s">
        <v>20</v>
      </c>
      <c r="E655" s="4">
        <v>2044</v>
      </c>
      <c r="F655" s="4">
        <v>8</v>
      </c>
      <c r="G655" s="51" t="str">
        <f t="shared" si="53"/>
        <v>PROFESIONAL UNIVERSITARIO 2044-8, F 608</v>
      </c>
      <c r="H655" s="4">
        <v>608</v>
      </c>
      <c r="I655" s="4" t="s">
        <v>1185</v>
      </c>
      <c r="J655" s="43" t="s">
        <v>589</v>
      </c>
      <c r="K655" s="43" t="s">
        <v>14</v>
      </c>
      <c r="L655" s="43" t="s">
        <v>11</v>
      </c>
      <c r="M655" s="43" t="s">
        <v>12</v>
      </c>
      <c r="N655" s="4" t="s">
        <v>25</v>
      </c>
      <c r="O655" s="5" t="s">
        <v>27</v>
      </c>
      <c r="P655" s="4">
        <v>1032373678</v>
      </c>
      <c r="Q655" s="4" t="s">
        <v>593</v>
      </c>
      <c r="R655" s="4">
        <v>1032373678</v>
      </c>
      <c r="S655" s="4" t="s">
        <v>593</v>
      </c>
      <c r="T655" s="4">
        <v>3</v>
      </c>
      <c r="U655" s="4" t="str">
        <f t="shared" si="50"/>
        <v>Saberes Institucionales</v>
      </c>
      <c r="V655" s="4" t="str">
        <f t="shared" si="54"/>
        <v>Curso O ponencia</v>
      </c>
      <c r="W655" s="4" t="str">
        <f t="shared" si="51"/>
        <v>Grupal</v>
      </c>
      <c r="X655" s="4" t="e">
        <v>#N/A</v>
      </c>
      <c r="Y655" s="4" t="e">
        <v>#N/A</v>
      </c>
      <c r="Z655" s="4" t="e">
        <v>#N/A</v>
      </c>
      <c r="AA655" s="4" t="e">
        <v>#N/A</v>
      </c>
    </row>
    <row r="656" spans="1:27" x14ac:dyDescent="0.25">
      <c r="A656" s="4">
        <f t="shared" si="52"/>
        <v>655</v>
      </c>
      <c r="B656" s="4">
        <v>10718</v>
      </c>
      <c r="C656" s="43" t="s">
        <v>1182</v>
      </c>
      <c r="D656" s="43" t="s">
        <v>20</v>
      </c>
      <c r="E656" s="4">
        <v>2044</v>
      </c>
      <c r="F656" s="4">
        <v>6</v>
      </c>
      <c r="G656" s="51" t="str">
        <f t="shared" si="53"/>
        <v>PROFESIONAL UNIVERSITARIO 2044-6, F 611</v>
      </c>
      <c r="H656" s="4">
        <v>611</v>
      </c>
      <c r="I656" s="4" t="s">
        <v>1185</v>
      </c>
      <c r="J656" s="43" t="s">
        <v>589</v>
      </c>
      <c r="K656" s="43" t="s">
        <v>14</v>
      </c>
      <c r="L656" s="43" t="s">
        <v>11</v>
      </c>
      <c r="M656" s="43" t="s">
        <v>12</v>
      </c>
      <c r="N656" s="4" t="s">
        <v>25</v>
      </c>
      <c r="O656" s="5" t="s">
        <v>27</v>
      </c>
      <c r="P656" s="4">
        <v>7709260</v>
      </c>
      <c r="Q656" s="4" t="s">
        <v>594</v>
      </c>
      <c r="R656" s="4">
        <v>7709260</v>
      </c>
      <c r="S656" s="4" t="s">
        <v>594</v>
      </c>
      <c r="T656" s="4">
        <v>3</v>
      </c>
      <c r="U656" s="4" t="str">
        <f t="shared" si="50"/>
        <v>Saberes Institucionales</v>
      </c>
      <c r="V656" s="4" t="str">
        <f t="shared" si="54"/>
        <v>Curso O ponencia</v>
      </c>
      <c r="W656" s="4" t="str">
        <f t="shared" si="51"/>
        <v>Grupal</v>
      </c>
      <c r="X656" s="4" t="e">
        <v>#N/A</v>
      </c>
      <c r="Y656" s="4" t="e">
        <v>#N/A</v>
      </c>
      <c r="Z656" s="4" t="e">
        <v>#N/A</v>
      </c>
      <c r="AA656" s="4" t="e">
        <v>#N/A</v>
      </c>
    </row>
    <row r="657" spans="1:27" x14ac:dyDescent="0.25">
      <c r="A657" s="4">
        <f t="shared" si="52"/>
        <v>656</v>
      </c>
      <c r="B657" s="4">
        <v>11085</v>
      </c>
      <c r="C657" s="43" t="s">
        <v>1182</v>
      </c>
      <c r="D657" s="43" t="s">
        <v>13</v>
      </c>
      <c r="E657" s="4">
        <v>2028</v>
      </c>
      <c r="F657" s="49">
        <v>12</v>
      </c>
      <c r="G657" s="51" t="str">
        <f t="shared" si="53"/>
        <v>PROFESIONAL ESPECIALIZADO 2028-12, F 481</v>
      </c>
      <c r="H657" s="4">
        <v>481</v>
      </c>
      <c r="I657" s="4" t="s">
        <v>1181</v>
      </c>
      <c r="J657" s="43" t="s">
        <v>230</v>
      </c>
      <c r="K657" s="43" t="s">
        <v>14</v>
      </c>
      <c r="L657" s="43" t="s">
        <v>15</v>
      </c>
      <c r="M657" s="43" t="s">
        <v>16</v>
      </c>
      <c r="N657" s="4" t="s">
        <v>26</v>
      </c>
      <c r="O657" s="5" t="s">
        <v>28</v>
      </c>
      <c r="P657" s="4">
        <v>0</v>
      </c>
      <c r="Q657" s="4"/>
      <c r="R657" s="4">
        <v>37312514</v>
      </c>
      <c r="S657" s="4" t="s">
        <v>235</v>
      </c>
      <c r="T657" s="4">
        <v>3</v>
      </c>
      <c r="U657" s="4" t="str">
        <f t="shared" si="50"/>
        <v>Saberes Institucionales</v>
      </c>
      <c r="V657" s="4" t="str">
        <f t="shared" si="54"/>
        <v>Curso O ponencia</v>
      </c>
      <c r="W657" s="4" t="str">
        <f t="shared" si="51"/>
        <v>Grupal</v>
      </c>
      <c r="X657" s="4">
        <v>184128</v>
      </c>
      <c r="Y657" s="4" t="s">
        <v>1077</v>
      </c>
      <c r="Z657" s="4" t="s">
        <v>1173</v>
      </c>
      <c r="AA657" s="4" t="e">
        <v>#N/A</v>
      </c>
    </row>
    <row r="658" spans="1:27" x14ac:dyDescent="0.25">
      <c r="A658" s="4">
        <f t="shared" si="52"/>
        <v>657</v>
      </c>
      <c r="B658" s="4">
        <v>10720</v>
      </c>
      <c r="C658" s="43" t="s">
        <v>1182</v>
      </c>
      <c r="D658" s="43" t="s">
        <v>20</v>
      </c>
      <c r="E658" s="4">
        <v>2044</v>
      </c>
      <c r="F658" s="4">
        <v>6</v>
      </c>
      <c r="G658" s="51" t="str">
        <f t="shared" si="53"/>
        <v>PROFESIONAL UNIVERSITARIO 2044-6, F 614</v>
      </c>
      <c r="H658" s="4">
        <v>614</v>
      </c>
      <c r="I658" s="4" t="s">
        <v>1185</v>
      </c>
      <c r="J658" s="43" t="s">
        <v>589</v>
      </c>
      <c r="K658" s="43" t="s">
        <v>14</v>
      </c>
      <c r="L658" s="43" t="s">
        <v>17</v>
      </c>
      <c r="M658" s="43" t="s">
        <v>16</v>
      </c>
      <c r="N658" s="4" t="s">
        <v>25</v>
      </c>
      <c r="O658" s="43" t="s">
        <v>29</v>
      </c>
      <c r="P658" s="4">
        <v>1075540316</v>
      </c>
      <c r="Q658" s="4" t="s">
        <v>59</v>
      </c>
      <c r="R658" s="4">
        <v>25286374</v>
      </c>
      <c r="S658" s="4" t="s">
        <v>596</v>
      </c>
      <c r="T658" s="4">
        <v>3</v>
      </c>
      <c r="U658" s="4" t="str">
        <f t="shared" si="50"/>
        <v>Saberes Institucionales</v>
      </c>
      <c r="V658" s="4" t="str">
        <f t="shared" si="54"/>
        <v>Curso O ponencia</v>
      </c>
      <c r="W658" s="4" t="str">
        <f t="shared" si="51"/>
        <v>Grupal</v>
      </c>
      <c r="X658" s="4" t="e">
        <v>#N/A</v>
      </c>
      <c r="Y658" s="4" t="e">
        <v>#N/A</v>
      </c>
      <c r="Z658" s="4" t="e">
        <v>#N/A</v>
      </c>
      <c r="AA658" s="4" t="e">
        <v>#N/A</v>
      </c>
    </row>
    <row r="659" spans="1:27" x14ac:dyDescent="0.25">
      <c r="A659" s="4">
        <f t="shared" si="52"/>
        <v>658</v>
      </c>
      <c r="B659" s="4">
        <v>10722</v>
      </c>
      <c r="C659" s="43" t="s">
        <v>1182</v>
      </c>
      <c r="D659" s="43" t="s">
        <v>20</v>
      </c>
      <c r="E659" s="4">
        <v>2044</v>
      </c>
      <c r="F659" s="4">
        <v>5</v>
      </c>
      <c r="G659" s="51" t="str">
        <f t="shared" si="53"/>
        <v>PROFESIONAL UNIVERSITARIO 2044-5, F 621</v>
      </c>
      <c r="H659" s="4">
        <v>621</v>
      </c>
      <c r="I659" s="4" t="s">
        <v>1185</v>
      </c>
      <c r="J659" s="43" t="s">
        <v>589</v>
      </c>
      <c r="K659" s="43" t="s">
        <v>14</v>
      </c>
      <c r="L659" s="43" t="s">
        <v>11</v>
      </c>
      <c r="M659" s="43" t="s">
        <v>12</v>
      </c>
      <c r="N659" s="4" t="s">
        <v>25</v>
      </c>
      <c r="O659" s="5" t="s">
        <v>27</v>
      </c>
      <c r="P659" s="4">
        <v>1087408326</v>
      </c>
      <c r="Q659" s="4" t="s">
        <v>597</v>
      </c>
      <c r="R659" s="4">
        <v>1087408326</v>
      </c>
      <c r="S659" s="4" t="s">
        <v>597</v>
      </c>
      <c r="T659" s="4">
        <v>3</v>
      </c>
      <c r="U659" s="4" t="str">
        <f t="shared" si="50"/>
        <v>Saberes Institucionales</v>
      </c>
      <c r="V659" s="4" t="str">
        <f t="shared" si="54"/>
        <v>Curso O ponencia</v>
      </c>
      <c r="W659" s="4" t="str">
        <f t="shared" si="51"/>
        <v>Grupal</v>
      </c>
      <c r="X659" s="4" t="e">
        <v>#N/A</v>
      </c>
      <c r="Y659" s="4" t="e">
        <v>#N/A</v>
      </c>
      <c r="Z659" s="4" t="e">
        <v>#N/A</v>
      </c>
      <c r="AA659" s="4" t="e">
        <v>#N/A</v>
      </c>
    </row>
    <row r="660" spans="1:27" x14ac:dyDescent="0.25">
      <c r="A660" s="4">
        <f t="shared" si="52"/>
        <v>659</v>
      </c>
      <c r="B660" s="4">
        <v>11087</v>
      </c>
      <c r="C660" s="43" t="s">
        <v>1182</v>
      </c>
      <c r="D660" s="43" t="s">
        <v>13</v>
      </c>
      <c r="E660" s="4">
        <v>2028</v>
      </c>
      <c r="F660" s="49">
        <v>12</v>
      </c>
      <c r="G660" s="51" t="str">
        <f t="shared" si="53"/>
        <v>PROFESIONAL ESPECIALIZADO 2028-12, F 481</v>
      </c>
      <c r="H660" s="4">
        <v>481</v>
      </c>
      <c r="I660" s="4" t="s">
        <v>1181</v>
      </c>
      <c r="J660" s="43" t="s">
        <v>230</v>
      </c>
      <c r="K660" s="43" t="s">
        <v>14</v>
      </c>
      <c r="L660" s="43" t="s">
        <v>15</v>
      </c>
      <c r="M660" s="43" t="s">
        <v>16</v>
      </c>
      <c r="N660" s="4" t="s">
        <v>26</v>
      </c>
      <c r="O660" s="5" t="s">
        <v>28</v>
      </c>
      <c r="P660" s="4">
        <v>0</v>
      </c>
      <c r="Q660" s="4"/>
      <c r="R660" s="4">
        <v>73143888</v>
      </c>
      <c r="S660" s="4" t="s">
        <v>236</v>
      </c>
      <c r="T660" s="4">
        <v>3</v>
      </c>
      <c r="U660" s="4" t="str">
        <f t="shared" si="50"/>
        <v>Saberes Institucionales</v>
      </c>
      <c r="V660" s="4" t="str">
        <f t="shared" si="54"/>
        <v>Curso O ponencia</v>
      </c>
      <c r="W660" s="4" t="str">
        <f t="shared" si="51"/>
        <v>Grupal</v>
      </c>
      <c r="X660" s="4">
        <v>184128</v>
      </c>
      <c r="Y660" s="4" t="s">
        <v>1077</v>
      </c>
      <c r="Z660" s="4" t="s">
        <v>1173</v>
      </c>
      <c r="AA660" s="4" t="e">
        <v>#N/A</v>
      </c>
    </row>
    <row r="661" spans="1:27" x14ac:dyDescent="0.25">
      <c r="A661" s="4">
        <f t="shared" si="52"/>
        <v>660</v>
      </c>
      <c r="B661" s="4">
        <v>11088</v>
      </c>
      <c r="C661" s="43" t="s">
        <v>1182</v>
      </c>
      <c r="D661" s="43" t="s">
        <v>20</v>
      </c>
      <c r="E661" s="4">
        <v>2044</v>
      </c>
      <c r="F661" s="4">
        <v>5</v>
      </c>
      <c r="G661" s="51" t="str">
        <f t="shared" si="53"/>
        <v>PROFESIONAL UNIVERSITARIO 2044-5, F 493</v>
      </c>
      <c r="H661" s="4">
        <v>493</v>
      </c>
      <c r="I661" s="4" t="s">
        <v>1181</v>
      </c>
      <c r="J661" s="43" t="s">
        <v>230</v>
      </c>
      <c r="K661" s="43" t="s">
        <v>14</v>
      </c>
      <c r="L661" s="43" t="s">
        <v>15</v>
      </c>
      <c r="M661" s="43" t="s">
        <v>18</v>
      </c>
      <c r="N661" s="4" t="s">
        <v>26</v>
      </c>
      <c r="O661" s="5" t="s">
        <v>28</v>
      </c>
      <c r="P661" s="4">
        <v>0</v>
      </c>
      <c r="Q661" s="4"/>
      <c r="R661" s="4" t="s">
        <v>19</v>
      </c>
      <c r="S661" s="4" t="s">
        <v>19</v>
      </c>
      <c r="T661" s="4">
        <v>2</v>
      </c>
      <c r="U661" s="4" t="str">
        <f t="shared" si="50"/>
        <v>Enseñanza aprendizaje organizacional</v>
      </c>
      <c r="V661" s="4" t="str">
        <f t="shared" si="54"/>
        <v>Taller O Circulo de saber</v>
      </c>
      <c r="W661" s="4" t="str">
        <f t="shared" si="51"/>
        <v>Grupal</v>
      </c>
      <c r="X661" s="4">
        <v>184101</v>
      </c>
      <c r="Y661" s="4" t="s">
        <v>1078</v>
      </c>
      <c r="Z661" s="4" t="s">
        <v>1173</v>
      </c>
      <c r="AA661" s="4" t="e">
        <v>#N/A</v>
      </c>
    </row>
    <row r="662" spans="1:27" x14ac:dyDescent="0.25">
      <c r="A662" s="4">
        <f t="shared" si="52"/>
        <v>661</v>
      </c>
      <c r="B662" s="4">
        <v>10727</v>
      </c>
      <c r="C662" s="43" t="s">
        <v>1184</v>
      </c>
      <c r="D662" s="43" t="s">
        <v>163</v>
      </c>
      <c r="E662" s="4">
        <v>3100</v>
      </c>
      <c r="F662" s="49">
        <v>12</v>
      </c>
      <c r="G662" s="51" t="str">
        <f t="shared" si="53"/>
        <v>TECNICO 3100-12, F 638</v>
      </c>
      <c r="H662" s="4">
        <v>638</v>
      </c>
      <c r="I662" s="4" t="s">
        <v>1185</v>
      </c>
      <c r="J662" s="43" t="s">
        <v>589</v>
      </c>
      <c r="K662" s="43" t="s">
        <v>14</v>
      </c>
      <c r="L662" s="43" t="s">
        <v>17</v>
      </c>
      <c r="M662" s="43" t="s">
        <v>16</v>
      </c>
      <c r="N662" s="4" t="s">
        <v>25</v>
      </c>
      <c r="O662" s="4" t="s">
        <v>29</v>
      </c>
      <c r="P662" s="4">
        <v>25286374</v>
      </c>
      <c r="Q662" s="4" t="s">
        <v>596</v>
      </c>
      <c r="R662" s="4">
        <v>55157637</v>
      </c>
      <c r="S662" s="4" t="s">
        <v>599</v>
      </c>
      <c r="T662" s="4">
        <v>2</v>
      </c>
      <c r="U662" s="4" t="str">
        <f t="shared" si="50"/>
        <v>Enseñanza aprendizaje organizacional</v>
      </c>
      <c r="V662" s="4" t="str">
        <f t="shared" si="54"/>
        <v>Taller O Circulo de saber</v>
      </c>
      <c r="W662" s="4" t="str">
        <f t="shared" si="51"/>
        <v>Grupal</v>
      </c>
      <c r="X662" s="4" t="e">
        <v>#N/A</v>
      </c>
      <c r="Y662" s="4" t="e">
        <v>#N/A</v>
      </c>
      <c r="Z662" s="4" t="e">
        <v>#N/A</v>
      </c>
      <c r="AA662" s="4" t="e">
        <v>#N/A</v>
      </c>
    </row>
    <row r="663" spans="1:27" x14ac:dyDescent="0.25">
      <c r="A663" s="4">
        <f t="shared" si="52"/>
        <v>662</v>
      </c>
      <c r="B663" s="4">
        <v>11089</v>
      </c>
      <c r="C663" s="43" t="s">
        <v>1182</v>
      </c>
      <c r="D663" s="43" t="s">
        <v>20</v>
      </c>
      <c r="E663" s="4">
        <v>2044</v>
      </c>
      <c r="F663" s="4">
        <v>5</v>
      </c>
      <c r="G663" s="51" t="str">
        <f t="shared" si="53"/>
        <v>PROFESIONAL UNIVERSITARIO 2044-5, F 493</v>
      </c>
      <c r="H663" s="4">
        <v>493</v>
      </c>
      <c r="I663" s="4" t="s">
        <v>1181</v>
      </c>
      <c r="J663" s="43" t="s">
        <v>230</v>
      </c>
      <c r="K663" s="43" t="s">
        <v>14</v>
      </c>
      <c r="L663" s="43" t="s">
        <v>15</v>
      </c>
      <c r="M663" s="43" t="s">
        <v>18</v>
      </c>
      <c r="N663" s="4" t="s">
        <v>26</v>
      </c>
      <c r="O663" s="5" t="s">
        <v>28</v>
      </c>
      <c r="P663" s="4">
        <v>0</v>
      </c>
      <c r="Q663" s="4"/>
      <c r="R663" s="4" t="s">
        <v>19</v>
      </c>
      <c r="S663" s="4" t="s">
        <v>19</v>
      </c>
      <c r="T663" s="4">
        <v>2</v>
      </c>
      <c r="U663" s="4" t="str">
        <f t="shared" si="50"/>
        <v>Enseñanza aprendizaje organizacional</v>
      </c>
      <c r="V663" s="4" t="str">
        <f t="shared" si="54"/>
        <v>Taller O Circulo de saber</v>
      </c>
      <c r="W663" s="4" t="str">
        <f t="shared" si="51"/>
        <v>Grupal</v>
      </c>
      <c r="X663" s="4">
        <v>184101</v>
      </c>
      <c r="Y663" s="4" t="s">
        <v>1078</v>
      </c>
      <c r="Z663" s="4" t="s">
        <v>1173</v>
      </c>
      <c r="AA663" s="4" t="e">
        <v>#N/A</v>
      </c>
    </row>
    <row r="664" spans="1:27" x14ac:dyDescent="0.25">
      <c r="A664" s="4">
        <f t="shared" si="52"/>
        <v>663</v>
      </c>
      <c r="B664" s="4">
        <v>11065</v>
      </c>
      <c r="C664" s="43" t="s">
        <v>1182</v>
      </c>
      <c r="D664" s="43" t="s">
        <v>13</v>
      </c>
      <c r="E664" s="4">
        <v>2028</v>
      </c>
      <c r="F664" s="49">
        <v>13</v>
      </c>
      <c r="G664" s="51" t="str">
        <f t="shared" si="53"/>
        <v>PROFESIONAL ESPECIALIZADO 2028-13, F 258</v>
      </c>
      <c r="H664" s="4">
        <v>258</v>
      </c>
      <c r="I664" s="4" t="s">
        <v>1181</v>
      </c>
      <c r="J664" s="43" t="s">
        <v>250</v>
      </c>
      <c r="K664" s="43" t="s">
        <v>14</v>
      </c>
      <c r="L664" s="43" t="s">
        <v>15</v>
      </c>
      <c r="M664" s="43" t="s">
        <v>16</v>
      </c>
      <c r="N664" s="4" t="s">
        <v>26</v>
      </c>
      <c r="O664" s="43" t="s">
        <v>28</v>
      </c>
      <c r="P664" s="4">
        <v>0</v>
      </c>
      <c r="Q664" s="4"/>
      <c r="R664" s="4">
        <v>79421564</v>
      </c>
      <c r="S664" s="4" t="s">
        <v>254</v>
      </c>
      <c r="T664" s="4">
        <v>3</v>
      </c>
      <c r="U664" s="4" t="str">
        <f t="shared" si="50"/>
        <v>Saberes Institucionales</v>
      </c>
      <c r="V664" s="4" t="str">
        <f t="shared" si="54"/>
        <v>Curso O ponencia</v>
      </c>
      <c r="W664" s="4" t="str">
        <f t="shared" si="51"/>
        <v>Grupal</v>
      </c>
      <c r="X664" s="4">
        <v>183754</v>
      </c>
      <c r="Y664" s="4" t="s">
        <v>1079</v>
      </c>
      <c r="Z664" s="4" t="s">
        <v>1173</v>
      </c>
      <c r="AA664" s="4" t="e">
        <v>#N/A</v>
      </c>
    </row>
    <row r="665" spans="1:27" x14ac:dyDescent="0.25">
      <c r="A665" s="4">
        <f t="shared" si="52"/>
        <v>664</v>
      </c>
      <c r="B665" s="4">
        <v>10723</v>
      </c>
      <c r="C665" s="43" t="s">
        <v>1184</v>
      </c>
      <c r="D665" s="43" t="s">
        <v>326</v>
      </c>
      <c r="E665" s="4">
        <v>3110</v>
      </c>
      <c r="F665" s="4">
        <v>9</v>
      </c>
      <c r="G665" s="51" t="str">
        <f t="shared" si="53"/>
        <v>OFICIAL DE CATASTRO 3110-9, F 664</v>
      </c>
      <c r="H665" s="4">
        <v>664</v>
      </c>
      <c r="I665" s="4" t="s">
        <v>1185</v>
      </c>
      <c r="J665" s="43" t="s">
        <v>589</v>
      </c>
      <c r="K665" s="43" t="s">
        <v>14</v>
      </c>
      <c r="L665" s="43" t="s">
        <v>15</v>
      </c>
      <c r="M665" s="43" t="s">
        <v>36</v>
      </c>
      <c r="N665" s="4" t="s">
        <v>25</v>
      </c>
      <c r="O665" s="5" t="s">
        <v>27</v>
      </c>
      <c r="P665" s="4">
        <v>0</v>
      </c>
      <c r="Q665" s="4"/>
      <c r="R665" s="4">
        <v>40446937</v>
      </c>
      <c r="S665" s="4" t="s">
        <v>602</v>
      </c>
      <c r="T665" s="4">
        <v>3</v>
      </c>
      <c r="U665" s="4" t="str">
        <f t="shared" si="50"/>
        <v>Saberes Institucionales</v>
      </c>
      <c r="V665" s="4" t="str">
        <f t="shared" si="54"/>
        <v>Curso O ponencia</v>
      </c>
      <c r="W665" s="4" t="str">
        <f t="shared" si="51"/>
        <v>Grupal</v>
      </c>
      <c r="X665" s="4" t="e">
        <v>#N/A</v>
      </c>
      <c r="Y665" s="4" t="e">
        <v>#N/A</v>
      </c>
      <c r="Z665" s="4" t="e">
        <v>#N/A</v>
      </c>
      <c r="AA665" s="4" t="e">
        <v>#N/A</v>
      </c>
    </row>
    <row r="666" spans="1:27" x14ac:dyDescent="0.25">
      <c r="A666" s="4">
        <f t="shared" si="52"/>
        <v>665</v>
      </c>
      <c r="B666" s="4">
        <v>10724</v>
      </c>
      <c r="C666" s="43" t="s">
        <v>1184</v>
      </c>
      <c r="D666" s="43" t="s">
        <v>326</v>
      </c>
      <c r="E666" s="4">
        <v>3110</v>
      </c>
      <c r="F666" s="4">
        <v>9</v>
      </c>
      <c r="G666" s="51" t="str">
        <f t="shared" si="53"/>
        <v>OFICIAL DE CATASTRO 3110-9, F 664</v>
      </c>
      <c r="H666" s="4">
        <v>664</v>
      </c>
      <c r="I666" s="4" t="s">
        <v>1185</v>
      </c>
      <c r="J666" s="43" t="s">
        <v>589</v>
      </c>
      <c r="K666" s="43" t="s">
        <v>14</v>
      </c>
      <c r="L666" s="43" t="s">
        <v>11</v>
      </c>
      <c r="M666" s="43" t="s">
        <v>12</v>
      </c>
      <c r="N666" s="4" t="s">
        <v>25</v>
      </c>
      <c r="O666" s="5" t="s">
        <v>27</v>
      </c>
      <c r="P666" s="4">
        <v>12123535</v>
      </c>
      <c r="Q666" s="4" t="s">
        <v>603</v>
      </c>
      <c r="R666" s="4">
        <v>12123535</v>
      </c>
      <c r="S666" s="4" t="s">
        <v>603</v>
      </c>
      <c r="T666" s="4">
        <v>3</v>
      </c>
      <c r="U666" s="4" t="str">
        <f t="shared" si="50"/>
        <v>Saberes Institucionales</v>
      </c>
      <c r="V666" s="4" t="str">
        <f t="shared" si="54"/>
        <v>Curso O ponencia</v>
      </c>
      <c r="W666" s="4" t="str">
        <f t="shared" si="51"/>
        <v>Grupal</v>
      </c>
      <c r="X666" s="4" t="e">
        <v>#N/A</v>
      </c>
      <c r="Y666" s="4" t="e">
        <v>#N/A</v>
      </c>
      <c r="Z666" s="4" t="e">
        <v>#N/A</v>
      </c>
      <c r="AA666" s="4" t="e">
        <v>#N/A</v>
      </c>
    </row>
    <row r="667" spans="1:27" x14ac:dyDescent="0.25">
      <c r="A667" s="4">
        <f t="shared" si="52"/>
        <v>666</v>
      </c>
      <c r="B667" s="4">
        <v>11066</v>
      </c>
      <c r="C667" s="43" t="s">
        <v>1182</v>
      </c>
      <c r="D667" s="43" t="s">
        <v>13</v>
      </c>
      <c r="E667" s="4">
        <v>2028</v>
      </c>
      <c r="F667" s="49">
        <v>17</v>
      </c>
      <c r="G667" s="51" t="str">
        <f t="shared" si="53"/>
        <v>PROFESIONAL ESPECIALIZADO 2028-17, F 255</v>
      </c>
      <c r="H667" s="4">
        <v>255</v>
      </c>
      <c r="I667" s="4" t="s">
        <v>1181</v>
      </c>
      <c r="J667" s="43" t="s">
        <v>250</v>
      </c>
      <c r="K667" s="43" t="s">
        <v>14</v>
      </c>
      <c r="L667" s="43" t="s">
        <v>15</v>
      </c>
      <c r="M667" s="43" t="s">
        <v>18</v>
      </c>
      <c r="N667" s="4" t="s">
        <v>26</v>
      </c>
      <c r="O667" s="43" t="s">
        <v>28</v>
      </c>
      <c r="P667" s="4">
        <v>0</v>
      </c>
      <c r="Q667" s="4"/>
      <c r="R667" s="4" t="s">
        <v>19</v>
      </c>
      <c r="S667" s="4" t="s">
        <v>19</v>
      </c>
      <c r="T667" s="4">
        <v>1</v>
      </c>
      <c r="U667" s="4" t="str">
        <f t="shared" si="50"/>
        <v>Lecciones aprendidas</v>
      </c>
      <c r="V667" s="4" t="str">
        <f t="shared" si="54"/>
        <v>Cápsulas de conocimiento</v>
      </c>
      <c r="W667" s="4" t="str">
        <f t="shared" si="51"/>
        <v>Individual</v>
      </c>
      <c r="X667" s="4">
        <v>184038</v>
      </c>
      <c r="Y667" s="4" t="s">
        <v>1080</v>
      </c>
      <c r="Z667" s="4" t="s">
        <v>1174</v>
      </c>
      <c r="AA667" s="42">
        <v>45394</v>
      </c>
    </row>
    <row r="668" spans="1:27" x14ac:dyDescent="0.25">
      <c r="A668" s="4">
        <f t="shared" si="52"/>
        <v>667</v>
      </c>
      <c r="B668" s="4">
        <v>10183</v>
      </c>
      <c r="C668" s="43" t="s">
        <v>1182</v>
      </c>
      <c r="D668" s="43" t="s">
        <v>20</v>
      </c>
      <c r="E668" s="4">
        <v>2044</v>
      </c>
      <c r="F668" s="4">
        <v>8</v>
      </c>
      <c r="G668" s="51" t="str">
        <f t="shared" si="53"/>
        <v>PROFESIONAL UNIVERSITARIO 2044-8, F 82</v>
      </c>
      <c r="H668" s="4">
        <v>82</v>
      </c>
      <c r="I668" s="4" t="s">
        <v>1181</v>
      </c>
      <c r="J668" s="43" t="s">
        <v>261</v>
      </c>
      <c r="K668" s="43" t="s">
        <v>14</v>
      </c>
      <c r="L668" s="43" t="s">
        <v>15</v>
      </c>
      <c r="M668" s="43" t="s">
        <v>36</v>
      </c>
      <c r="N668" s="4" t="s">
        <v>26</v>
      </c>
      <c r="O668" s="5" t="s">
        <v>28</v>
      </c>
      <c r="P668" s="4">
        <v>0</v>
      </c>
      <c r="Q668" s="4" t="s">
        <v>263</v>
      </c>
      <c r="R668" s="4">
        <v>1024476254</v>
      </c>
      <c r="S668" s="4" t="s">
        <v>266</v>
      </c>
      <c r="T668" s="4">
        <v>3</v>
      </c>
      <c r="U668" s="4" t="str">
        <f t="shared" si="50"/>
        <v>Saberes Institucionales</v>
      </c>
      <c r="V668" s="4" t="str">
        <f t="shared" si="54"/>
        <v>Curso O ponencia</v>
      </c>
      <c r="W668" s="4" t="str">
        <f t="shared" si="51"/>
        <v>Grupal</v>
      </c>
      <c r="X668" s="4">
        <v>183776</v>
      </c>
      <c r="Y668" s="4" t="s">
        <v>1081</v>
      </c>
      <c r="Z668" s="4" t="s">
        <v>1174</v>
      </c>
      <c r="AA668" s="42">
        <v>45394</v>
      </c>
    </row>
    <row r="669" spans="1:27" x14ac:dyDescent="0.25">
      <c r="A669" s="4">
        <f t="shared" si="52"/>
        <v>668</v>
      </c>
      <c r="B669" s="4">
        <v>10195</v>
      </c>
      <c r="C669" s="43" t="s">
        <v>1183</v>
      </c>
      <c r="D669" s="43" t="s">
        <v>21</v>
      </c>
      <c r="E669" s="4">
        <v>4044</v>
      </c>
      <c r="F669" s="49">
        <v>12</v>
      </c>
      <c r="G669" s="51" t="str">
        <f t="shared" si="53"/>
        <v>AUXILIAR ADMINISTRATIVO 4044-12, F 86</v>
      </c>
      <c r="H669" s="4">
        <v>86</v>
      </c>
      <c r="I669" s="4" t="s">
        <v>1181</v>
      </c>
      <c r="J669" s="43" t="s">
        <v>261</v>
      </c>
      <c r="K669" s="43" t="s">
        <v>14</v>
      </c>
      <c r="L669" s="43" t="s">
        <v>15</v>
      </c>
      <c r="M669" s="43" t="s">
        <v>36</v>
      </c>
      <c r="N669" s="4" t="s">
        <v>26</v>
      </c>
      <c r="O669" s="5" t="s">
        <v>28</v>
      </c>
      <c r="P669" s="4">
        <v>0</v>
      </c>
      <c r="Q669" s="4" t="s">
        <v>263</v>
      </c>
      <c r="R669" s="4">
        <v>60413169</v>
      </c>
      <c r="S669" s="4" t="s">
        <v>267</v>
      </c>
      <c r="T669" s="4">
        <v>3</v>
      </c>
      <c r="U669" s="4" t="str">
        <f t="shared" si="50"/>
        <v>Saberes Institucionales</v>
      </c>
      <c r="V669" s="4" t="str">
        <f t="shared" si="54"/>
        <v>Curso O ponencia</v>
      </c>
      <c r="W669" s="4" t="str">
        <f t="shared" si="51"/>
        <v>Grupal</v>
      </c>
      <c r="X669" s="4">
        <v>185292</v>
      </c>
      <c r="Y669" s="4" t="s">
        <v>1051</v>
      </c>
      <c r="Z669" s="4" t="s">
        <v>1173</v>
      </c>
      <c r="AA669" s="4" t="e">
        <v>#N/A</v>
      </c>
    </row>
    <row r="670" spans="1:27" x14ac:dyDescent="0.25">
      <c r="A670" s="4">
        <f t="shared" si="52"/>
        <v>669</v>
      </c>
      <c r="B670" s="4">
        <v>10732</v>
      </c>
      <c r="C670" s="43" t="s">
        <v>1183</v>
      </c>
      <c r="D670" s="43" t="s">
        <v>21</v>
      </c>
      <c r="E670" s="4">
        <v>4044</v>
      </c>
      <c r="F670" s="49">
        <v>12</v>
      </c>
      <c r="G670" s="51" t="str">
        <f t="shared" si="53"/>
        <v>AUXILIAR ADMINISTRATIVO 4044-12, F 673</v>
      </c>
      <c r="H670" s="4">
        <v>673</v>
      </c>
      <c r="I670" s="4" t="s">
        <v>1185</v>
      </c>
      <c r="J670" s="43" t="s">
        <v>589</v>
      </c>
      <c r="K670" s="43" t="s">
        <v>14</v>
      </c>
      <c r="L670" s="43" t="s">
        <v>17</v>
      </c>
      <c r="M670" s="43" t="s">
        <v>36</v>
      </c>
      <c r="N670" s="4" t="s">
        <v>25</v>
      </c>
      <c r="O670" s="43" t="s">
        <v>29</v>
      </c>
      <c r="P670" s="4">
        <v>40771853</v>
      </c>
      <c r="Q670" s="4" t="s">
        <v>606</v>
      </c>
      <c r="R670" s="4">
        <v>53123325</v>
      </c>
      <c r="S670" s="4" t="s">
        <v>607</v>
      </c>
      <c r="T670" s="4">
        <v>2</v>
      </c>
      <c r="U670" s="4" t="str">
        <f t="shared" si="50"/>
        <v>Enseñanza aprendizaje organizacional</v>
      </c>
      <c r="V670" s="4" t="str">
        <f t="shared" si="54"/>
        <v>Taller O Circulo de saber</v>
      </c>
      <c r="W670" s="4" t="str">
        <f t="shared" si="51"/>
        <v>Grupal</v>
      </c>
      <c r="X670" s="4" t="e">
        <v>#N/A</v>
      </c>
      <c r="Y670" s="4" t="e">
        <v>#N/A</v>
      </c>
      <c r="Z670" s="4" t="e">
        <v>#N/A</v>
      </c>
      <c r="AA670" s="4" t="e">
        <v>#N/A</v>
      </c>
    </row>
    <row r="671" spans="1:27" x14ac:dyDescent="0.25">
      <c r="A671" s="4">
        <f t="shared" si="52"/>
        <v>670</v>
      </c>
      <c r="B671" s="4">
        <v>11125</v>
      </c>
      <c r="C671" s="43" t="s">
        <v>1182</v>
      </c>
      <c r="D671" s="43" t="s">
        <v>13</v>
      </c>
      <c r="E671" s="4">
        <v>2028</v>
      </c>
      <c r="F671" s="49">
        <v>21</v>
      </c>
      <c r="G671" s="51" t="str">
        <f t="shared" si="53"/>
        <v>PROFESIONAL ESPECIALIZADO 2028-21, F 78</v>
      </c>
      <c r="H671" s="4">
        <v>78</v>
      </c>
      <c r="I671" s="4" t="s">
        <v>1181</v>
      </c>
      <c r="J671" s="43" t="s">
        <v>261</v>
      </c>
      <c r="K671" s="43" t="s">
        <v>14</v>
      </c>
      <c r="L671" s="43" t="s">
        <v>15</v>
      </c>
      <c r="M671" s="43" t="s">
        <v>16</v>
      </c>
      <c r="N671" s="4" t="s">
        <v>26</v>
      </c>
      <c r="O671" s="5" t="s">
        <v>28</v>
      </c>
      <c r="P671" s="4">
        <v>0</v>
      </c>
      <c r="Q671" s="4" t="s">
        <v>263</v>
      </c>
      <c r="R671" s="4">
        <v>80099274</v>
      </c>
      <c r="S671" s="4" t="s">
        <v>264</v>
      </c>
      <c r="T671" s="4">
        <v>3</v>
      </c>
      <c r="U671" s="4" t="str">
        <f t="shared" si="50"/>
        <v>Saberes Institucionales</v>
      </c>
      <c r="V671" s="4" t="str">
        <f t="shared" si="54"/>
        <v>Curso O ponencia</v>
      </c>
      <c r="W671" s="4" t="str">
        <f t="shared" si="51"/>
        <v>Grupal</v>
      </c>
      <c r="X671" s="4">
        <v>184149</v>
      </c>
      <c r="Y671" s="4" t="s">
        <v>1082</v>
      </c>
      <c r="Z671" s="4" t="s">
        <v>1173</v>
      </c>
      <c r="AA671" s="4" t="e">
        <v>#N/A</v>
      </c>
    </row>
    <row r="672" spans="1:27" x14ac:dyDescent="0.25">
      <c r="A672" s="4">
        <f t="shared" si="52"/>
        <v>671</v>
      </c>
      <c r="B672" s="4">
        <v>10734</v>
      </c>
      <c r="C672" s="43" t="s">
        <v>1183</v>
      </c>
      <c r="D672" s="43" t="s">
        <v>21</v>
      </c>
      <c r="E672" s="4">
        <v>4044</v>
      </c>
      <c r="F672" s="49">
        <v>12</v>
      </c>
      <c r="G672" s="51" t="str">
        <f t="shared" si="53"/>
        <v>AUXILIAR ADMINISTRATIVO 4044-12, F 673</v>
      </c>
      <c r="H672" s="4">
        <v>673</v>
      </c>
      <c r="I672" s="4" t="s">
        <v>1185</v>
      </c>
      <c r="J672" s="43" t="s">
        <v>589</v>
      </c>
      <c r="K672" s="43" t="s">
        <v>14</v>
      </c>
      <c r="L672" s="43" t="s">
        <v>17</v>
      </c>
      <c r="M672" s="43" t="s">
        <v>36</v>
      </c>
      <c r="N672" s="4" t="s">
        <v>25</v>
      </c>
      <c r="O672" s="4" t="s">
        <v>29</v>
      </c>
      <c r="P672" s="4">
        <v>41631222</v>
      </c>
      <c r="Q672" s="4" t="s">
        <v>608</v>
      </c>
      <c r="R672" s="4">
        <v>1075320764</v>
      </c>
      <c r="S672" s="4" t="s">
        <v>609</v>
      </c>
      <c r="T672" s="4">
        <v>2</v>
      </c>
      <c r="U672" s="4" t="str">
        <f t="shared" si="50"/>
        <v>Enseñanza aprendizaje organizacional</v>
      </c>
      <c r="V672" s="4" t="str">
        <f t="shared" si="54"/>
        <v>Taller O Circulo de saber</v>
      </c>
      <c r="W672" s="4" t="str">
        <f t="shared" si="51"/>
        <v>Grupal</v>
      </c>
      <c r="X672" s="4" t="e">
        <v>#N/A</v>
      </c>
      <c r="Y672" s="4" t="e">
        <v>#N/A</v>
      </c>
      <c r="Z672" s="4" t="e">
        <v>#N/A</v>
      </c>
      <c r="AA672" s="4" t="e">
        <v>#N/A</v>
      </c>
    </row>
    <row r="673" spans="1:27" x14ac:dyDescent="0.25">
      <c r="A673" s="4">
        <f t="shared" si="52"/>
        <v>672</v>
      </c>
      <c r="B673" s="4">
        <v>10735</v>
      </c>
      <c r="C673" s="43" t="s">
        <v>1183</v>
      </c>
      <c r="D673" s="43" t="s">
        <v>21</v>
      </c>
      <c r="E673" s="4">
        <v>4044</v>
      </c>
      <c r="F673" s="49">
        <v>11</v>
      </c>
      <c r="G673" s="51" t="str">
        <f t="shared" si="53"/>
        <v>AUXILIAR ADMINISTRATIVO 4044-11, F 675</v>
      </c>
      <c r="H673" s="4">
        <v>675</v>
      </c>
      <c r="I673" s="4" t="s">
        <v>1185</v>
      </c>
      <c r="J673" s="43" t="s">
        <v>589</v>
      </c>
      <c r="K673" s="43" t="s">
        <v>14</v>
      </c>
      <c r="L673" s="43" t="s">
        <v>17</v>
      </c>
      <c r="M673" s="43" t="s">
        <v>36</v>
      </c>
      <c r="N673" s="4" t="s">
        <v>25</v>
      </c>
      <c r="O673" s="43" t="s">
        <v>29</v>
      </c>
      <c r="P673" s="4">
        <v>12137578</v>
      </c>
      <c r="Q673" s="4" t="s">
        <v>595</v>
      </c>
      <c r="R673" s="4">
        <v>7690497</v>
      </c>
      <c r="S673" s="4" t="s">
        <v>610</v>
      </c>
      <c r="T673" s="4">
        <v>1</v>
      </c>
      <c r="U673" s="4" t="str">
        <f t="shared" si="50"/>
        <v>Lecciones aprendidas</v>
      </c>
      <c r="V673" s="4" t="str">
        <f t="shared" si="54"/>
        <v>Cápsulas de conocimiento</v>
      </c>
      <c r="W673" s="4" t="str">
        <f t="shared" si="51"/>
        <v>Individual</v>
      </c>
      <c r="X673" s="4" t="e">
        <v>#N/A</v>
      </c>
      <c r="Y673" s="4" t="e">
        <v>#N/A</v>
      </c>
      <c r="Z673" s="4" t="e">
        <v>#N/A</v>
      </c>
      <c r="AA673" s="4" t="e">
        <v>#N/A</v>
      </c>
    </row>
    <row r="674" spans="1:27" x14ac:dyDescent="0.25">
      <c r="A674" s="4">
        <f t="shared" si="52"/>
        <v>673</v>
      </c>
      <c r="B674" s="4">
        <v>11126</v>
      </c>
      <c r="C674" s="43" t="s">
        <v>1182</v>
      </c>
      <c r="D674" s="43" t="s">
        <v>13</v>
      </c>
      <c r="E674" s="4">
        <v>2028</v>
      </c>
      <c r="F674" s="49">
        <v>12</v>
      </c>
      <c r="G674" s="51" t="str">
        <f t="shared" si="53"/>
        <v>PROFESIONAL ESPECIALIZADO 2028-12, F 80</v>
      </c>
      <c r="H674" s="4">
        <v>80</v>
      </c>
      <c r="I674" s="4" t="s">
        <v>1181</v>
      </c>
      <c r="J674" s="43" t="s">
        <v>261</v>
      </c>
      <c r="K674" s="43" t="s">
        <v>14</v>
      </c>
      <c r="L674" s="43" t="s">
        <v>15</v>
      </c>
      <c r="M674" s="43" t="s">
        <v>16</v>
      </c>
      <c r="N674" s="4" t="s">
        <v>26</v>
      </c>
      <c r="O674" s="5" t="s">
        <v>28</v>
      </c>
      <c r="P674" s="4">
        <v>0</v>
      </c>
      <c r="Q674" s="4" t="s">
        <v>263</v>
      </c>
      <c r="R674" s="4">
        <v>1026273754</v>
      </c>
      <c r="S674" s="4" t="s">
        <v>265</v>
      </c>
      <c r="T674" s="4">
        <v>2</v>
      </c>
      <c r="U674" s="4" t="str">
        <f t="shared" si="50"/>
        <v>Enseñanza aprendizaje organizacional</v>
      </c>
      <c r="V674" s="4" t="str">
        <f t="shared" si="54"/>
        <v>Taller O Circulo de saber</v>
      </c>
      <c r="W674" s="4" t="str">
        <f t="shared" si="51"/>
        <v>Grupal</v>
      </c>
      <c r="X674" s="4">
        <v>183757</v>
      </c>
      <c r="Y674" s="4" t="s">
        <v>1083</v>
      </c>
      <c r="Z674" s="4" t="s">
        <v>1174</v>
      </c>
      <c r="AA674" s="42">
        <v>45394</v>
      </c>
    </row>
    <row r="675" spans="1:27" x14ac:dyDescent="0.25">
      <c r="A675" s="4">
        <f t="shared" si="52"/>
        <v>674</v>
      </c>
      <c r="B675" s="4">
        <v>10052</v>
      </c>
      <c r="C675" s="43" t="s">
        <v>1184</v>
      </c>
      <c r="D675" s="43" t="s">
        <v>55</v>
      </c>
      <c r="E675" s="4">
        <v>3132</v>
      </c>
      <c r="F675" s="49">
        <v>10</v>
      </c>
      <c r="G675" s="51" t="str">
        <f t="shared" si="53"/>
        <v>TECNICO OPERATIVO 3132-10, F 51</v>
      </c>
      <c r="H675" s="4">
        <v>51</v>
      </c>
      <c r="I675" s="4" t="s">
        <v>1181</v>
      </c>
      <c r="J675" s="43" t="s">
        <v>268</v>
      </c>
      <c r="K675" s="43" t="s">
        <v>14</v>
      </c>
      <c r="L675" s="43" t="s">
        <v>15</v>
      </c>
      <c r="M675" s="43" t="s">
        <v>16</v>
      </c>
      <c r="N675" s="4" t="s">
        <v>26</v>
      </c>
      <c r="O675" s="5" t="s">
        <v>28</v>
      </c>
      <c r="P675" s="4">
        <v>0</v>
      </c>
      <c r="Q675" s="4"/>
      <c r="R675" s="4">
        <v>37925711</v>
      </c>
      <c r="S675" s="4" t="s">
        <v>107</v>
      </c>
      <c r="T675" s="4">
        <v>1</v>
      </c>
      <c r="U675" s="4" t="str">
        <f t="shared" si="50"/>
        <v>Lecciones aprendidas</v>
      </c>
      <c r="V675" s="4" t="str">
        <f t="shared" si="54"/>
        <v>Cápsulas de conocimiento</v>
      </c>
      <c r="W675" s="4" t="str">
        <f t="shared" si="51"/>
        <v>Individual</v>
      </c>
      <c r="X675" s="4">
        <v>185212</v>
      </c>
      <c r="Y675" s="4" t="s">
        <v>1084</v>
      </c>
      <c r="Z675" s="4" t="s">
        <v>1173</v>
      </c>
      <c r="AA675" s="4" t="e">
        <v>#N/A</v>
      </c>
    </row>
    <row r="676" spans="1:27" x14ac:dyDescent="0.25">
      <c r="A676" s="4">
        <f t="shared" si="52"/>
        <v>675</v>
      </c>
      <c r="B676" s="4">
        <v>10127</v>
      </c>
      <c r="C676" s="43" t="s">
        <v>1182</v>
      </c>
      <c r="D676" s="43" t="s">
        <v>13</v>
      </c>
      <c r="E676" s="4">
        <v>2028</v>
      </c>
      <c r="F676" s="49">
        <v>17</v>
      </c>
      <c r="G676" s="51" t="str">
        <f t="shared" si="53"/>
        <v>PROFESIONAL ESPECIALIZADO 2028-17, F 41</v>
      </c>
      <c r="H676" s="4">
        <v>41</v>
      </c>
      <c r="I676" s="4" t="s">
        <v>1181</v>
      </c>
      <c r="J676" s="43" t="s">
        <v>268</v>
      </c>
      <c r="K676" s="43" t="s">
        <v>14</v>
      </c>
      <c r="L676" s="43" t="s">
        <v>15</v>
      </c>
      <c r="M676" s="43" t="s">
        <v>16</v>
      </c>
      <c r="N676" s="4" t="s">
        <v>26</v>
      </c>
      <c r="O676" s="5" t="s">
        <v>28</v>
      </c>
      <c r="P676" s="4">
        <v>0</v>
      </c>
      <c r="Q676" s="4"/>
      <c r="R676" s="4">
        <v>1066511556</v>
      </c>
      <c r="S676" s="4" t="s">
        <v>273</v>
      </c>
      <c r="T676" s="4">
        <v>3</v>
      </c>
      <c r="U676" s="4" t="str">
        <f t="shared" si="50"/>
        <v>Saberes Institucionales</v>
      </c>
      <c r="V676" s="4" t="str">
        <f t="shared" si="54"/>
        <v>Curso O ponencia</v>
      </c>
      <c r="W676" s="4" t="str">
        <f t="shared" si="51"/>
        <v>Grupal</v>
      </c>
      <c r="X676" s="4">
        <v>184166</v>
      </c>
      <c r="Y676" s="4" t="s">
        <v>1085</v>
      </c>
      <c r="Z676" s="4" t="s">
        <v>1173</v>
      </c>
      <c r="AA676" s="4" t="e">
        <v>#N/A</v>
      </c>
    </row>
    <row r="677" spans="1:27" x14ac:dyDescent="0.25">
      <c r="A677" s="4">
        <f t="shared" si="52"/>
        <v>676</v>
      </c>
      <c r="B677" s="4">
        <v>10738</v>
      </c>
      <c r="C677" s="43" t="s">
        <v>1183</v>
      </c>
      <c r="D677" s="43" t="s">
        <v>21</v>
      </c>
      <c r="E677" s="4">
        <v>4044</v>
      </c>
      <c r="F677" s="4">
        <v>8</v>
      </c>
      <c r="G677" s="51" t="str">
        <f t="shared" si="53"/>
        <v>AUXILIAR ADMINISTRATIVO 4044-8, F 679</v>
      </c>
      <c r="H677" s="4">
        <v>679</v>
      </c>
      <c r="I677" s="4" t="s">
        <v>1185</v>
      </c>
      <c r="J677" s="43" t="s">
        <v>589</v>
      </c>
      <c r="K677" s="43" t="s">
        <v>14</v>
      </c>
      <c r="L677" s="43" t="s">
        <v>17</v>
      </c>
      <c r="M677" s="43" t="s">
        <v>36</v>
      </c>
      <c r="N677" s="4" t="s">
        <v>25</v>
      </c>
      <c r="O677" s="4" t="s">
        <v>29</v>
      </c>
      <c r="P677" s="4">
        <v>55157637</v>
      </c>
      <c r="Q677" s="4" t="s">
        <v>599</v>
      </c>
      <c r="R677" s="4">
        <v>26421374</v>
      </c>
      <c r="S677" s="4" t="s">
        <v>614</v>
      </c>
      <c r="T677" s="4">
        <v>1</v>
      </c>
      <c r="U677" s="4" t="str">
        <f t="shared" si="50"/>
        <v>Lecciones aprendidas</v>
      </c>
      <c r="V677" s="4" t="str">
        <f t="shared" si="54"/>
        <v>Cápsulas de conocimiento</v>
      </c>
      <c r="W677" s="4" t="str">
        <f t="shared" si="51"/>
        <v>Individual</v>
      </c>
      <c r="X677" s="4" t="e">
        <v>#N/A</v>
      </c>
      <c r="Y677" s="4" t="e">
        <v>#N/A</v>
      </c>
      <c r="Z677" s="4" t="e">
        <v>#N/A</v>
      </c>
      <c r="AA677" s="4" t="e">
        <v>#N/A</v>
      </c>
    </row>
    <row r="678" spans="1:27" x14ac:dyDescent="0.25">
      <c r="A678" s="4">
        <f t="shared" si="52"/>
        <v>677</v>
      </c>
      <c r="B678" s="4">
        <v>10739</v>
      </c>
      <c r="C678" s="43" t="s">
        <v>1183</v>
      </c>
      <c r="D678" s="43" t="s">
        <v>339</v>
      </c>
      <c r="E678" s="4">
        <v>4103</v>
      </c>
      <c r="F678" s="49">
        <v>13</v>
      </c>
      <c r="G678" s="51" t="str">
        <f t="shared" si="53"/>
        <v>CONDUCTOR MECANICO 4103-13, F 689</v>
      </c>
      <c r="H678" s="4">
        <v>689</v>
      </c>
      <c r="I678" s="4" t="s">
        <v>1185</v>
      </c>
      <c r="J678" s="43" t="s">
        <v>589</v>
      </c>
      <c r="K678" s="43" t="s">
        <v>14</v>
      </c>
      <c r="L678" s="43" t="s">
        <v>11</v>
      </c>
      <c r="M678" s="43" t="s">
        <v>12</v>
      </c>
      <c r="N678" s="4" t="s">
        <v>25</v>
      </c>
      <c r="O678" s="5" t="s">
        <v>27</v>
      </c>
      <c r="P678" s="4">
        <v>4922841</v>
      </c>
      <c r="Q678" s="4" t="s">
        <v>615</v>
      </c>
      <c r="R678" s="4">
        <v>4922841</v>
      </c>
      <c r="S678" s="4" t="s">
        <v>615</v>
      </c>
      <c r="T678" s="4">
        <v>3</v>
      </c>
      <c r="U678" s="4" t="str">
        <f t="shared" si="50"/>
        <v>Saberes Institucionales</v>
      </c>
      <c r="V678" s="4" t="str">
        <f t="shared" si="54"/>
        <v>Curso O ponencia</v>
      </c>
      <c r="W678" s="4" t="str">
        <f t="shared" si="51"/>
        <v>Grupal</v>
      </c>
      <c r="X678" s="4" t="e">
        <v>#N/A</v>
      </c>
      <c r="Y678" s="4" t="e">
        <v>#N/A</v>
      </c>
      <c r="Z678" s="4" t="e">
        <v>#N/A</v>
      </c>
      <c r="AA678" s="4" t="e">
        <v>#N/A</v>
      </c>
    </row>
    <row r="679" spans="1:27" x14ac:dyDescent="0.25">
      <c r="A679" s="4">
        <f t="shared" si="52"/>
        <v>678</v>
      </c>
      <c r="B679" s="4">
        <v>10740</v>
      </c>
      <c r="C679" s="43" t="s">
        <v>1183</v>
      </c>
      <c r="D679" s="43" t="s">
        <v>31</v>
      </c>
      <c r="E679" s="4">
        <v>4210</v>
      </c>
      <c r="F679" s="49">
        <v>17</v>
      </c>
      <c r="G679" s="51" t="str">
        <f t="shared" si="53"/>
        <v>SECRETARIO EJECUTIVO 4210-17, F 681</v>
      </c>
      <c r="H679" s="4">
        <v>681</v>
      </c>
      <c r="I679" s="4" t="s">
        <v>1185</v>
      </c>
      <c r="J679" s="43" t="s">
        <v>589</v>
      </c>
      <c r="K679" s="43" t="s">
        <v>14</v>
      </c>
      <c r="L679" s="43" t="s">
        <v>17</v>
      </c>
      <c r="M679" s="43" t="s">
        <v>16</v>
      </c>
      <c r="N679" s="4" t="s">
        <v>25</v>
      </c>
      <c r="O679" s="43" t="s">
        <v>29</v>
      </c>
      <c r="P679" s="4">
        <v>51728187</v>
      </c>
      <c r="Q679" s="4" t="s">
        <v>605</v>
      </c>
      <c r="R679" s="4">
        <v>41631222</v>
      </c>
      <c r="S679" s="4" t="s">
        <v>608</v>
      </c>
      <c r="T679" s="4">
        <v>2</v>
      </c>
      <c r="U679" s="4" t="str">
        <f t="shared" si="50"/>
        <v>Enseñanza aprendizaje organizacional</v>
      </c>
      <c r="V679" s="4" t="str">
        <f t="shared" si="54"/>
        <v>Taller O Circulo de saber</v>
      </c>
      <c r="W679" s="4" t="str">
        <f t="shared" si="51"/>
        <v>Grupal</v>
      </c>
      <c r="X679" s="4" t="e">
        <v>#N/A</v>
      </c>
      <c r="Y679" s="4" t="e">
        <v>#N/A</v>
      </c>
      <c r="Z679" s="4" t="e">
        <v>#N/A</v>
      </c>
      <c r="AA679" s="4" t="e">
        <v>#N/A</v>
      </c>
    </row>
    <row r="680" spans="1:27" x14ac:dyDescent="0.25">
      <c r="A680" s="4">
        <f t="shared" si="52"/>
        <v>679</v>
      </c>
      <c r="B680" s="4">
        <v>10721</v>
      </c>
      <c r="C680" s="43" t="s">
        <v>1182</v>
      </c>
      <c r="D680" s="43" t="s">
        <v>20</v>
      </c>
      <c r="E680" s="4">
        <v>2044</v>
      </c>
      <c r="F680" s="4">
        <v>6</v>
      </c>
      <c r="G680" s="51" t="str">
        <f t="shared" si="53"/>
        <v>PROFESIONAL UNIVERSITARIO 2044-6, F 619</v>
      </c>
      <c r="H680" s="4">
        <v>619</v>
      </c>
      <c r="I680" s="4" t="s">
        <v>1185</v>
      </c>
      <c r="J680" s="43" t="s">
        <v>589</v>
      </c>
      <c r="K680" s="43" t="s">
        <v>14</v>
      </c>
      <c r="L680" s="43" t="s">
        <v>17</v>
      </c>
      <c r="M680" s="43" t="s">
        <v>18</v>
      </c>
      <c r="N680" s="4" t="s">
        <v>25</v>
      </c>
      <c r="O680" s="4" t="s">
        <v>27</v>
      </c>
      <c r="P680" s="4">
        <v>36304725</v>
      </c>
      <c r="Q680" s="4" t="s">
        <v>590</v>
      </c>
      <c r="R680" s="4" t="s">
        <v>19</v>
      </c>
      <c r="S680" s="4" t="s">
        <v>19</v>
      </c>
      <c r="T680" s="4">
        <v>3</v>
      </c>
      <c r="U680" s="4" t="str">
        <f t="shared" si="50"/>
        <v>Saberes Institucionales</v>
      </c>
      <c r="V680" s="4" t="str">
        <f t="shared" si="54"/>
        <v>Curso O ponencia</v>
      </c>
      <c r="W680" s="4" t="str">
        <f t="shared" si="51"/>
        <v>Grupal</v>
      </c>
      <c r="X680" s="4" t="e">
        <v>#N/A</v>
      </c>
      <c r="Y680" s="4" t="e">
        <v>#N/A</v>
      </c>
      <c r="Z680" s="4" t="e">
        <v>#N/A</v>
      </c>
      <c r="AA680" s="4" t="e">
        <v>#N/A</v>
      </c>
    </row>
    <row r="681" spans="1:27" x14ac:dyDescent="0.25">
      <c r="A681" s="4">
        <f t="shared" si="52"/>
        <v>680</v>
      </c>
      <c r="B681" s="4">
        <v>10745</v>
      </c>
      <c r="C681" s="43" t="s">
        <v>1182</v>
      </c>
      <c r="D681" s="43" t="s">
        <v>20</v>
      </c>
      <c r="E681" s="4">
        <v>2044</v>
      </c>
      <c r="F681" s="4">
        <v>6</v>
      </c>
      <c r="G681" s="51" t="str">
        <f t="shared" si="53"/>
        <v>PROFESIONAL UNIVERSITARIO 2044-6, F 617</v>
      </c>
      <c r="H681" s="4">
        <v>617</v>
      </c>
      <c r="I681" s="4" t="s">
        <v>1185</v>
      </c>
      <c r="J681" s="43" t="s">
        <v>616</v>
      </c>
      <c r="K681" s="43" t="s">
        <v>14</v>
      </c>
      <c r="L681" s="43" t="s">
        <v>11</v>
      </c>
      <c r="M681" s="43" t="s">
        <v>12</v>
      </c>
      <c r="N681" s="4" t="s">
        <v>25</v>
      </c>
      <c r="O681" s="5" t="s">
        <v>27</v>
      </c>
      <c r="P681" s="4">
        <v>12618419</v>
      </c>
      <c r="Q681" s="4" t="s">
        <v>617</v>
      </c>
      <c r="R681" s="4">
        <v>12618419</v>
      </c>
      <c r="S681" s="4" t="s">
        <v>617</v>
      </c>
      <c r="T681" s="4">
        <v>3</v>
      </c>
      <c r="U681" s="4" t="str">
        <f t="shared" si="50"/>
        <v>Saberes Institucionales</v>
      </c>
      <c r="V681" s="4" t="str">
        <f t="shared" si="54"/>
        <v>Curso O ponencia</v>
      </c>
      <c r="W681" s="4" t="str">
        <f t="shared" si="51"/>
        <v>Grupal</v>
      </c>
      <c r="X681" s="4" t="e">
        <v>#N/A</v>
      </c>
      <c r="Y681" s="4" t="e">
        <v>#N/A</v>
      </c>
      <c r="Z681" s="4" t="e">
        <v>#N/A</v>
      </c>
      <c r="AA681" s="4" t="e">
        <v>#N/A</v>
      </c>
    </row>
    <row r="682" spans="1:27" x14ac:dyDescent="0.25">
      <c r="A682" s="4">
        <f t="shared" si="52"/>
        <v>681</v>
      </c>
      <c r="B682" s="4">
        <v>10741</v>
      </c>
      <c r="C682" s="43" t="s">
        <v>1180</v>
      </c>
      <c r="D682" s="43" t="s">
        <v>314</v>
      </c>
      <c r="E682" s="4">
        <v>42</v>
      </c>
      <c r="F682" s="4">
        <v>9</v>
      </c>
      <c r="G682" s="51" t="str">
        <f t="shared" si="53"/>
        <v>DIRECTOR TERRITORIAL 42-9, F 590</v>
      </c>
      <c r="H682" s="4">
        <v>590</v>
      </c>
      <c r="I682" s="4" t="s">
        <v>1185</v>
      </c>
      <c r="J682" s="43" t="s">
        <v>616</v>
      </c>
      <c r="K682" s="43" t="s">
        <v>10</v>
      </c>
      <c r="L682" s="43" t="s">
        <v>15</v>
      </c>
      <c r="M682" s="43" t="s">
        <v>16</v>
      </c>
      <c r="N682" s="4" t="s">
        <v>25</v>
      </c>
      <c r="O682" s="5" t="s">
        <v>27</v>
      </c>
      <c r="P682" s="4">
        <v>0</v>
      </c>
      <c r="Q682" s="4"/>
      <c r="R682" s="4">
        <v>41644424</v>
      </c>
      <c r="S682" s="4" t="s">
        <v>618</v>
      </c>
      <c r="T682" s="4">
        <v>3</v>
      </c>
      <c r="U682" s="4" t="str">
        <f t="shared" si="50"/>
        <v>Saberes Institucionales</v>
      </c>
      <c r="V682" s="4" t="str">
        <f t="shared" si="54"/>
        <v>Curso O ponencia</v>
      </c>
      <c r="W682" s="4" t="str">
        <f t="shared" si="51"/>
        <v>Grupal</v>
      </c>
      <c r="X682" s="4" t="e">
        <v>#N/A</v>
      </c>
      <c r="Y682" s="4" t="e">
        <v>#N/A</v>
      </c>
      <c r="Z682" s="4" t="e">
        <v>#N/A</v>
      </c>
      <c r="AA682" s="4" t="e">
        <v>#N/A</v>
      </c>
    </row>
    <row r="683" spans="1:27" x14ac:dyDescent="0.25">
      <c r="A683" s="4">
        <f t="shared" si="52"/>
        <v>682</v>
      </c>
      <c r="B683" s="4">
        <v>10742</v>
      </c>
      <c r="C683" s="43" t="s">
        <v>1182</v>
      </c>
      <c r="D683" s="43" t="s">
        <v>13</v>
      </c>
      <c r="E683" s="4">
        <v>2028</v>
      </c>
      <c r="F683" s="49">
        <v>13</v>
      </c>
      <c r="G683" s="51" t="str">
        <f t="shared" si="53"/>
        <v>PROFESIONAL ESPECIALIZADO 2028-13, F 594</v>
      </c>
      <c r="H683" s="4">
        <v>594</v>
      </c>
      <c r="I683" s="4" t="s">
        <v>1185</v>
      </c>
      <c r="J683" s="43" t="s">
        <v>616</v>
      </c>
      <c r="K683" s="43" t="s">
        <v>14</v>
      </c>
      <c r="L683" s="43" t="s">
        <v>17</v>
      </c>
      <c r="M683" s="43" t="s">
        <v>36</v>
      </c>
      <c r="N683" s="4" t="s">
        <v>25</v>
      </c>
      <c r="O683" s="4" t="s">
        <v>27</v>
      </c>
      <c r="P683" s="4">
        <v>41644424</v>
      </c>
      <c r="Q683" s="4" t="s">
        <v>618</v>
      </c>
      <c r="R683" s="4">
        <v>1082869616</v>
      </c>
      <c r="S683" s="4" t="s">
        <v>619</v>
      </c>
      <c r="T683" s="4">
        <v>3</v>
      </c>
      <c r="U683" s="4" t="str">
        <f t="shared" si="50"/>
        <v>Saberes Institucionales</v>
      </c>
      <c r="V683" s="4" t="str">
        <f t="shared" si="54"/>
        <v>Curso O ponencia</v>
      </c>
      <c r="W683" s="4" t="str">
        <f t="shared" si="51"/>
        <v>Grupal</v>
      </c>
      <c r="X683" s="4" t="e">
        <v>#N/A</v>
      </c>
      <c r="Y683" s="4" t="e">
        <v>#N/A</v>
      </c>
      <c r="Z683" s="4" t="e">
        <v>#N/A</v>
      </c>
      <c r="AA683" s="4" t="e">
        <v>#N/A</v>
      </c>
    </row>
    <row r="684" spans="1:27" x14ac:dyDescent="0.25">
      <c r="A684" s="4">
        <f t="shared" si="52"/>
        <v>683</v>
      </c>
      <c r="B684" s="4">
        <v>10743</v>
      </c>
      <c r="C684" s="43" t="s">
        <v>1182</v>
      </c>
      <c r="D684" s="43" t="s">
        <v>20</v>
      </c>
      <c r="E684" s="4">
        <v>2044</v>
      </c>
      <c r="F684" s="4">
        <v>8</v>
      </c>
      <c r="G684" s="51" t="str">
        <f t="shared" si="53"/>
        <v>PROFESIONAL UNIVERSITARIO 2044-8, F 608</v>
      </c>
      <c r="H684" s="4">
        <v>608</v>
      </c>
      <c r="I684" s="4" t="s">
        <v>1185</v>
      </c>
      <c r="J684" s="43" t="s">
        <v>616</v>
      </c>
      <c r="K684" s="43" t="s">
        <v>14</v>
      </c>
      <c r="L684" s="43" t="s">
        <v>11</v>
      </c>
      <c r="M684" s="43" t="s">
        <v>12</v>
      </c>
      <c r="N684" s="4" t="s">
        <v>25</v>
      </c>
      <c r="O684" s="5" t="s">
        <v>27</v>
      </c>
      <c r="P684" s="4">
        <v>36546884</v>
      </c>
      <c r="Q684" s="4" t="s">
        <v>620</v>
      </c>
      <c r="R684" s="4">
        <v>36546884</v>
      </c>
      <c r="S684" s="4" t="s">
        <v>620</v>
      </c>
      <c r="T684" s="4">
        <v>3</v>
      </c>
      <c r="U684" s="4" t="str">
        <f t="shared" si="50"/>
        <v>Saberes Institucionales</v>
      </c>
      <c r="V684" s="4" t="str">
        <f t="shared" si="54"/>
        <v>Curso O ponencia</v>
      </c>
      <c r="W684" s="4" t="str">
        <f t="shared" si="51"/>
        <v>Grupal</v>
      </c>
      <c r="X684" s="4" t="e">
        <v>#N/A</v>
      </c>
      <c r="Y684" s="4" t="e">
        <v>#N/A</v>
      </c>
      <c r="Z684" s="4" t="e">
        <v>#N/A</v>
      </c>
      <c r="AA684" s="4" t="e">
        <v>#N/A</v>
      </c>
    </row>
    <row r="685" spans="1:27" x14ac:dyDescent="0.25">
      <c r="A685" s="4">
        <f t="shared" si="52"/>
        <v>684</v>
      </c>
      <c r="B685" s="4">
        <v>10129</v>
      </c>
      <c r="C685" s="43" t="s">
        <v>1182</v>
      </c>
      <c r="D685" s="43" t="s">
        <v>13</v>
      </c>
      <c r="E685" s="4">
        <v>2028</v>
      </c>
      <c r="F685" s="49">
        <v>14</v>
      </c>
      <c r="G685" s="51" t="str">
        <f t="shared" si="53"/>
        <v>PROFESIONAL ESPECIALIZADO 2028-14, F 44</v>
      </c>
      <c r="H685" s="4">
        <v>44</v>
      </c>
      <c r="I685" s="4" t="s">
        <v>1181</v>
      </c>
      <c r="J685" s="43" t="s">
        <v>268</v>
      </c>
      <c r="K685" s="43" t="s">
        <v>14</v>
      </c>
      <c r="L685" s="43" t="s">
        <v>15</v>
      </c>
      <c r="M685" s="43" t="s">
        <v>16</v>
      </c>
      <c r="N685" s="4" t="s">
        <v>26</v>
      </c>
      <c r="O685" s="5" t="s">
        <v>28</v>
      </c>
      <c r="P685" s="4">
        <v>0</v>
      </c>
      <c r="Q685" s="4"/>
      <c r="R685" s="4">
        <v>1109491770</v>
      </c>
      <c r="S685" s="4" t="s">
        <v>275</v>
      </c>
      <c r="T685" s="4">
        <v>3</v>
      </c>
      <c r="U685" s="4" t="str">
        <f t="shared" si="50"/>
        <v>Saberes Institucionales</v>
      </c>
      <c r="V685" s="4" t="str">
        <f t="shared" si="54"/>
        <v>Curso O ponencia</v>
      </c>
      <c r="W685" s="4" t="str">
        <f t="shared" si="51"/>
        <v>Grupal</v>
      </c>
      <c r="X685" s="4">
        <v>183821</v>
      </c>
      <c r="Y685" s="4" t="s">
        <v>1086</v>
      </c>
      <c r="Z685" s="4" t="s">
        <v>1174</v>
      </c>
      <c r="AA685" s="42">
        <v>45394</v>
      </c>
    </row>
    <row r="686" spans="1:27" x14ac:dyDescent="0.25">
      <c r="A686" s="4">
        <f t="shared" si="52"/>
        <v>685</v>
      </c>
      <c r="B686" s="4">
        <v>10746</v>
      </c>
      <c r="C686" s="43" t="s">
        <v>1182</v>
      </c>
      <c r="D686" s="43" t="s">
        <v>20</v>
      </c>
      <c r="E686" s="4">
        <v>2044</v>
      </c>
      <c r="F686" s="4">
        <v>6</v>
      </c>
      <c r="G686" s="51" t="str">
        <f t="shared" si="53"/>
        <v>PROFESIONAL UNIVERSITARIO 2044-6, F 614</v>
      </c>
      <c r="H686" s="4">
        <v>614</v>
      </c>
      <c r="I686" s="4" t="s">
        <v>1185</v>
      </c>
      <c r="J686" s="43" t="s">
        <v>616</v>
      </c>
      <c r="K686" s="43" t="s">
        <v>14</v>
      </c>
      <c r="L686" s="43" t="s">
        <v>17</v>
      </c>
      <c r="M686" s="43" t="s">
        <v>36</v>
      </c>
      <c r="N686" s="4" t="s">
        <v>25</v>
      </c>
      <c r="O686" s="43" t="s">
        <v>29</v>
      </c>
      <c r="P686" s="4">
        <v>32740226</v>
      </c>
      <c r="Q686" s="4" t="s">
        <v>44</v>
      </c>
      <c r="R686" s="4">
        <v>1083454200</v>
      </c>
      <c r="S686" s="4" t="s">
        <v>621</v>
      </c>
      <c r="T686" s="4">
        <v>3</v>
      </c>
      <c r="U686" s="4" t="str">
        <f t="shared" si="50"/>
        <v>Saberes Institucionales</v>
      </c>
      <c r="V686" s="4" t="str">
        <f t="shared" si="54"/>
        <v>Curso O ponencia</v>
      </c>
      <c r="W686" s="4" t="str">
        <f t="shared" si="51"/>
        <v>Grupal</v>
      </c>
      <c r="X686" s="4" t="e">
        <v>#N/A</v>
      </c>
      <c r="Y686" s="4" t="e">
        <v>#N/A</v>
      </c>
      <c r="Z686" s="4" t="e">
        <v>#N/A</v>
      </c>
      <c r="AA686" s="4" t="e">
        <v>#N/A</v>
      </c>
    </row>
    <row r="687" spans="1:27" x14ac:dyDescent="0.25">
      <c r="A687" s="4">
        <f t="shared" si="52"/>
        <v>686</v>
      </c>
      <c r="B687" s="4">
        <v>10747</v>
      </c>
      <c r="C687" s="43" t="s">
        <v>1182</v>
      </c>
      <c r="D687" s="43" t="s">
        <v>20</v>
      </c>
      <c r="E687" s="4">
        <v>2044</v>
      </c>
      <c r="F687" s="4">
        <v>6</v>
      </c>
      <c r="G687" s="51" t="str">
        <f t="shared" si="53"/>
        <v>PROFESIONAL UNIVERSITARIO 2044-6, F 611</v>
      </c>
      <c r="H687" s="4">
        <v>611</v>
      </c>
      <c r="I687" s="4" t="s">
        <v>1185</v>
      </c>
      <c r="J687" s="43" t="s">
        <v>616</v>
      </c>
      <c r="K687" s="43" t="s">
        <v>14</v>
      </c>
      <c r="L687" s="43" t="s">
        <v>11</v>
      </c>
      <c r="M687" s="43" t="s">
        <v>12</v>
      </c>
      <c r="N687" s="4" t="s">
        <v>25</v>
      </c>
      <c r="O687" s="5" t="s">
        <v>27</v>
      </c>
      <c r="P687" s="4">
        <v>79153824</v>
      </c>
      <c r="Q687" s="4" t="s">
        <v>622</v>
      </c>
      <c r="R687" s="4">
        <v>79153824</v>
      </c>
      <c r="S687" s="4" t="s">
        <v>622</v>
      </c>
      <c r="T687" s="4">
        <v>2</v>
      </c>
      <c r="U687" s="4" t="str">
        <f t="shared" si="50"/>
        <v>Enseñanza aprendizaje organizacional</v>
      </c>
      <c r="V687" s="4" t="str">
        <f t="shared" si="54"/>
        <v>Taller O Circulo de saber</v>
      </c>
      <c r="W687" s="4" t="str">
        <f t="shared" si="51"/>
        <v>Grupal</v>
      </c>
      <c r="X687" s="4" t="e">
        <v>#N/A</v>
      </c>
      <c r="Y687" s="4" t="e">
        <v>#N/A</v>
      </c>
      <c r="Z687" s="4" t="e">
        <v>#N/A</v>
      </c>
      <c r="AA687" s="4" t="e">
        <v>#N/A</v>
      </c>
    </row>
    <row r="688" spans="1:27" x14ac:dyDescent="0.25">
      <c r="A688" s="4">
        <f t="shared" si="52"/>
        <v>687</v>
      </c>
      <c r="B688" s="4">
        <v>10132</v>
      </c>
      <c r="C688" s="43" t="s">
        <v>1182</v>
      </c>
      <c r="D688" s="43" t="s">
        <v>20</v>
      </c>
      <c r="E688" s="4">
        <v>2044</v>
      </c>
      <c r="F688" s="4">
        <v>8</v>
      </c>
      <c r="G688" s="51" t="str">
        <f t="shared" si="53"/>
        <v>PROFESIONAL UNIVERSITARIO 2044-8, F 49</v>
      </c>
      <c r="H688" s="4">
        <v>49</v>
      </c>
      <c r="I688" s="4" t="s">
        <v>1181</v>
      </c>
      <c r="J688" s="43" t="s">
        <v>268</v>
      </c>
      <c r="K688" s="43" t="s">
        <v>14</v>
      </c>
      <c r="L688" s="43" t="s">
        <v>15</v>
      </c>
      <c r="M688" s="43" t="s">
        <v>18</v>
      </c>
      <c r="N688" s="4" t="s">
        <v>26</v>
      </c>
      <c r="O688" s="5" t="s">
        <v>28</v>
      </c>
      <c r="P688" s="4">
        <v>0</v>
      </c>
      <c r="Q688" s="4"/>
      <c r="R688" s="4" t="s">
        <v>19</v>
      </c>
      <c r="S688" s="4" t="s">
        <v>19</v>
      </c>
      <c r="T688" s="4">
        <v>1</v>
      </c>
      <c r="U688" s="4" t="str">
        <f t="shared" si="50"/>
        <v>Lecciones aprendidas</v>
      </c>
      <c r="V688" s="4" t="str">
        <f t="shared" si="54"/>
        <v>Cápsulas de conocimiento</v>
      </c>
      <c r="W688" s="4" t="str">
        <f t="shared" si="51"/>
        <v>Individual</v>
      </c>
      <c r="X688" s="4">
        <v>183775</v>
      </c>
      <c r="Y688" s="4" t="s">
        <v>1087</v>
      </c>
      <c r="Z688" s="4" t="s">
        <v>1174</v>
      </c>
      <c r="AA688" s="4" t="e">
        <v>#N/A</v>
      </c>
    </row>
    <row r="689" spans="1:27" x14ac:dyDescent="0.25">
      <c r="A689" s="4">
        <f t="shared" si="52"/>
        <v>688</v>
      </c>
      <c r="B689" s="4">
        <v>10134</v>
      </c>
      <c r="C689" s="43" t="s">
        <v>1183</v>
      </c>
      <c r="D689" s="43" t="s">
        <v>31</v>
      </c>
      <c r="E689" s="4">
        <v>4210</v>
      </c>
      <c r="F689" s="49">
        <v>17</v>
      </c>
      <c r="G689" s="51" t="str">
        <f t="shared" si="53"/>
        <v>SECRETARIO EJECUTIVO 4210-17, F 53</v>
      </c>
      <c r="H689" s="4">
        <v>53</v>
      </c>
      <c r="I689" s="4" t="s">
        <v>1181</v>
      </c>
      <c r="J689" s="43" t="s">
        <v>268</v>
      </c>
      <c r="K689" s="43" t="s">
        <v>14</v>
      </c>
      <c r="L689" s="43" t="s">
        <v>15</v>
      </c>
      <c r="M689" s="43" t="s">
        <v>18</v>
      </c>
      <c r="N689" s="4" t="s">
        <v>26</v>
      </c>
      <c r="O689" s="5" t="s">
        <v>28</v>
      </c>
      <c r="P689" s="4">
        <v>0</v>
      </c>
      <c r="Q689" s="4"/>
      <c r="R689" s="4" t="s">
        <v>19</v>
      </c>
      <c r="S689" s="4" t="s">
        <v>19</v>
      </c>
      <c r="T689" s="4">
        <v>1</v>
      </c>
      <c r="U689" s="4" t="str">
        <f t="shared" si="50"/>
        <v>Lecciones aprendidas</v>
      </c>
      <c r="V689" s="4" t="str">
        <f t="shared" si="54"/>
        <v>Cápsulas de conocimiento</v>
      </c>
      <c r="W689" s="4" t="str">
        <f t="shared" si="51"/>
        <v>Individual</v>
      </c>
      <c r="X689" s="4">
        <v>184291</v>
      </c>
      <c r="Y689" s="4" t="s">
        <v>1025</v>
      </c>
      <c r="Z689" s="4" t="s">
        <v>1173</v>
      </c>
      <c r="AA689" s="4" t="e">
        <v>#N/A</v>
      </c>
    </row>
    <row r="690" spans="1:27" x14ac:dyDescent="0.25">
      <c r="A690" s="4">
        <f t="shared" si="52"/>
        <v>689</v>
      </c>
      <c r="B690" s="4">
        <v>10752</v>
      </c>
      <c r="C690" s="43" t="s">
        <v>1184</v>
      </c>
      <c r="D690" s="43" t="s">
        <v>163</v>
      </c>
      <c r="E690" s="4">
        <v>3100</v>
      </c>
      <c r="F690" s="49">
        <v>12</v>
      </c>
      <c r="G690" s="51" t="str">
        <f t="shared" si="53"/>
        <v>TECNICO 3100-12, F 643</v>
      </c>
      <c r="H690" s="4">
        <v>643</v>
      </c>
      <c r="I690" s="4" t="s">
        <v>1185</v>
      </c>
      <c r="J690" s="43" t="s">
        <v>616</v>
      </c>
      <c r="K690" s="43" t="s">
        <v>14</v>
      </c>
      <c r="L690" s="43" t="s">
        <v>11</v>
      </c>
      <c r="M690" s="43" t="s">
        <v>12</v>
      </c>
      <c r="N690" s="4" t="s">
        <v>25</v>
      </c>
      <c r="O690" s="5" t="s">
        <v>27</v>
      </c>
      <c r="P690" s="4">
        <v>21021387</v>
      </c>
      <c r="Q690" s="4" t="s">
        <v>625</v>
      </c>
      <c r="R690" s="4">
        <v>21021387</v>
      </c>
      <c r="S690" s="4" t="s">
        <v>625</v>
      </c>
      <c r="T690" s="4">
        <v>2</v>
      </c>
      <c r="U690" s="4" t="str">
        <f t="shared" si="50"/>
        <v>Enseñanza aprendizaje organizacional</v>
      </c>
      <c r="V690" s="4" t="str">
        <f t="shared" si="54"/>
        <v>Taller O Circulo de saber</v>
      </c>
      <c r="W690" s="4" t="str">
        <f t="shared" si="51"/>
        <v>Grupal</v>
      </c>
      <c r="X690" s="4" t="e">
        <v>#N/A</v>
      </c>
      <c r="Y690" s="4" t="e">
        <v>#N/A</v>
      </c>
      <c r="Z690" s="4" t="e">
        <v>#N/A</v>
      </c>
      <c r="AA690" s="4" t="e">
        <v>#N/A</v>
      </c>
    </row>
    <row r="691" spans="1:27" x14ac:dyDescent="0.25">
      <c r="A691" s="4">
        <f t="shared" si="52"/>
        <v>690</v>
      </c>
      <c r="B691" s="4">
        <v>10753</v>
      </c>
      <c r="C691" s="43" t="s">
        <v>1184</v>
      </c>
      <c r="D691" s="43" t="s">
        <v>163</v>
      </c>
      <c r="E691" s="4">
        <v>3100</v>
      </c>
      <c r="F691" s="49">
        <v>12</v>
      </c>
      <c r="G691" s="51" t="str">
        <f t="shared" si="53"/>
        <v>TECNICO 3100-12, F 646</v>
      </c>
      <c r="H691" s="4">
        <v>646</v>
      </c>
      <c r="I691" s="4" t="s">
        <v>1185</v>
      </c>
      <c r="J691" s="43" t="s">
        <v>616</v>
      </c>
      <c r="K691" s="43" t="s">
        <v>14</v>
      </c>
      <c r="L691" s="43" t="s">
        <v>11</v>
      </c>
      <c r="M691" s="43" t="s">
        <v>12</v>
      </c>
      <c r="N691" s="4" t="s">
        <v>25</v>
      </c>
      <c r="O691" s="5" t="s">
        <v>27</v>
      </c>
      <c r="P691" s="4">
        <v>12562378</v>
      </c>
      <c r="Q691" s="4" t="s">
        <v>626</v>
      </c>
      <c r="R691" s="4">
        <v>12562378</v>
      </c>
      <c r="S691" s="4" t="s">
        <v>626</v>
      </c>
      <c r="T691" s="4">
        <v>2</v>
      </c>
      <c r="U691" s="4" t="str">
        <f t="shared" si="50"/>
        <v>Enseñanza aprendizaje organizacional</v>
      </c>
      <c r="V691" s="4" t="str">
        <f t="shared" si="54"/>
        <v>Taller O Circulo de saber</v>
      </c>
      <c r="W691" s="4" t="str">
        <f t="shared" si="51"/>
        <v>Grupal</v>
      </c>
      <c r="X691" s="4" t="e">
        <v>#N/A</v>
      </c>
      <c r="Y691" s="4" t="e">
        <v>#N/A</v>
      </c>
      <c r="Z691" s="4" t="e">
        <v>#N/A</v>
      </c>
      <c r="AA691" s="4" t="e">
        <v>#N/A</v>
      </c>
    </row>
    <row r="692" spans="1:27" x14ac:dyDescent="0.25">
      <c r="A692" s="4">
        <f t="shared" si="52"/>
        <v>691</v>
      </c>
      <c r="B692" s="4">
        <v>10754</v>
      </c>
      <c r="C692" s="43" t="s">
        <v>1184</v>
      </c>
      <c r="D692" s="43" t="s">
        <v>163</v>
      </c>
      <c r="E692" s="4">
        <v>3100</v>
      </c>
      <c r="F692" s="49">
        <v>12</v>
      </c>
      <c r="G692" s="51" t="str">
        <f t="shared" si="53"/>
        <v>TECNICO 3100-12, F 638</v>
      </c>
      <c r="H692" s="4">
        <v>638</v>
      </c>
      <c r="I692" s="4" t="s">
        <v>1185</v>
      </c>
      <c r="J692" s="43" t="s">
        <v>616</v>
      </c>
      <c r="K692" s="43" t="s">
        <v>14</v>
      </c>
      <c r="L692" s="43" t="s">
        <v>11</v>
      </c>
      <c r="M692" s="43" t="s">
        <v>12</v>
      </c>
      <c r="N692" s="4" t="s">
        <v>25</v>
      </c>
      <c r="O692" s="5" t="s">
        <v>27</v>
      </c>
      <c r="P692" s="4">
        <v>85156313</v>
      </c>
      <c r="Q692" s="4" t="s">
        <v>627</v>
      </c>
      <c r="R692" s="4">
        <v>85156313</v>
      </c>
      <c r="S692" s="4" t="s">
        <v>627</v>
      </c>
      <c r="T692" s="4">
        <v>2</v>
      </c>
      <c r="U692" s="4" t="str">
        <f t="shared" si="50"/>
        <v>Enseñanza aprendizaje organizacional</v>
      </c>
      <c r="V692" s="4" t="str">
        <f t="shared" si="54"/>
        <v>Taller O Circulo de saber</v>
      </c>
      <c r="W692" s="4" t="str">
        <f t="shared" si="51"/>
        <v>Grupal</v>
      </c>
      <c r="X692" s="4" t="e">
        <v>#N/A</v>
      </c>
      <c r="Y692" s="4" t="e">
        <v>#N/A</v>
      </c>
      <c r="Z692" s="4" t="e">
        <v>#N/A</v>
      </c>
      <c r="AA692" s="4" t="e">
        <v>#N/A</v>
      </c>
    </row>
    <row r="693" spans="1:27" x14ac:dyDescent="0.25">
      <c r="A693" s="4">
        <f t="shared" si="52"/>
        <v>692</v>
      </c>
      <c r="B693" s="4">
        <v>10756</v>
      </c>
      <c r="C693" s="43" t="s">
        <v>1184</v>
      </c>
      <c r="D693" s="43" t="s">
        <v>55</v>
      </c>
      <c r="E693" s="4">
        <v>3132</v>
      </c>
      <c r="F693" s="49">
        <v>11</v>
      </c>
      <c r="G693" s="51" t="str">
        <f t="shared" si="53"/>
        <v>TECNICO OPERATIVO 3132-11, F 652</v>
      </c>
      <c r="H693" s="4">
        <v>652</v>
      </c>
      <c r="I693" s="4" t="s">
        <v>1185</v>
      </c>
      <c r="J693" s="43" t="s">
        <v>616</v>
      </c>
      <c r="K693" s="43" t="s">
        <v>14</v>
      </c>
      <c r="L693" s="43" t="s">
        <v>17</v>
      </c>
      <c r="M693" s="43" t="s">
        <v>36</v>
      </c>
      <c r="N693" s="4" t="s">
        <v>25</v>
      </c>
      <c r="O693" s="43" t="s">
        <v>29</v>
      </c>
      <c r="P693" s="4">
        <v>52210013</v>
      </c>
      <c r="Q693" s="4" t="s">
        <v>137</v>
      </c>
      <c r="R693" s="4">
        <v>1082962755</v>
      </c>
      <c r="S693" s="4" t="s">
        <v>628</v>
      </c>
      <c r="T693" s="4">
        <v>3</v>
      </c>
      <c r="U693" s="4" t="str">
        <f t="shared" si="50"/>
        <v>Saberes Institucionales</v>
      </c>
      <c r="V693" s="4" t="str">
        <f t="shared" si="54"/>
        <v>Curso O ponencia</v>
      </c>
      <c r="W693" s="4" t="str">
        <f t="shared" si="51"/>
        <v>Grupal</v>
      </c>
      <c r="X693" s="4" t="e">
        <v>#N/A</v>
      </c>
      <c r="Y693" s="4" t="e">
        <v>#N/A</v>
      </c>
      <c r="Z693" s="4" t="e">
        <v>#N/A</v>
      </c>
      <c r="AA693" s="4" t="e">
        <v>#N/A</v>
      </c>
    </row>
    <row r="694" spans="1:27" x14ac:dyDescent="0.25">
      <c r="A694" s="4">
        <f t="shared" si="52"/>
        <v>693</v>
      </c>
      <c r="B694" s="4">
        <v>10755</v>
      </c>
      <c r="C694" s="43" t="s">
        <v>1184</v>
      </c>
      <c r="D694" s="43" t="s">
        <v>55</v>
      </c>
      <c r="E694" s="4">
        <v>3132</v>
      </c>
      <c r="F694" s="4">
        <v>9</v>
      </c>
      <c r="G694" s="51" t="str">
        <f t="shared" si="53"/>
        <v>TECNICO OPERATIVO 3132-9, F 660</v>
      </c>
      <c r="H694" s="4">
        <v>660</v>
      </c>
      <c r="I694" s="4" t="s">
        <v>1185</v>
      </c>
      <c r="J694" s="43" t="s">
        <v>616</v>
      </c>
      <c r="K694" s="43" t="s">
        <v>14</v>
      </c>
      <c r="L694" s="43" t="s">
        <v>11</v>
      </c>
      <c r="M694" s="43" t="s">
        <v>12</v>
      </c>
      <c r="N694" s="4" t="s">
        <v>25</v>
      </c>
      <c r="O694" s="5" t="s">
        <v>27</v>
      </c>
      <c r="P694" s="4">
        <v>13460538</v>
      </c>
      <c r="Q694" s="4" t="s">
        <v>629</v>
      </c>
      <c r="R694" s="4">
        <v>13460538</v>
      </c>
      <c r="S694" s="4" t="s">
        <v>629</v>
      </c>
      <c r="T694" s="4">
        <v>2</v>
      </c>
      <c r="U694" s="4" t="str">
        <f t="shared" si="50"/>
        <v>Enseñanza aprendizaje organizacional</v>
      </c>
      <c r="V694" s="4" t="str">
        <f t="shared" si="54"/>
        <v>Taller O Circulo de saber</v>
      </c>
      <c r="W694" s="4" t="str">
        <f t="shared" si="51"/>
        <v>Grupal</v>
      </c>
      <c r="X694" s="4" t="e">
        <v>#N/A</v>
      </c>
      <c r="Y694" s="4" t="e">
        <v>#N/A</v>
      </c>
      <c r="Z694" s="4" t="e">
        <v>#N/A</v>
      </c>
      <c r="AA694" s="4" t="e">
        <v>#N/A</v>
      </c>
    </row>
    <row r="695" spans="1:27" x14ac:dyDescent="0.25">
      <c r="A695" s="4">
        <f t="shared" si="52"/>
        <v>694</v>
      </c>
      <c r="B695" s="4">
        <v>10750</v>
      </c>
      <c r="C695" s="43" t="s">
        <v>1184</v>
      </c>
      <c r="D695" s="43" t="s">
        <v>326</v>
      </c>
      <c r="E695" s="4">
        <v>3110</v>
      </c>
      <c r="F695" s="4">
        <v>9</v>
      </c>
      <c r="G695" s="51" t="str">
        <f t="shared" si="53"/>
        <v>OFICIAL DE CATASTRO 3110-9, F 664</v>
      </c>
      <c r="H695" s="4">
        <v>664</v>
      </c>
      <c r="I695" s="4" t="s">
        <v>1185</v>
      </c>
      <c r="J695" s="43" t="s">
        <v>616</v>
      </c>
      <c r="K695" s="43" t="s">
        <v>14</v>
      </c>
      <c r="L695" s="43" t="s">
        <v>15</v>
      </c>
      <c r="M695" s="43" t="s">
        <v>18</v>
      </c>
      <c r="N695" s="4" t="s">
        <v>25</v>
      </c>
      <c r="O695" s="5" t="s">
        <v>27</v>
      </c>
      <c r="P695" s="4">
        <v>0</v>
      </c>
      <c r="Q695" s="4"/>
      <c r="R695" s="4" t="s">
        <v>19</v>
      </c>
      <c r="S695" s="4" t="s">
        <v>19</v>
      </c>
      <c r="T695" s="4">
        <v>3</v>
      </c>
      <c r="U695" s="4" t="str">
        <f t="shared" si="50"/>
        <v>Saberes Institucionales</v>
      </c>
      <c r="V695" s="4" t="str">
        <f t="shared" si="54"/>
        <v>Curso O ponencia</v>
      </c>
      <c r="W695" s="4" t="str">
        <f t="shared" si="51"/>
        <v>Grupal</v>
      </c>
      <c r="X695" s="4" t="e">
        <v>#N/A</v>
      </c>
      <c r="Y695" s="4" t="e">
        <v>#N/A</v>
      </c>
      <c r="Z695" s="4" t="e">
        <v>#N/A</v>
      </c>
      <c r="AA695" s="4" t="e">
        <v>#N/A</v>
      </c>
    </row>
    <row r="696" spans="1:27" x14ac:dyDescent="0.25">
      <c r="A696" s="4">
        <f t="shared" si="52"/>
        <v>695</v>
      </c>
      <c r="B696" s="4">
        <v>10751</v>
      </c>
      <c r="C696" s="43" t="s">
        <v>1184</v>
      </c>
      <c r="D696" s="43" t="s">
        <v>326</v>
      </c>
      <c r="E696" s="4">
        <v>3110</v>
      </c>
      <c r="F696" s="4">
        <v>9</v>
      </c>
      <c r="G696" s="51" t="str">
        <f t="shared" si="53"/>
        <v>OFICIAL DE CATASTRO 3110-9, F 664</v>
      </c>
      <c r="H696" s="4">
        <v>664</v>
      </c>
      <c r="I696" s="4" t="s">
        <v>1185</v>
      </c>
      <c r="J696" s="43" t="s">
        <v>616</v>
      </c>
      <c r="K696" s="43" t="s">
        <v>14</v>
      </c>
      <c r="L696" s="43" t="s">
        <v>17</v>
      </c>
      <c r="M696" s="43" t="s">
        <v>36</v>
      </c>
      <c r="N696" s="4" t="s">
        <v>25</v>
      </c>
      <c r="O696" s="43" t="s">
        <v>29</v>
      </c>
      <c r="P696" s="4">
        <v>1030581192</v>
      </c>
      <c r="Q696" s="4" t="s">
        <v>161</v>
      </c>
      <c r="R696" s="4">
        <v>12622171</v>
      </c>
      <c r="S696" s="4" t="s">
        <v>630</v>
      </c>
      <c r="T696" s="4">
        <v>3</v>
      </c>
      <c r="U696" s="4" t="str">
        <f t="shared" si="50"/>
        <v>Saberes Institucionales</v>
      </c>
      <c r="V696" s="4" t="str">
        <f t="shared" si="54"/>
        <v>Curso O ponencia</v>
      </c>
      <c r="W696" s="4" t="str">
        <f t="shared" si="51"/>
        <v>Grupal</v>
      </c>
      <c r="X696" s="4" t="e">
        <v>#N/A</v>
      </c>
      <c r="Y696" s="4" t="e">
        <v>#N/A</v>
      </c>
      <c r="Z696" s="4" t="e">
        <v>#N/A</v>
      </c>
      <c r="AA696" s="4" t="e">
        <v>#N/A</v>
      </c>
    </row>
    <row r="697" spans="1:27" x14ac:dyDescent="0.25">
      <c r="A697" s="4">
        <f t="shared" si="52"/>
        <v>696</v>
      </c>
      <c r="B697" s="4">
        <v>10108</v>
      </c>
      <c r="C697" s="43" t="s">
        <v>1183</v>
      </c>
      <c r="D697" s="43" t="s">
        <v>31</v>
      </c>
      <c r="E697" s="4">
        <v>4210</v>
      </c>
      <c r="F697" s="49">
        <v>17</v>
      </c>
      <c r="G697" s="51" t="str">
        <f t="shared" si="53"/>
        <v>SECRETARIO EJECUTIVO 4210-17, F 70</v>
      </c>
      <c r="H697" s="4">
        <v>70</v>
      </c>
      <c r="I697" s="4" t="s">
        <v>1181</v>
      </c>
      <c r="J697" s="43" t="s">
        <v>276</v>
      </c>
      <c r="K697" s="43" t="s">
        <v>14</v>
      </c>
      <c r="L697" s="43" t="s">
        <v>15</v>
      </c>
      <c r="M697" s="43" t="s">
        <v>36</v>
      </c>
      <c r="N697" s="4" t="s">
        <v>26</v>
      </c>
      <c r="O697" s="5" t="s">
        <v>28</v>
      </c>
      <c r="P697" s="4">
        <v>0</v>
      </c>
      <c r="Q697" s="4"/>
      <c r="R697" s="4">
        <v>52054947</v>
      </c>
      <c r="S697" s="4" t="s">
        <v>283</v>
      </c>
      <c r="T697" s="4">
        <v>2</v>
      </c>
      <c r="U697" s="4" t="str">
        <f t="shared" si="50"/>
        <v>Enseñanza aprendizaje organizacional</v>
      </c>
      <c r="V697" s="4" t="str">
        <f t="shared" si="54"/>
        <v>Taller O Circulo de saber</v>
      </c>
      <c r="W697" s="4" t="str">
        <f t="shared" si="51"/>
        <v>Grupal</v>
      </c>
      <c r="X697" s="4">
        <v>184291</v>
      </c>
      <c r="Y697" s="4" t="s">
        <v>1025</v>
      </c>
      <c r="Z697" s="4" t="s">
        <v>1173</v>
      </c>
      <c r="AA697" s="4" t="e">
        <v>#N/A</v>
      </c>
    </row>
    <row r="698" spans="1:27" x14ac:dyDescent="0.25">
      <c r="A698" s="4">
        <f t="shared" si="52"/>
        <v>697</v>
      </c>
      <c r="B698" s="4">
        <v>10759</v>
      </c>
      <c r="C698" s="43" t="s">
        <v>1183</v>
      </c>
      <c r="D698" s="43" t="s">
        <v>21</v>
      </c>
      <c r="E698" s="4">
        <v>4044</v>
      </c>
      <c r="F698" s="49">
        <v>11</v>
      </c>
      <c r="G698" s="51" t="str">
        <f t="shared" si="53"/>
        <v>AUXILIAR ADMINISTRATIVO 4044-11, F 675</v>
      </c>
      <c r="H698" s="4">
        <v>675</v>
      </c>
      <c r="I698" s="4" t="s">
        <v>1185</v>
      </c>
      <c r="J698" s="43" t="s">
        <v>616</v>
      </c>
      <c r="K698" s="43" t="s">
        <v>14</v>
      </c>
      <c r="L698" s="43" t="s">
        <v>11</v>
      </c>
      <c r="M698" s="43" t="s">
        <v>12</v>
      </c>
      <c r="N698" s="4" t="s">
        <v>25</v>
      </c>
      <c r="O698" s="5" t="s">
        <v>27</v>
      </c>
      <c r="P698" s="4">
        <v>36559753</v>
      </c>
      <c r="Q698" s="4" t="s">
        <v>632</v>
      </c>
      <c r="R698" s="4">
        <v>36559753</v>
      </c>
      <c r="S698" s="4" t="s">
        <v>632</v>
      </c>
      <c r="T698" s="4">
        <v>2</v>
      </c>
      <c r="U698" s="4" t="str">
        <f t="shared" si="50"/>
        <v>Enseñanza aprendizaje organizacional</v>
      </c>
      <c r="V698" s="4" t="str">
        <f t="shared" si="54"/>
        <v>Taller O Circulo de saber</v>
      </c>
      <c r="W698" s="4" t="str">
        <f t="shared" si="51"/>
        <v>Grupal</v>
      </c>
      <c r="X698" s="4" t="e">
        <v>#N/A</v>
      </c>
      <c r="Y698" s="4" t="e">
        <v>#N/A</v>
      </c>
      <c r="Z698" s="4" t="e">
        <v>#N/A</v>
      </c>
      <c r="AA698" s="4" t="e">
        <v>#N/A</v>
      </c>
    </row>
    <row r="699" spans="1:27" x14ac:dyDescent="0.25">
      <c r="A699" s="4">
        <f t="shared" si="52"/>
        <v>698</v>
      </c>
      <c r="B699" s="4">
        <v>10761</v>
      </c>
      <c r="C699" s="43" t="s">
        <v>1183</v>
      </c>
      <c r="D699" s="43" t="s">
        <v>21</v>
      </c>
      <c r="E699" s="4">
        <v>4044</v>
      </c>
      <c r="F699" s="49">
        <v>11</v>
      </c>
      <c r="G699" s="51" t="str">
        <f t="shared" si="53"/>
        <v>AUXILIAR ADMINISTRATIVO 4044-11, F 675</v>
      </c>
      <c r="H699" s="4">
        <v>675</v>
      </c>
      <c r="I699" s="4" t="s">
        <v>1185</v>
      </c>
      <c r="J699" s="43" t="s">
        <v>616</v>
      </c>
      <c r="K699" s="43" t="s">
        <v>14</v>
      </c>
      <c r="L699" s="43" t="s">
        <v>17</v>
      </c>
      <c r="M699" s="43" t="s">
        <v>36</v>
      </c>
      <c r="N699" s="4" t="s">
        <v>25</v>
      </c>
      <c r="O699" s="43" t="s">
        <v>29</v>
      </c>
      <c r="P699" s="4">
        <v>57433647</v>
      </c>
      <c r="Q699" s="4" t="s">
        <v>633</v>
      </c>
      <c r="R699" s="4">
        <v>85452186</v>
      </c>
      <c r="S699" s="4" t="s">
        <v>634</v>
      </c>
      <c r="T699" s="4">
        <v>3</v>
      </c>
      <c r="U699" s="4" t="str">
        <f t="shared" ref="U699:U762" si="55">IF(T699=1,"Lecciones aprendidas",IF(T699=2,"Enseñanza aprendizaje organizacional",IF(T699=3,"Saberes Institucionales")))</f>
        <v>Saberes Institucionales</v>
      </c>
      <c r="V699" s="4" t="str">
        <f t="shared" si="54"/>
        <v>Curso O ponencia</v>
      </c>
      <c r="W699" s="4" t="str">
        <f t="shared" ref="W699:W762" si="56">IF(T699=1,"Individual",IF(T699=2,"Grupal",IF(T699=3,"Grupal")))</f>
        <v>Grupal</v>
      </c>
      <c r="X699" s="4" t="e">
        <v>#N/A</v>
      </c>
      <c r="Y699" s="4" t="e">
        <v>#N/A</v>
      </c>
      <c r="Z699" s="4" t="e">
        <v>#N/A</v>
      </c>
      <c r="AA699" s="4" t="e">
        <v>#N/A</v>
      </c>
    </row>
    <row r="700" spans="1:27" x14ac:dyDescent="0.25">
      <c r="A700" s="4">
        <f t="shared" si="52"/>
        <v>699</v>
      </c>
      <c r="B700" s="4">
        <v>10762</v>
      </c>
      <c r="C700" s="43" t="s">
        <v>1183</v>
      </c>
      <c r="D700" s="43" t="s">
        <v>339</v>
      </c>
      <c r="E700" s="4">
        <v>4103</v>
      </c>
      <c r="F700" s="49">
        <v>13</v>
      </c>
      <c r="G700" s="51" t="str">
        <f t="shared" si="53"/>
        <v>CONDUCTOR MECANICO 4103-13, F 689</v>
      </c>
      <c r="H700" s="4">
        <v>689</v>
      </c>
      <c r="I700" s="4" t="s">
        <v>1185</v>
      </c>
      <c r="J700" s="43" t="s">
        <v>616</v>
      </c>
      <c r="K700" s="43" t="s">
        <v>14</v>
      </c>
      <c r="L700" s="43" t="s">
        <v>11</v>
      </c>
      <c r="M700" s="43" t="s">
        <v>12</v>
      </c>
      <c r="N700" s="4" t="s">
        <v>25</v>
      </c>
      <c r="O700" s="5" t="s">
        <v>27</v>
      </c>
      <c r="P700" s="4">
        <v>12546697</v>
      </c>
      <c r="Q700" s="4" t="s">
        <v>635</v>
      </c>
      <c r="R700" s="4">
        <v>12546697</v>
      </c>
      <c r="S700" s="4" t="s">
        <v>635</v>
      </c>
      <c r="T700" s="4">
        <v>2</v>
      </c>
      <c r="U700" s="4" t="str">
        <f t="shared" si="55"/>
        <v>Enseñanza aprendizaje organizacional</v>
      </c>
      <c r="V700" s="4" t="str">
        <f t="shared" si="54"/>
        <v>Taller O Circulo de saber</v>
      </c>
      <c r="W700" s="4" t="str">
        <f t="shared" si="56"/>
        <v>Grupal</v>
      </c>
      <c r="X700" s="4" t="e">
        <v>#N/A</v>
      </c>
      <c r="Y700" s="4" t="e">
        <v>#N/A</v>
      </c>
      <c r="Z700" s="4" t="e">
        <v>#N/A</v>
      </c>
      <c r="AA700" s="4" t="e">
        <v>#N/A</v>
      </c>
    </row>
    <row r="701" spans="1:27" x14ac:dyDescent="0.25">
      <c r="A701" s="4">
        <f t="shared" si="52"/>
        <v>700</v>
      </c>
      <c r="B701" s="4">
        <v>10113</v>
      </c>
      <c r="C701" s="43" t="s">
        <v>1182</v>
      </c>
      <c r="D701" s="43" t="s">
        <v>13</v>
      </c>
      <c r="E701" s="4">
        <v>2028</v>
      </c>
      <c r="F701" s="49">
        <v>18</v>
      </c>
      <c r="G701" s="51" t="str">
        <f t="shared" si="53"/>
        <v>PROFESIONAL ESPECIALIZADO 2028-18, F 58</v>
      </c>
      <c r="H701" s="4">
        <v>58</v>
      </c>
      <c r="I701" s="4" t="s">
        <v>1181</v>
      </c>
      <c r="J701" s="43" t="s">
        <v>276</v>
      </c>
      <c r="K701" s="43" t="s">
        <v>14</v>
      </c>
      <c r="L701" s="43" t="s">
        <v>15</v>
      </c>
      <c r="M701" s="43" t="s">
        <v>16</v>
      </c>
      <c r="N701" s="4" t="s">
        <v>26</v>
      </c>
      <c r="O701" s="5" t="s">
        <v>28</v>
      </c>
      <c r="P701" s="4">
        <v>0</v>
      </c>
      <c r="Q701" s="4"/>
      <c r="R701" s="4">
        <v>10170710</v>
      </c>
      <c r="S701" s="4" t="s">
        <v>278</v>
      </c>
      <c r="T701" s="4">
        <v>2</v>
      </c>
      <c r="U701" s="4" t="str">
        <f t="shared" si="55"/>
        <v>Enseñanza aprendizaje organizacional</v>
      </c>
      <c r="V701" s="4" t="str">
        <f t="shared" si="54"/>
        <v>Taller O Circulo de saber</v>
      </c>
      <c r="W701" s="4" t="str">
        <f t="shared" si="56"/>
        <v>Grupal</v>
      </c>
      <c r="X701" s="4">
        <v>184165</v>
      </c>
      <c r="Y701" s="4" t="s">
        <v>1088</v>
      </c>
      <c r="Z701" s="4" t="s">
        <v>1173</v>
      </c>
      <c r="AA701" s="4" t="e">
        <v>#N/A</v>
      </c>
    </row>
    <row r="702" spans="1:27" x14ac:dyDescent="0.25">
      <c r="A702" s="4">
        <f t="shared" si="52"/>
        <v>701</v>
      </c>
      <c r="B702" s="4">
        <v>10748</v>
      </c>
      <c r="C702" s="43" t="s">
        <v>1182</v>
      </c>
      <c r="D702" s="43" t="s">
        <v>20</v>
      </c>
      <c r="E702" s="4">
        <v>2044</v>
      </c>
      <c r="F702" s="4">
        <v>6</v>
      </c>
      <c r="G702" s="51" t="str">
        <f t="shared" si="53"/>
        <v>PROFESIONAL UNIVERSITARIO 2044-6, F 619</v>
      </c>
      <c r="H702" s="4">
        <v>619</v>
      </c>
      <c r="I702" s="4" t="s">
        <v>1185</v>
      </c>
      <c r="J702" s="43" t="s">
        <v>616</v>
      </c>
      <c r="K702" s="43" t="s">
        <v>14</v>
      </c>
      <c r="L702" s="43" t="s">
        <v>11</v>
      </c>
      <c r="M702" s="43" t="s">
        <v>12</v>
      </c>
      <c r="N702" s="4" t="s">
        <v>25</v>
      </c>
      <c r="O702" s="5" t="s">
        <v>27</v>
      </c>
      <c r="P702" s="4">
        <v>1082881047</v>
      </c>
      <c r="Q702" s="4" t="s">
        <v>636</v>
      </c>
      <c r="R702" s="4">
        <v>1082881047</v>
      </c>
      <c r="S702" s="4" t="s">
        <v>636</v>
      </c>
      <c r="T702" s="4">
        <v>2</v>
      </c>
      <c r="U702" s="4" t="str">
        <f t="shared" si="55"/>
        <v>Enseñanza aprendizaje organizacional</v>
      </c>
      <c r="V702" s="4" t="str">
        <f t="shared" si="54"/>
        <v>Taller O Circulo de saber</v>
      </c>
      <c r="W702" s="4" t="str">
        <f t="shared" si="56"/>
        <v>Grupal</v>
      </c>
      <c r="X702" s="4" t="e">
        <v>#N/A</v>
      </c>
      <c r="Y702" s="4" t="e">
        <v>#N/A</v>
      </c>
      <c r="Z702" s="4" t="e">
        <v>#N/A</v>
      </c>
      <c r="AA702" s="4" t="e">
        <v>#N/A</v>
      </c>
    </row>
    <row r="703" spans="1:27" x14ac:dyDescent="0.25">
      <c r="A703" s="4">
        <f t="shared" si="52"/>
        <v>702</v>
      </c>
      <c r="B703" s="4">
        <v>10805</v>
      </c>
      <c r="C703" s="43" t="s">
        <v>1182</v>
      </c>
      <c r="D703" s="43" t="s">
        <v>20</v>
      </c>
      <c r="E703" s="4">
        <v>2044</v>
      </c>
      <c r="F703" s="4">
        <v>6</v>
      </c>
      <c r="G703" s="51" t="str">
        <f t="shared" si="53"/>
        <v>PROFESIONAL UNIVERSITARIO 2044-6, F 619</v>
      </c>
      <c r="H703" s="4">
        <v>619</v>
      </c>
      <c r="I703" s="4" t="s">
        <v>1185</v>
      </c>
      <c r="J703" s="43" t="s">
        <v>637</v>
      </c>
      <c r="K703" s="43" t="s">
        <v>14</v>
      </c>
      <c r="L703" s="43" t="s">
        <v>15</v>
      </c>
      <c r="M703" s="43" t="s">
        <v>18</v>
      </c>
      <c r="N703" s="4" t="s">
        <v>25</v>
      </c>
      <c r="O703" s="5" t="s">
        <v>27</v>
      </c>
      <c r="P703" s="4">
        <v>0</v>
      </c>
      <c r="Q703" s="4"/>
      <c r="R703" s="4" t="s">
        <v>19</v>
      </c>
      <c r="S703" s="4" t="s">
        <v>19</v>
      </c>
      <c r="T703" s="4">
        <v>3</v>
      </c>
      <c r="U703" s="4" t="str">
        <f t="shared" si="55"/>
        <v>Saberes Institucionales</v>
      </c>
      <c r="V703" s="4" t="str">
        <f t="shared" si="54"/>
        <v>Curso O ponencia</v>
      </c>
      <c r="W703" s="4" t="str">
        <f t="shared" si="56"/>
        <v>Grupal</v>
      </c>
      <c r="X703" s="4" t="e">
        <v>#N/A</v>
      </c>
      <c r="Y703" s="4" t="e">
        <v>#N/A</v>
      </c>
      <c r="Z703" s="4" t="e">
        <v>#N/A</v>
      </c>
      <c r="AA703" s="4" t="e">
        <v>#N/A</v>
      </c>
    </row>
    <row r="704" spans="1:27" x14ac:dyDescent="0.25">
      <c r="A704" s="4">
        <f t="shared" si="52"/>
        <v>703</v>
      </c>
      <c r="B704" s="4">
        <v>10798</v>
      </c>
      <c r="C704" s="43" t="s">
        <v>1180</v>
      </c>
      <c r="D704" s="43" t="s">
        <v>314</v>
      </c>
      <c r="E704" s="4">
        <v>42</v>
      </c>
      <c r="F704" s="4">
        <v>9</v>
      </c>
      <c r="G704" s="51" t="str">
        <f t="shared" si="53"/>
        <v>DIRECTOR TERRITORIAL 42-9, F 590</v>
      </c>
      <c r="H704" s="4">
        <v>590</v>
      </c>
      <c r="I704" s="4" t="s">
        <v>1185</v>
      </c>
      <c r="J704" s="43" t="s">
        <v>637</v>
      </c>
      <c r="K704" s="43" t="s">
        <v>10</v>
      </c>
      <c r="L704" s="43" t="s">
        <v>11</v>
      </c>
      <c r="M704" s="43" t="s">
        <v>12</v>
      </c>
      <c r="N704" s="4" t="s">
        <v>25</v>
      </c>
      <c r="O704" s="5" t="s">
        <v>27</v>
      </c>
      <c r="P704" s="4">
        <v>12990323</v>
      </c>
      <c r="Q704" s="4" t="s">
        <v>638</v>
      </c>
      <c r="R704" s="4">
        <v>12990323</v>
      </c>
      <c r="S704" s="4" t="s">
        <v>638</v>
      </c>
      <c r="T704" s="4">
        <v>3</v>
      </c>
      <c r="U704" s="4" t="str">
        <f t="shared" si="55"/>
        <v>Saberes Institucionales</v>
      </c>
      <c r="V704" s="4" t="str">
        <f t="shared" si="54"/>
        <v>Curso O ponencia</v>
      </c>
      <c r="W704" s="4" t="str">
        <f t="shared" si="56"/>
        <v>Grupal</v>
      </c>
      <c r="X704" s="4" t="e">
        <v>#N/A</v>
      </c>
      <c r="Y704" s="4" t="e">
        <v>#N/A</v>
      </c>
      <c r="Z704" s="4" t="e">
        <v>#N/A</v>
      </c>
      <c r="AA704" s="4" t="e">
        <v>#N/A</v>
      </c>
    </row>
    <row r="705" spans="1:27" x14ac:dyDescent="0.25">
      <c r="A705" s="4">
        <f t="shared" si="52"/>
        <v>704</v>
      </c>
      <c r="B705" s="4">
        <v>10799</v>
      </c>
      <c r="C705" s="43" t="s">
        <v>1182</v>
      </c>
      <c r="D705" s="43" t="s">
        <v>13</v>
      </c>
      <c r="E705" s="4">
        <v>2028</v>
      </c>
      <c r="F705" s="49">
        <v>13</v>
      </c>
      <c r="G705" s="51" t="str">
        <f t="shared" si="53"/>
        <v>PROFESIONAL ESPECIALIZADO 2028-13, F 594</v>
      </c>
      <c r="H705" s="4">
        <v>594</v>
      </c>
      <c r="I705" s="4" t="s">
        <v>1185</v>
      </c>
      <c r="J705" s="43" t="s">
        <v>637</v>
      </c>
      <c r="K705" s="43" t="s">
        <v>14</v>
      </c>
      <c r="L705" s="43" t="s">
        <v>11</v>
      </c>
      <c r="M705" s="43" t="s">
        <v>12</v>
      </c>
      <c r="N705" s="4" t="s">
        <v>25</v>
      </c>
      <c r="O705" s="5" t="s">
        <v>27</v>
      </c>
      <c r="P705" s="4">
        <v>1085258326</v>
      </c>
      <c r="Q705" s="4" t="s">
        <v>639</v>
      </c>
      <c r="R705" s="4">
        <v>1085258326</v>
      </c>
      <c r="S705" s="4" t="s">
        <v>639</v>
      </c>
      <c r="T705" s="4">
        <v>3</v>
      </c>
      <c r="U705" s="4" t="str">
        <f t="shared" si="55"/>
        <v>Saberes Institucionales</v>
      </c>
      <c r="V705" s="4" t="str">
        <f t="shared" si="54"/>
        <v>Curso O ponencia</v>
      </c>
      <c r="W705" s="4" t="str">
        <f t="shared" si="56"/>
        <v>Grupal</v>
      </c>
      <c r="X705" s="4" t="e">
        <v>#N/A</v>
      </c>
      <c r="Y705" s="4" t="e">
        <v>#N/A</v>
      </c>
      <c r="Z705" s="4" t="e">
        <v>#N/A</v>
      </c>
      <c r="AA705" s="4" t="e">
        <v>#N/A</v>
      </c>
    </row>
    <row r="706" spans="1:27" x14ac:dyDescent="0.25">
      <c r="A706" s="4">
        <f t="shared" si="52"/>
        <v>705</v>
      </c>
      <c r="B706" s="4">
        <v>10800</v>
      </c>
      <c r="C706" s="43" t="s">
        <v>1182</v>
      </c>
      <c r="D706" s="43" t="s">
        <v>20</v>
      </c>
      <c r="E706" s="4">
        <v>2044</v>
      </c>
      <c r="F706" s="4">
        <v>8</v>
      </c>
      <c r="G706" s="51" t="str">
        <f t="shared" si="53"/>
        <v>PROFESIONAL UNIVERSITARIO 2044-8, F 608</v>
      </c>
      <c r="H706" s="4">
        <v>608</v>
      </c>
      <c r="I706" s="4" t="s">
        <v>1185</v>
      </c>
      <c r="J706" s="43" t="s">
        <v>637</v>
      </c>
      <c r="K706" s="43" t="s">
        <v>14</v>
      </c>
      <c r="L706" s="43" t="s">
        <v>11</v>
      </c>
      <c r="M706" s="43" t="s">
        <v>12</v>
      </c>
      <c r="N706" s="4" t="s">
        <v>25</v>
      </c>
      <c r="O706" s="5" t="s">
        <v>27</v>
      </c>
      <c r="P706" s="4">
        <v>12979452</v>
      </c>
      <c r="Q706" s="4" t="s">
        <v>640</v>
      </c>
      <c r="R706" s="4">
        <v>12979452</v>
      </c>
      <c r="S706" s="4" t="s">
        <v>640</v>
      </c>
      <c r="T706" s="4">
        <v>3</v>
      </c>
      <c r="U706" s="4" t="str">
        <f t="shared" si="55"/>
        <v>Saberes Institucionales</v>
      </c>
      <c r="V706" s="4" t="str">
        <f t="shared" si="54"/>
        <v>Curso O ponencia</v>
      </c>
      <c r="W706" s="4" t="str">
        <f t="shared" si="56"/>
        <v>Grupal</v>
      </c>
      <c r="X706" s="4" t="e">
        <v>#N/A</v>
      </c>
      <c r="Y706" s="4" t="e">
        <v>#N/A</v>
      </c>
      <c r="Z706" s="4" t="e">
        <v>#N/A</v>
      </c>
      <c r="AA706" s="4" t="e">
        <v>#N/A</v>
      </c>
    </row>
    <row r="707" spans="1:27" x14ac:dyDescent="0.25">
      <c r="A707" s="4">
        <f t="shared" ref="A707:A770" si="57">IF(B707&lt;&gt;"",ROW()-ROW(B$1),"")</f>
        <v>706</v>
      </c>
      <c r="B707" s="4">
        <v>10801</v>
      </c>
      <c r="C707" s="43" t="s">
        <v>1182</v>
      </c>
      <c r="D707" s="43" t="s">
        <v>20</v>
      </c>
      <c r="E707" s="4">
        <v>2044</v>
      </c>
      <c r="F707" s="4">
        <v>8</v>
      </c>
      <c r="G707" s="51" t="str">
        <f t="shared" ref="G707:G770" si="58">CONCATENATE(D707," ",E707,"-",F707,", F ",H707)</f>
        <v>PROFESIONAL UNIVERSITARIO 2044-8, F 608</v>
      </c>
      <c r="H707" s="4">
        <v>608</v>
      </c>
      <c r="I707" s="4" t="s">
        <v>1185</v>
      </c>
      <c r="J707" s="43" t="s">
        <v>637</v>
      </c>
      <c r="K707" s="43" t="s">
        <v>14</v>
      </c>
      <c r="L707" s="43" t="s">
        <v>11</v>
      </c>
      <c r="M707" s="43" t="s">
        <v>12</v>
      </c>
      <c r="N707" s="4" t="s">
        <v>25</v>
      </c>
      <c r="O707" s="5" t="s">
        <v>27</v>
      </c>
      <c r="P707" s="4">
        <v>12983561</v>
      </c>
      <c r="Q707" s="4" t="s">
        <v>641</v>
      </c>
      <c r="R707" s="4">
        <v>12983561</v>
      </c>
      <c r="S707" s="4" t="s">
        <v>641</v>
      </c>
      <c r="T707" s="4">
        <v>3</v>
      </c>
      <c r="U707" s="4" t="str">
        <f t="shared" si="55"/>
        <v>Saberes Institucionales</v>
      </c>
      <c r="V707" s="4" t="str">
        <f t="shared" ref="V707:V770" si="59">IF(T707=1,"Cápsulas de conocimiento",IF(T707=2,"Taller O Circulo de saber",IF(T707=3,"Curso O ponencia")))</f>
        <v>Curso O ponencia</v>
      </c>
      <c r="W707" s="4" t="str">
        <f t="shared" si="56"/>
        <v>Grupal</v>
      </c>
      <c r="X707" s="4" t="e">
        <v>#N/A</v>
      </c>
      <c r="Y707" s="4" t="e">
        <v>#N/A</v>
      </c>
      <c r="Z707" s="4" t="e">
        <v>#N/A</v>
      </c>
      <c r="AA707" s="4" t="e">
        <v>#N/A</v>
      </c>
    </row>
    <row r="708" spans="1:27" x14ac:dyDescent="0.25">
      <c r="A708" s="4">
        <f t="shared" si="57"/>
        <v>707</v>
      </c>
      <c r="B708" s="4">
        <v>10802</v>
      </c>
      <c r="C708" s="43" t="s">
        <v>1182</v>
      </c>
      <c r="D708" s="43" t="s">
        <v>20</v>
      </c>
      <c r="E708" s="4">
        <v>2044</v>
      </c>
      <c r="F708" s="4">
        <v>6</v>
      </c>
      <c r="G708" s="51" t="str">
        <f t="shared" si="58"/>
        <v>PROFESIONAL UNIVERSITARIO 2044-6, F 611</v>
      </c>
      <c r="H708" s="4">
        <v>611</v>
      </c>
      <c r="I708" s="4" t="s">
        <v>1185</v>
      </c>
      <c r="J708" s="43" t="s">
        <v>637</v>
      </c>
      <c r="K708" s="43" t="s">
        <v>14</v>
      </c>
      <c r="L708" s="43" t="s">
        <v>11</v>
      </c>
      <c r="M708" s="43" t="s">
        <v>12</v>
      </c>
      <c r="N708" s="4" t="s">
        <v>25</v>
      </c>
      <c r="O708" s="5" t="s">
        <v>27</v>
      </c>
      <c r="P708" s="4">
        <v>30739831</v>
      </c>
      <c r="Q708" s="4" t="s">
        <v>642</v>
      </c>
      <c r="R708" s="4">
        <v>30739831</v>
      </c>
      <c r="S708" s="4" t="s">
        <v>642</v>
      </c>
      <c r="T708" s="4">
        <v>3</v>
      </c>
      <c r="U708" s="4" t="str">
        <f t="shared" si="55"/>
        <v>Saberes Institucionales</v>
      </c>
      <c r="V708" s="4" t="str">
        <f t="shared" si="59"/>
        <v>Curso O ponencia</v>
      </c>
      <c r="W708" s="4" t="str">
        <f t="shared" si="56"/>
        <v>Grupal</v>
      </c>
      <c r="X708" s="4" t="e">
        <v>#N/A</v>
      </c>
      <c r="Y708" s="4" t="e">
        <v>#N/A</v>
      </c>
      <c r="Z708" s="4" t="e">
        <v>#N/A</v>
      </c>
      <c r="AA708" s="4" t="e">
        <v>#N/A</v>
      </c>
    </row>
    <row r="709" spans="1:27" x14ac:dyDescent="0.25">
      <c r="A709" s="4">
        <f t="shared" si="57"/>
        <v>708</v>
      </c>
      <c r="B709" s="4">
        <v>10803</v>
      </c>
      <c r="C709" s="43" t="s">
        <v>1182</v>
      </c>
      <c r="D709" s="43" t="s">
        <v>20</v>
      </c>
      <c r="E709" s="4">
        <v>2044</v>
      </c>
      <c r="F709" s="4">
        <v>6</v>
      </c>
      <c r="G709" s="51" t="str">
        <f t="shared" si="58"/>
        <v>PROFESIONAL UNIVERSITARIO 2044-6, F 614</v>
      </c>
      <c r="H709" s="4">
        <v>614</v>
      </c>
      <c r="I709" s="4" t="s">
        <v>1185</v>
      </c>
      <c r="J709" s="43" t="s">
        <v>637</v>
      </c>
      <c r="K709" s="43" t="s">
        <v>14</v>
      </c>
      <c r="L709" s="43" t="s">
        <v>17</v>
      </c>
      <c r="M709" s="43" t="s">
        <v>36</v>
      </c>
      <c r="N709" s="4" t="s">
        <v>25</v>
      </c>
      <c r="O709" s="4" t="s">
        <v>29</v>
      </c>
      <c r="P709" s="4">
        <v>79722374</v>
      </c>
      <c r="Q709" s="4" t="s">
        <v>43</v>
      </c>
      <c r="R709" s="4">
        <v>79794092</v>
      </c>
      <c r="S709" s="4" t="s">
        <v>643</v>
      </c>
      <c r="T709" s="4">
        <v>3</v>
      </c>
      <c r="U709" s="4" t="str">
        <f t="shared" si="55"/>
        <v>Saberes Institucionales</v>
      </c>
      <c r="V709" s="4" t="str">
        <f t="shared" si="59"/>
        <v>Curso O ponencia</v>
      </c>
      <c r="W709" s="4" t="str">
        <f t="shared" si="56"/>
        <v>Grupal</v>
      </c>
      <c r="X709" s="4" t="e">
        <v>#N/A</v>
      </c>
      <c r="Y709" s="4" t="e">
        <v>#N/A</v>
      </c>
      <c r="Z709" s="4" t="e">
        <v>#N/A</v>
      </c>
      <c r="AA709" s="4" t="e">
        <v>#N/A</v>
      </c>
    </row>
    <row r="710" spans="1:27" x14ac:dyDescent="0.25">
      <c r="A710" s="4">
        <f t="shared" si="57"/>
        <v>709</v>
      </c>
      <c r="B710" s="4">
        <v>10117</v>
      </c>
      <c r="C710" s="43" t="s">
        <v>1182</v>
      </c>
      <c r="D710" s="43" t="s">
        <v>13</v>
      </c>
      <c r="E710" s="4">
        <v>2028</v>
      </c>
      <c r="F710" s="49">
        <v>13</v>
      </c>
      <c r="G710" s="51" t="str">
        <f t="shared" si="58"/>
        <v>PROFESIONAL ESPECIALIZADO 2028-13, F 62</v>
      </c>
      <c r="H710" s="4">
        <v>62</v>
      </c>
      <c r="I710" s="4" t="s">
        <v>1181</v>
      </c>
      <c r="J710" s="43" t="s">
        <v>276</v>
      </c>
      <c r="K710" s="43" t="s">
        <v>14</v>
      </c>
      <c r="L710" s="43" t="s">
        <v>15</v>
      </c>
      <c r="M710" s="43" t="s">
        <v>16</v>
      </c>
      <c r="N710" s="4" t="s">
        <v>26</v>
      </c>
      <c r="O710" s="5" t="s">
        <v>28</v>
      </c>
      <c r="P710" s="4">
        <v>0</v>
      </c>
      <c r="Q710" s="4"/>
      <c r="R710" s="4">
        <v>39708056</v>
      </c>
      <c r="S710" s="4" t="s">
        <v>160</v>
      </c>
      <c r="T710" s="4">
        <v>2</v>
      </c>
      <c r="U710" s="4" t="str">
        <f t="shared" si="55"/>
        <v>Enseñanza aprendizaje organizacional</v>
      </c>
      <c r="V710" s="4" t="str">
        <f t="shared" si="59"/>
        <v>Taller O Circulo de saber</v>
      </c>
      <c r="W710" s="4" t="str">
        <f t="shared" si="56"/>
        <v>Grupal</v>
      </c>
      <c r="X710" s="4">
        <v>183826</v>
      </c>
      <c r="Y710" s="4" t="s">
        <v>1089</v>
      </c>
      <c r="Z710" s="4" t="s">
        <v>1174</v>
      </c>
      <c r="AA710" s="42">
        <v>45394</v>
      </c>
    </row>
    <row r="711" spans="1:27" x14ac:dyDescent="0.25">
      <c r="A711" s="4">
        <f t="shared" si="57"/>
        <v>710</v>
      </c>
      <c r="B711" s="4">
        <v>10118</v>
      </c>
      <c r="C711" s="43" t="s">
        <v>1182</v>
      </c>
      <c r="D711" s="43" t="s">
        <v>13</v>
      </c>
      <c r="E711" s="4">
        <v>2028</v>
      </c>
      <c r="F711" s="49">
        <v>12</v>
      </c>
      <c r="G711" s="51" t="str">
        <f t="shared" si="58"/>
        <v>PROFESIONAL ESPECIALIZADO 2028-12, F 64</v>
      </c>
      <c r="H711" s="4">
        <v>64</v>
      </c>
      <c r="I711" s="4" t="s">
        <v>1181</v>
      </c>
      <c r="J711" s="43" t="s">
        <v>276</v>
      </c>
      <c r="K711" s="43" t="s">
        <v>14</v>
      </c>
      <c r="L711" s="43" t="s">
        <v>15</v>
      </c>
      <c r="M711" s="43" t="s">
        <v>36</v>
      </c>
      <c r="N711" s="4" t="s">
        <v>26</v>
      </c>
      <c r="O711" s="5" t="s">
        <v>28</v>
      </c>
      <c r="P711" s="4">
        <v>0</v>
      </c>
      <c r="Q711" s="4"/>
      <c r="R711" s="4">
        <v>65761465</v>
      </c>
      <c r="S711" s="4" t="s">
        <v>279</v>
      </c>
      <c r="T711" s="4">
        <v>2</v>
      </c>
      <c r="U711" s="4" t="str">
        <f t="shared" si="55"/>
        <v>Enseñanza aprendizaje organizacional</v>
      </c>
      <c r="V711" s="4" t="str">
        <f t="shared" si="59"/>
        <v>Taller O Circulo de saber</v>
      </c>
      <c r="W711" s="4" t="str">
        <f t="shared" si="56"/>
        <v>Grupal</v>
      </c>
      <c r="X711" s="4">
        <v>184123</v>
      </c>
      <c r="Y711" s="4" t="s">
        <v>1090</v>
      </c>
      <c r="Z711" s="4" t="s">
        <v>1173</v>
      </c>
      <c r="AA711" s="4" t="e">
        <v>#N/A</v>
      </c>
    </row>
    <row r="712" spans="1:27" x14ac:dyDescent="0.25">
      <c r="A712" s="4">
        <f t="shared" si="57"/>
        <v>711</v>
      </c>
      <c r="B712" s="4">
        <v>10816</v>
      </c>
      <c r="C712" s="43" t="s">
        <v>1184</v>
      </c>
      <c r="D712" s="43" t="s">
        <v>163</v>
      </c>
      <c r="E712" s="4">
        <v>3100</v>
      </c>
      <c r="F712" s="49">
        <v>12</v>
      </c>
      <c r="G712" s="51" t="str">
        <f t="shared" si="58"/>
        <v>TECNICO 3100-12, F 640</v>
      </c>
      <c r="H712" s="4">
        <v>640</v>
      </c>
      <c r="I712" s="4" t="s">
        <v>1185</v>
      </c>
      <c r="J712" s="43" t="s">
        <v>637</v>
      </c>
      <c r="K712" s="43" t="s">
        <v>14</v>
      </c>
      <c r="L712" s="43" t="s">
        <v>11</v>
      </c>
      <c r="M712" s="43" t="s">
        <v>12</v>
      </c>
      <c r="N712" s="4" t="s">
        <v>25</v>
      </c>
      <c r="O712" s="5" t="s">
        <v>27</v>
      </c>
      <c r="P712" s="4">
        <v>38562850</v>
      </c>
      <c r="Q712" s="4" t="s">
        <v>646</v>
      </c>
      <c r="R712" s="4">
        <v>38562850</v>
      </c>
      <c r="S712" s="4" t="s">
        <v>647</v>
      </c>
      <c r="T712" s="4">
        <v>3</v>
      </c>
      <c r="U712" s="4" t="str">
        <f t="shared" si="55"/>
        <v>Saberes Institucionales</v>
      </c>
      <c r="V712" s="4" t="str">
        <f t="shared" si="59"/>
        <v>Curso O ponencia</v>
      </c>
      <c r="W712" s="4" t="str">
        <f t="shared" si="56"/>
        <v>Grupal</v>
      </c>
      <c r="X712" s="4" t="e">
        <v>#N/A</v>
      </c>
      <c r="Y712" s="4" t="e">
        <v>#N/A</v>
      </c>
      <c r="Z712" s="4" t="e">
        <v>#N/A</v>
      </c>
      <c r="AA712" s="4" t="e">
        <v>#N/A</v>
      </c>
    </row>
    <row r="713" spans="1:27" x14ac:dyDescent="0.25">
      <c r="A713" s="4">
        <f t="shared" si="57"/>
        <v>712</v>
      </c>
      <c r="B713" s="4">
        <v>10817</v>
      </c>
      <c r="C713" s="43" t="s">
        <v>1184</v>
      </c>
      <c r="D713" s="43" t="s">
        <v>55</v>
      </c>
      <c r="E713" s="4">
        <v>3132</v>
      </c>
      <c r="F713" s="49">
        <v>11</v>
      </c>
      <c r="G713" s="51" t="str">
        <f t="shared" si="58"/>
        <v>TECNICO OPERATIVO 3132-11, F 652</v>
      </c>
      <c r="H713" s="4">
        <v>652</v>
      </c>
      <c r="I713" s="4" t="s">
        <v>1185</v>
      </c>
      <c r="J713" s="43" t="s">
        <v>637</v>
      </c>
      <c r="K713" s="43" t="s">
        <v>14</v>
      </c>
      <c r="L713" s="43" t="s">
        <v>11</v>
      </c>
      <c r="M713" s="43" t="s">
        <v>12</v>
      </c>
      <c r="N713" s="4" t="s">
        <v>25</v>
      </c>
      <c r="O713" s="5" t="s">
        <v>27</v>
      </c>
      <c r="P713" s="4">
        <v>59831040</v>
      </c>
      <c r="Q713" s="4" t="s">
        <v>648</v>
      </c>
      <c r="R713" s="4">
        <v>59831040</v>
      </c>
      <c r="S713" s="4" t="s">
        <v>648</v>
      </c>
      <c r="T713" s="4">
        <v>3</v>
      </c>
      <c r="U713" s="4" t="str">
        <f t="shared" si="55"/>
        <v>Saberes Institucionales</v>
      </c>
      <c r="V713" s="4" t="str">
        <f t="shared" si="59"/>
        <v>Curso O ponencia</v>
      </c>
      <c r="W713" s="4" t="str">
        <f t="shared" si="56"/>
        <v>Grupal</v>
      </c>
      <c r="X713" s="4" t="e">
        <v>#N/A</v>
      </c>
      <c r="Y713" s="4" t="e">
        <v>#N/A</v>
      </c>
      <c r="Z713" s="4" t="e">
        <v>#N/A</v>
      </c>
      <c r="AA713" s="4" t="e">
        <v>#N/A</v>
      </c>
    </row>
    <row r="714" spans="1:27" x14ac:dyDescent="0.25">
      <c r="A714" s="4">
        <f t="shared" si="57"/>
        <v>713</v>
      </c>
      <c r="B714" s="4">
        <v>10119</v>
      </c>
      <c r="C714" s="43" t="s">
        <v>1184</v>
      </c>
      <c r="D714" s="43" t="s">
        <v>55</v>
      </c>
      <c r="E714" s="4">
        <v>3132</v>
      </c>
      <c r="F714" s="49">
        <v>12</v>
      </c>
      <c r="G714" s="51" t="str">
        <f t="shared" si="58"/>
        <v>TECNICO OPERATIVO 3132-12, F 68</v>
      </c>
      <c r="H714" s="4">
        <v>68</v>
      </c>
      <c r="I714" s="4" t="s">
        <v>1181</v>
      </c>
      <c r="J714" s="43" t="s">
        <v>276</v>
      </c>
      <c r="K714" s="43" t="s">
        <v>14</v>
      </c>
      <c r="L714" s="43" t="s">
        <v>15</v>
      </c>
      <c r="M714" s="43" t="s">
        <v>36</v>
      </c>
      <c r="N714" s="4" t="s">
        <v>26</v>
      </c>
      <c r="O714" s="5" t="s">
        <v>28</v>
      </c>
      <c r="P714" s="4">
        <v>0</v>
      </c>
      <c r="Q714" s="4"/>
      <c r="R714" s="4">
        <v>1016074351</v>
      </c>
      <c r="S714" s="4" t="s">
        <v>282</v>
      </c>
      <c r="T714" s="4">
        <v>1</v>
      </c>
      <c r="U714" s="4" t="str">
        <f t="shared" si="55"/>
        <v>Lecciones aprendidas</v>
      </c>
      <c r="V714" s="4" t="str">
        <f t="shared" si="59"/>
        <v>Cápsulas de conocimiento</v>
      </c>
      <c r="W714" s="4" t="str">
        <f t="shared" si="56"/>
        <v>Individual</v>
      </c>
      <c r="X714" s="4">
        <v>185436</v>
      </c>
      <c r="Y714" s="4" t="s">
        <v>1091</v>
      </c>
      <c r="Z714" s="4" t="s">
        <v>1173</v>
      </c>
      <c r="AA714" s="4" t="e">
        <v>#N/A</v>
      </c>
    </row>
    <row r="715" spans="1:27" x14ac:dyDescent="0.25">
      <c r="A715" s="4">
        <f t="shared" si="57"/>
        <v>714</v>
      </c>
      <c r="B715" s="4">
        <v>10808</v>
      </c>
      <c r="C715" s="43" t="s">
        <v>1184</v>
      </c>
      <c r="D715" s="43" t="s">
        <v>326</v>
      </c>
      <c r="E715" s="4">
        <v>3110</v>
      </c>
      <c r="F715" s="4">
        <v>9</v>
      </c>
      <c r="G715" s="51" t="str">
        <f t="shared" si="58"/>
        <v>OFICIAL DE CATASTRO 3110-9, F 664</v>
      </c>
      <c r="H715" s="4">
        <v>664</v>
      </c>
      <c r="I715" s="4" t="s">
        <v>1185</v>
      </c>
      <c r="J715" s="43" t="s">
        <v>637</v>
      </c>
      <c r="K715" s="43" t="s">
        <v>14</v>
      </c>
      <c r="L715" s="43" t="s">
        <v>11</v>
      </c>
      <c r="M715" s="43" t="s">
        <v>12</v>
      </c>
      <c r="N715" s="4" t="s">
        <v>25</v>
      </c>
      <c r="O715" s="5" t="s">
        <v>27</v>
      </c>
      <c r="P715" s="4">
        <v>27253475</v>
      </c>
      <c r="Q715" s="4" t="s">
        <v>650</v>
      </c>
      <c r="R715" s="4">
        <v>27253475</v>
      </c>
      <c r="S715" s="4" t="s">
        <v>650</v>
      </c>
      <c r="T715" s="4">
        <v>3</v>
      </c>
      <c r="U715" s="4" t="str">
        <f t="shared" si="55"/>
        <v>Saberes Institucionales</v>
      </c>
      <c r="V715" s="4" t="str">
        <f t="shared" si="59"/>
        <v>Curso O ponencia</v>
      </c>
      <c r="W715" s="4" t="str">
        <f t="shared" si="56"/>
        <v>Grupal</v>
      </c>
      <c r="X715" s="4" t="e">
        <v>#N/A</v>
      </c>
      <c r="Y715" s="4" t="e">
        <v>#N/A</v>
      </c>
      <c r="Z715" s="4" t="e">
        <v>#N/A</v>
      </c>
      <c r="AA715" s="4" t="e">
        <v>#N/A</v>
      </c>
    </row>
    <row r="716" spans="1:27" x14ac:dyDescent="0.25">
      <c r="A716" s="4">
        <f t="shared" si="57"/>
        <v>715</v>
      </c>
      <c r="B716" s="4">
        <v>10809</v>
      </c>
      <c r="C716" s="43" t="s">
        <v>1184</v>
      </c>
      <c r="D716" s="43" t="s">
        <v>326</v>
      </c>
      <c r="E716" s="4">
        <v>3110</v>
      </c>
      <c r="F716" s="4">
        <v>9</v>
      </c>
      <c r="G716" s="51" t="str">
        <f t="shared" si="58"/>
        <v>OFICIAL DE CATASTRO 3110-9, F 664</v>
      </c>
      <c r="H716" s="4">
        <v>664</v>
      </c>
      <c r="I716" s="4" t="s">
        <v>1185</v>
      </c>
      <c r="J716" s="43" t="s">
        <v>637</v>
      </c>
      <c r="K716" s="43" t="s">
        <v>14</v>
      </c>
      <c r="L716" s="43" t="s">
        <v>11</v>
      </c>
      <c r="M716" s="43" t="s">
        <v>12</v>
      </c>
      <c r="N716" s="4" t="s">
        <v>25</v>
      </c>
      <c r="O716" s="5" t="s">
        <v>27</v>
      </c>
      <c r="P716" s="4">
        <v>87061737</v>
      </c>
      <c r="Q716" s="4" t="s">
        <v>651</v>
      </c>
      <c r="R716" s="4">
        <v>87061737</v>
      </c>
      <c r="S716" s="4" t="s">
        <v>651</v>
      </c>
      <c r="T716" s="4">
        <v>3</v>
      </c>
      <c r="U716" s="4" t="str">
        <f t="shared" si="55"/>
        <v>Saberes Institucionales</v>
      </c>
      <c r="V716" s="4" t="str">
        <f t="shared" si="59"/>
        <v>Curso O ponencia</v>
      </c>
      <c r="W716" s="4" t="str">
        <f t="shared" si="56"/>
        <v>Grupal</v>
      </c>
      <c r="X716" s="4" t="e">
        <v>#N/A</v>
      </c>
      <c r="Y716" s="4" t="e">
        <v>#N/A</v>
      </c>
      <c r="Z716" s="4" t="e">
        <v>#N/A</v>
      </c>
      <c r="AA716" s="4" t="e">
        <v>#N/A</v>
      </c>
    </row>
    <row r="717" spans="1:27" x14ac:dyDescent="0.25">
      <c r="A717" s="4">
        <f t="shared" si="57"/>
        <v>716</v>
      </c>
      <c r="B717" s="4">
        <v>10120</v>
      </c>
      <c r="C717" s="43" t="s">
        <v>1183</v>
      </c>
      <c r="D717" s="43" t="s">
        <v>21</v>
      </c>
      <c r="E717" s="4">
        <v>4044</v>
      </c>
      <c r="F717" s="49">
        <v>12</v>
      </c>
      <c r="G717" s="51" t="str">
        <f t="shared" si="58"/>
        <v>AUXILIAR ADMINISTRATIVO 4044-12, F 72</v>
      </c>
      <c r="H717" s="4">
        <v>72</v>
      </c>
      <c r="I717" s="4" t="s">
        <v>1181</v>
      </c>
      <c r="J717" s="43" t="s">
        <v>276</v>
      </c>
      <c r="K717" s="43" t="s">
        <v>14</v>
      </c>
      <c r="L717" s="43" t="s">
        <v>15</v>
      </c>
      <c r="M717" s="43" t="s">
        <v>36</v>
      </c>
      <c r="N717" s="4" t="s">
        <v>26</v>
      </c>
      <c r="O717" s="5" t="s">
        <v>28</v>
      </c>
      <c r="P717" s="4">
        <v>0</v>
      </c>
      <c r="Q717" s="4"/>
      <c r="R717" s="4">
        <v>39801822</v>
      </c>
      <c r="S717" s="4" t="s">
        <v>284</v>
      </c>
      <c r="T717" s="4">
        <v>1</v>
      </c>
      <c r="U717" s="4" t="str">
        <f t="shared" si="55"/>
        <v>Lecciones aprendidas</v>
      </c>
      <c r="V717" s="4" t="str">
        <f t="shared" si="59"/>
        <v>Cápsulas de conocimiento</v>
      </c>
      <c r="W717" s="4" t="str">
        <f t="shared" si="56"/>
        <v>Individual</v>
      </c>
      <c r="X717" s="4">
        <v>185292</v>
      </c>
      <c r="Y717" s="4" t="s">
        <v>1051</v>
      </c>
      <c r="Z717" s="4" t="s">
        <v>1173</v>
      </c>
      <c r="AA717" s="4" t="e">
        <v>#N/A</v>
      </c>
    </row>
    <row r="718" spans="1:27" x14ac:dyDescent="0.25">
      <c r="A718" s="4">
        <f t="shared" si="57"/>
        <v>717</v>
      </c>
      <c r="B718" s="4">
        <v>10811</v>
      </c>
      <c r="C718" s="43" t="s">
        <v>1184</v>
      </c>
      <c r="D718" s="43" t="s">
        <v>326</v>
      </c>
      <c r="E718" s="4">
        <v>3110</v>
      </c>
      <c r="F718" s="4">
        <v>9</v>
      </c>
      <c r="G718" s="51" t="str">
        <f t="shared" si="58"/>
        <v>OFICIAL DE CATASTRO 3110-9, F 664</v>
      </c>
      <c r="H718" s="4">
        <v>664</v>
      </c>
      <c r="I718" s="4" t="s">
        <v>1185</v>
      </c>
      <c r="J718" s="43" t="s">
        <v>637</v>
      </c>
      <c r="K718" s="43" t="s">
        <v>14</v>
      </c>
      <c r="L718" s="43" t="s">
        <v>11</v>
      </c>
      <c r="M718" s="43" t="s">
        <v>12</v>
      </c>
      <c r="N718" s="4" t="s">
        <v>25</v>
      </c>
      <c r="O718" s="5" t="s">
        <v>27</v>
      </c>
      <c r="P718" s="4">
        <v>12967792</v>
      </c>
      <c r="Q718" s="4" t="s">
        <v>653</v>
      </c>
      <c r="R718" s="4">
        <v>12967792</v>
      </c>
      <c r="S718" s="4" t="s">
        <v>653</v>
      </c>
      <c r="T718" s="4">
        <v>3</v>
      </c>
      <c r="U718" s="4" t="str">
        <f t="shared" si="55"/>
        <v>Saberes Institucionales</v>
      </c>
      <c r="V718" s="4" t="str">
        <f t="shared" si="59"/>
        <v>Curso O ponencia</v>
      </c>
      <c r="W718" s="4" t="str">
        <f t="shared" si="56"/>
        <v>Grupal</v>
      </c>
      <c r="X718" s="4" t="e">
        <v>#N/A</v>
      </c>
      <c r="Y718" s="4" t="e">
        <v>#N/A</v>
      </c>
      <c r="Z718" s="4" t="e">
        <v>#N/A</v>
      </c>
      <c r="AA718" s="4" t="e">
        <v>#N/A</v>
      </c>
    </row>
    <row r="719" spans="1:27" x14ac:dyDescent="0.25">
      <c r="A719" s="4">
        <f t="shared" si="57"/>
        <v>718</v>
      </c>
      <c r="B719" s="4">
        <v>10812</v>
      </c>
      <c r="C719" s="43" t="s">
        <v>1184</v>
      </c>
      <c r="D719" s="43" t="s">
        <v>326</v>
      </c>
      <c r="E719" s="4">
        <v>3110</v>
      </c>
      <c r="F719" s="4">
        <v>9</v>
      </c>
      <c r="G719" s="51" t="str">
        <f t="shared" si="58"/>
        <v>OFICIAL DE CATASTRO 3110-9, F 664</v>
      </c>
      <c r="H719" s="4">
        <v>664</v>
      </c>
      <c r="I719" s="4" t="s">
        <v>1185</v>
      </c>
      <c r="J719" s="43" t="s">
        <v>637</v>
      </c>
      <c r="K719" s="43" t="s">
        <v>14</v>
      </c>
      <c r="L719" s="43" t="s">
        <v>11</v>
      </c>
      <c r="M719" s="43" t="s">
        <v>12</v>
      </c>
      <c r="N719" s="4" t="s">
        <v>25</v>
      </c>
      <c r="O719" s="5" t="s">
        <v>27</v>
      </c>
      <c r="P719" s="4">
        <v>1085248269</v>
      </c>
      <c r="Q719" s="4" t="s">
        <v>654</v>
      </c>
      <c r="R719" s="4">
        <v>1085248269</v>
      </c>
      <c r="S719" s="4" t="s">
        <v>654</v>
      </c>
      <c r="T719" s="4">
        <v>3</v>
      </c>
      <c r="U719" s="4" t="str">
        <f t="shared" si="55"/>
        <v>Saberes Institucionales</v>
      </c>
      <c r="V719" s="4" t="str">
        <f t="shared" si="59"/>
        <v>Curso O ponencia</v>
      </c>
      <c r="W719" s="4" t="str">
        <f t="shared" si="56"/>
        <v>Grupal</v>
      </c>
      <c r="X719" s="4" t="e">
        <v>#N/A</v>
      </c>
      <c r="Y719" s="4" t="e">
        <v>#N/A</v>
      </c>
      <c r="Z719" s="4" t="e">
        <v>#N/A</v>
      </c>
      <c r="AA719" s="4" t="e">
        <v>#N/A</v>
      </c>
    </row>
    <row r="720" spans="1:27" x14ac:dyDescent="0.25">
      <c r="A720" s="4">
        <f t="shared" si="57"/>
        <v>719</v>
      </c>
      <c r="B720" s="4">
        <v>10813</v>
      </c>
      <c r="C720" s="43" t="s">
        <v>1184</v>
      </c>
      <c r="D720" s="43" t="s">
        <v>326</v>
      </c>
      <c r="E720" s="4">
        <v>3110</v>
      </c>
      <c r="F720" s="4">
        <v>9</v>
      </c>
      <c r="G720" s="51" t="str">
        <f t="shared" si="58"/>
        <v>OFICIAL DE CATASTRO 3110-9, F 664</v>
      </c>
      <c r="H720" s="4">
        <v>664</v>
      </c>
      <c r="I720" s="4" t="s">
        <v>1185</v>
      </c>
      <c r="J720" s="43" t="s">
        <v>637</v>
      </c>
      <c r="K720" s="43" t="s">
        <v>14</v>
      </c>
      <c r="L720" s="43" t="s">
        <v>11</v>
      </c>
      <c r="M720" s="43" t="s">
        <v>12</v>
      </c>
      <c r="N720" s="4" t="s">
        <v>25</v>
      </c>
      <c r="O720" s="5" t="s">
        <v>27</v>
      </c>
      <c r="P720" s="4">
        <v>12991925</v>
      </c>
      <c r="Q720" s="4" t="s">
        <v>655</v>
      </c>
      <c r="R720" s="4">
        <v>12991925</v>
      </c>
      <c r="S720" s="4" t="s">
        <v>655</v>
      </c>
      <c r="T720" s="4">
        <v>3</v>
      </c>
      <c r="U720" s="4" t="str">
        <f t="shared" si="55"/>
        <v>Saberes Institucionales</v>
      </c>
      <c r="V720" s="4" t="str">
        <f t="shared" si="59"/>
        <v>Curso O ponencia</v>
      </c>
      <c r="W720" s="4" t="str">
        <f t="shared" si="56"/>
        <v>Grupal</v>
      </c>
      <c r="X720" s="4" t="e">
        <v>#N/A</v>
      </c>
      <c r="Y720" s="4" t="e">
        <v>#N/A</v>
      </c>
      <c r="Z720" s="4" t="e">
        <v>#N/A</v>
      </c>
      <c r="AA720" s="4" t="e">
        <v>#N/A</v>
      </c>
    </row>
    <row r="721" spans="1:27" x14ac:dyDescent="0.25">
      <c r="A721" s="4">
        <f t="shared" si="57"/>
        <v>720</v>
      </c>
      <c r="B721" s="4">
        <v>10814</v>
      </c>
      <c r="C721" s="43" t="s">
        <v>1184</v>
      </c>
      <c r="D721" s="43" t="s">
        <v>326</v>
      </c>
      <c r="E721" s="4">
        <v>3110</v>
      </c>
      <c r="F721" s="4">
        <v>9</v>
      </c>
      <c r="G721" s="51" t="str">
        <f t="shared" si="58"/>
        <v>OFICIAL DE CATASTRO 3110-9, F 664</v>
      </c>
      <c r="H721" s="4">
        <v>664</v>
      </c>
      <c r="I721" s="4" t="s">
        <v>1185</v>
      </c>
      <c r="J721" s="43" t="s">
        <v>637</v>
      </c>
      <c r="K721" s="43" t="s">
        <v>14</v>
      </c>
      <c r="L721" s="43" t="s">
        <v>15</v>
      </c>
      <c r="M721" s="43" t="s">
        <v>36</v>
      </c>
      <c r="N721" s="4" t="s">
        <v>25</v>
      </c>
      <c r="O721" s="5" t="s">
        <v>27</v>
      </c>
      <c r="P721" s="4">
        <v>0</v>
      </c>
      <c r="Q721" s="4"/>
      <c r="R721" s="4">
        <v>1085259956</v>
      </c>
      <c r="S721" s="4" t="s">
        <v>656</v>
      </c>
      <c r="T721" s="4">
        <v>3</v>
      </c>
      <c r="U721" s="4" t="str">
        <f t="shared" si="55"/>
        <v>Saberes Institucionales</v>
      </c>
      <c r="V721" s="4" t="str">
        <f t="shared" si="59"/>
        <v>Curso O ponencia</v>
      </c>
      <c r="W721" s="4" t="str">
        <f t="shared" si="56"/>
        <v>Grupal</v>
      </c>
      <c r="X721" s="4" t="e">
        <v>#N/A</v>
      </c>
      <c r="Y721" s="4" t="e">
        <v>#N/A</v>
      </c>
      <c r="Z721" s="4" t="e">
        <v>#N/A</v>
      </c>
      <c r="AA721" s="4" t="e">
        <v>#N/A</v>
      </c>
    </row>
    <row r="722" spans="1:27" x14ac:dyDescent="0.25">
      <c r="A722" s="4">
        <f t="shared" si="57"/>
        <v>721</v>
      </c>
      <c r="B722" s="4">
        <v>10815</v>
      </c>
      <c r="C722" s="43" t="s">
        <v>1184</v>
      </c>
      <c r="D722" s="43" t="s">
        <v>326</v>
      </c>
      <c r="E722" s="4">
        <v>3110</v>
      </c>
      <c r="F722" s="4">
        <v>9</v>
      </c>
      <c r="G722" s="51" t="str">
        <f t="shared" si="58"/>
        <v>OFICIAL DE CATASTRO 3110-9, F 664</v>
      </c>
      <c r="H722" s="4">
        <v>664</v>
      </c>
      <c r="I722" s="4" t="s">
        <v>1185</v>
      </c>
      <c r="J722" s="43" t="s">
        <v>637</v>
      </c>
      <c r="K722" s="43" t="s">
        <v>14</v>
      </c>
      <c r="L722" s="43" t="s">
        <v>11</v>
      </c>
      <c r="M722" s="43" t="s">
        <v>12</v>
      </c>
      <c r="N722" s="4" t="s">
        <v>25</v>
      </c>
      <c r="O722" s="5" t="s">
        <v>27</v>
      </c>
      <c r="P722" s="4">
        <v>1004189631</v>
      </c>
      <c r="Q722" s="4" t="s">
        <v>657</v>
      </c>
      <c r="R722" s="4">
        <v>1004189631</v>
      </c>
      <c r="S722" s="4" t="s">
        <v>657</v>
      </c>
      <c r="T722" s="4">
        <v>3</v>
      </c>
      <c r="U722" s="4" t="str">
        <f t="shared" si="55"/>
        <v>Saberes Institucionales</v>
      </c>
      <c r="V722" s="4" t="str">
        <f t="shared" si="59"/>
        <v>Curso O ponencia</v>
      </c>
      <c r="W722" s="4" t="str">
        <f t="shared" si="56"/>
        <v>Grupal</v>
      </c>
      <c r="X722" s="4" t="e">
        <v>#N/A</v>
      </c>
      <c r="Y722" s="4" t="e">
        <v>#N/A</v>
      </c>
      <c r="Z722" s="4" t="e">
        <v>#N/A</v>
      </c>
      <c r="AA722" s="4" t="e">
        <v>#N/A</v>
      </c>
    </row>
    <row r="723" spans="1:27" x14ac:dyDescent="0.25">
      <c r="A723" s="4">
        <f t="shared" si="57"/>
        <v>722</v>
      </c>
      <c r="B723" s="4">
        <v>11131</v>
      </c>
      <c r="C723" s="43" t="s">
        <v>1182</v>
      </c>
      <c r="D723" s="43" t="s">
        <v>13</v>
      </c>
      <c r="E723" s="4">
        <v>2028</v>
      </c>
      <c r="F723" s="49">
        <v>12</v>
      </c>
      <c r="G723" s="51" t="str">
        <f t="shared" si="58"/>
        <v>PROFESIONAL ESPECIALIZADO 2028-12, F 174</v>
      </c>
      <c r="H723" s="4">
        <v>174</v>
      </c>
      <c r="I723" s="4" t="s">
        <v>1181</v>
      </c>
      <c r="J723" s="43" t="s">
        <v>307</v>
      </c>
      <c r="K723" s="43" t="s">
        <v>14</v>
      </c>
      <c r="L723" s="43" t="s">
        <v>15</v>
      </c>
      <c r="M723" s="43" t="s">
        <v>16</v>
      </c>
      <c r="N723" s="4" t="s">
        <v>26</v>
      </c>
      <c r="O723" s="5" t="s">
        <v>28</v>
      </c>
      <c r="P723" s="4">
        <v>0</v>
      </c>
      <c r="Q723" s="4"/>
      <c r="R723" s="4">
        <v>79120900</v>
      </c>
      <c r="S723" s="4" t="s">
        <v>294</v>
      </c>
      <c r="T723" s="4">
        <v>3</v>
      </c>
      <c r="U723" s="4" t="str">
        <f t="shared" si="55"/>
        <v>Saberes Institucionales</v>
      </c>
      <c r="V723" s="4" t="str">
        <f t="shared" si="59"/>
        <v>Curso O ponencia</v>
      </c>
      <c r="W723" s="4" t="str">
        <f t="shared" si="56"/>
        <v>Grupal</v>
      </c>
      <c r="X723" s="4">
        <v>183759</v>
      </c>
      <c r="Y723" s="4" t="s">
        <v>1092</v>
      </c>
      <c r="Z723" s="4" t="s">
        <v>1174</v>
      </c>
      <c r="AA723" s="42">
        <v>45394</v>
      </c>
    </row>
    <row r="724" spans="1:27" x14ac:dyDescent="0.25">
      <c r="A724" s="4">
        <f t="shared" si="57"/>
        <v>723</v>
      </c>
      <c r="B724" s="4">
        <v>10136</v>
      </c>
      <c r="C724" s="43" t="s">
        <v>1182</v>
      </c>
      <c r="D724" s="43" t="s">
        <v>13</v>
      </c>
      <c r="E724" s="4">
        <v>2028</v>
      </c>
      <c r="F724" s="49">
        <v>14</v>
      </c>
      <c r="G724" s="51" t="str">
        <f t="shared" si="58"/>
        <v>PROFESIONAL ESPECIALIZADO 2028-14, F 90</v>
      </c>
      <c r="H724" s="4">
        <v>90</v>
      </c>
      <c r="I724" s="4" t="s">
        <v>1181</v>
      </c>
      <c r="J724" s="43" t="s">
        <v>873</v>
      </c>
      <c r="K724" s="43" t="s">
        <v>14</v>
      </c>
      <c r="L724" s="43" t="s">
        <v>15</v>
      </c>
      <c r="M724" s="43" t="s">
        <v>16</v>
      </c>
      <c r="N724" s="4" t="s">
        <v>26</v>
      </c>
      <c r="O724" s="5" t="s">
        <v>28</v>
      </c>
      <c r="P724" s="4">
        <v>0</v>
      </c>
      <c r="Q724" s="4"/>
      <c r="R724" s="4">
        <v>79727567</v>
      </c>
      <c r="S724" s="4" t="s">
        <v>863</v>
      </c>
      <c r="T724" s="4">
        <v>1</v>
      </c>
      <c r="U724" s="4" t="str">
        <f t="shared" si="55"/>
        <v>Lecciones aprendidas</v>
      </c>
      <c r="V724" s="4" t="str">
        <f t="shared" si="59"/>
        <v>Cápsulas de conocimiento</v>
      </c>
      <c r="W724" s="4" t="str">
        <f t="shared" si="56"/>
        <v>Individual</v>
      </c>
      <c r="X724" s="4">
        <v>184203</v>
      </c>
      <c r="Y724" s="4" t="s">
        <v>1093</v>
      </c>
      <c r="Z724" s="4" t="s">
        <v>1173</v>
      </c>
      <c r="AA724" s="4" t="e">
        <v>#N/A</v>
      </c>
    </row>
    <row r="725" spans="1:27" x14ac:dyDescent="0.25">
      <c r="A725" s="4">
        <f t="shared" si="57"/>
        <v>724</v>
      </c>
      <c r="B725" s="4">
        <v>10820</v>
      </c>
      <c r="C725" s="43" t="s">
        <v>1183</v>
      </c>
      <c r="D725" s="43" t="s">
        <v>21</v>
      </c>
      <c r="E725" s="4">
        <v>4044</v>
      </c>
      <c r="F725" s="49">
        <v>12</v>
      </c>
      <c r="G725" s="51" t="str">
        <f t="shared" si="58"/>
        <v>AUXILIAR ADMINISTRATIVO 4044-12, F 673</v>
      </c>
      <c r="H725" s="4">
        <v>673</v>
      </c>
      <c r="I725" s="4" t="s">
        <v>1185</v>
      </c>
      <c r="J725" s="43" t="s">
        <v>637</v>
      </c>
      <c r="K725" s="43" t="s">
        <v>14</v>
      </c>
      <c r="L725" s="43" t="s">
        <v>17</v>
      </c>
      <c r="M725" s="43" t="s">
        <v>36</v>
      </c>
      <c r="N725" s="4" t="s">
        <v>25</v>
      </c>
      <c r="O725" s="43" t="s">
        <v>29</v>
      </c>
      <c r="P725" s="4">
        <v>87571197</v>
      </c>
      <c r="Q725" s="4" t="s">
        <v>649</v>
      </c>
      <c r="R725" s="4">
        <v>59826522</v>
      </c>
      <c r="S725" s="4" t="s">
        <v>659</v>
      </c>
      <c r="T725" s="4">
        <v>3</v>
      </c>
      <c r="U725" s="4" t="str">
        <f t="shared" si="55"/>
        <v>Saberes Institucionales</v>
      </c>
      <c r="V725" s="4" t="str">
        <f t="shared" si="59"/>
        <v>Curso O ponencia</v>
      </c>
      <c r="W725" s="4" t="str">
        <f t="shared" si="56"/>
        <v>Grupal</v>
      </c>
      <c r="X725" s="4" t="e">
        <v>#N/A</v>
      </c>
      <c r="Y725" s="4" t="e">
        <v>#N/A</v>
      </c>
      <c r="Z725" s="4" t="e">
        <v>#N/A</v>
      </c>
      <c r="AA725" s="4" t="e">
        <v>#N/A</v>
      </c>
    </row>
    <row r="726" spans="1:27" x14ac:dyDescent="0.25">
      <c r="A726" s="4">
        <f t="shared" si="57"/>
        <v>725</v>
      </c>
      <c r="B726" s="4">
        <v>10821</v>
      </c>
      <c r="C726" s="43" t="s">
        <v>1183</v>
      </c>
      <c r="D726" s="43" t="s">
        <v>21</v>
      </c>
      <c r="E726" s="4">
        <v>4044</v>
      </c>
      <c r="F726" s="49">
        <v>12</v>
      </c>
      <c r="G726" s="51" t="str">
        <f t="shared" si="58"/>
        <v>AUXILIAR ADMINISTRATIVO 4044-12, F 673</v>
      </c>
      <c r="H726" s="4">
        <v>673</v>
      </c>
      <c r="I726" s="4" t="s">
        <v>1185</v>
      </c>
      <c r="J726" s="43" t="s">
        <v>637</v>
      </c>
      <c r="K726" s="43" t="s">
        <v>14</v>
      </c>
      <c r="L726" s="43" t="s">
        <v>15</v>
      </c>
      <c r="M726" s="43" t="s">
        <v>16</v>
      </c>
      <c r="N726" s="4" t="s">
        <v>25</v>
      </c>
      <c r="O726" s="5" t="s">
        <v>27</v>
      </c>
      <c r="P726" s="4">
        <v>0</v>
      </c>
      <c r="Q726" s="4"/>
      <c r="R726" s="4">
        <v>12973266</v>
      </c>
      <c r="S726" s="4" t="s">
        <v>660</v>
      </c>
      <c r="T726" s="4">
        <v>3</v>
      </c>
      <c r="U726" s="4" t="str">
        <f t="shared" si="55"/>
        <v>Saberes Institucionales</v>
      </c>
      <c r="V726" s="4" t="str">
        <f t="shared" si="59"/>
        <v>Curso O ponencia</v>
      </c>
      <c r="W726" s="4" t="str">
        <f t="shared" si="56"/>
        <v>Grupal</v>
      </c>
      <c r="X726" s="4" t="e">
        <v>#N/A</v>
      </c>
      <c r="Y726" s="4" t="e">
        <v>#N/A</v>
      </c>
      <c r="Z726" s="4" t="e">
        <v>#N/A</v>
      </c>
      <c r="AA726" s="4" t="e">
        <v>#N/A</v>
      </c>
    </row>
    <row r="727" spans="1:27" x14ac:dyDescent="0.25">
      <c r="A727" s="4">
        <f t="shared" si="57"/>
        <v>726</v>
      </c>
      <c r="B727" s="4">
        <v>10137</v>
      </c>
      <c r="C727" s="43" t="s">
        <v>1182</v>
      </c>
      <c r="D727" s="43" t="s">
        <v>13</v>
      </c>
      <c r="E727" s="4">
        <v>2028</v>
      </c>
      <c r="F727" s="49">
        <v>12</v>
      </c>
      <c r="G727" s="51" t="str">
        <f t="shared" si="58"/>
        <v>PROFESIONAL ESPECIALIZADO 2028-12, F 93</v>
      </c>
      <c r="H727" s="4">
        <v>93</v>
      </c>
      <c r="I727" s="4" t="s">
        <v>1181</v>
      </c>
      <c r="J727" s="43" t="s">
        <v>873</v>
      </c>
      <c r="K727" s="43" t="s">
        <v>14</v>
      </c>
      <c r="L727" s="43" t="s">
        <v>15</v>
      </c>
      <c r="M727" s="43" t="s">
        <v>16</v>
      </c>
      <c r="N727" s="4" t="s">
        <v>26</v>
      </c>
      <c r="O727" s="5" t="s">
        <v>28</v>
      </c>
      <c r="P727" s="4">
        <v>0</v>
      </c>
      <c r="Q727" s="4"/>
      <c r="R727" s="4">
        <v>93152162</v>
      </c>
      <c r="S727" s="4" t="s">
        <v>875</v>
      </c>
      <c r="T727" s="4">
        <v>1</v>
      </c>
      <c r="U727" s="4" t="str">
        <f t="shared" si="55"/>
        <v>Lecciones aprendidas</v>
      </c>
      <c r="V727" s="4" t="str">
        <f t="shared" si="59"/>
        <v>Cápsulas de conocimiento</v>
      </c>
      <c r="W727" s="4" t="str">
        <f t="shared" si="56"/>
        <v>Individual</v>
      </c>
      <c r="X727" s="4">
        <v>184116</v>
      </c>
      <c r="Y727" s="4" t="s">
        <v>1094</v>
      </c>
      <c r="Z727" s="4" t="s">
        <v>1173</v>
      </c>
      <c r="AA727" s="4" t="e">
        <v>#N/A</v>
      </c>
    </row>
    <row r="728" spans="1:27" x14ac:dyDescent="0.25">
      <c r="A728" s="4">
        <f t="shared" si="57"/>
        <v>727</v>
      </c>
      <c r="B728" s="4">
        <v>10823</v>
      </c>
      <c r="C728" s="43" t="s">
        <v>1183</v>
      </c>
      <c r="D728" s="43" t="s">
        <v>21</v>
      </c>
      <c r="E728" s="4">
        <v>4044</v>
      </c>
      <c r="F728" s="49">
        <v>11</v>
      </c>
      <c r="G728" s="51" t="str">
        <f t="shared" si="58"/>
        <v>AUXILIAR ADMINISTRATIVO 4044-11, F 675</v>
      </c>
      <c r="H728" s="4">
        <v>675</v>
      </c>
      <c r="I728" s="4" t="s">
        <v>1185</v>
      </c>
      <c r="J728" s="43" t="s">
        <v>637</v>
      </c>
      <c r="K728" s="43" t="s">
        <v>14</v>
      </c>
      <c r="L728" s="43" t="s">
        <v>17</v>
      </c>
      <c r="M728" s="43" t="s">
        <v>36</v>
      </c>
      <c r="N728" s="4" t="s">
        <v>25</v>
      </c>
      <c r="O728" s="43" t="s">
        <v>29</v>
      </c>
      <c r="P728" s="4">
        <v>71628424</v>
      </c>
      <c r="Q728" s="4" t="s">
        <v>658</v>
      </c>
      <c r="R728" s="4">
        <v>36952174</v>
      </c>
      <c r="S728" s="4" t="s">
        <v>662</v>
      </c>
      <c r="T728" s="4">
        <v>3</v>
      </c>
      <c r="U728" s="4" t="str">
        <f t="shared" si="55"/>
        <v>Saberes Institucionales</v>
      </c>
      <c r="V728" s="4" t="str">
        <f t="shared" si="59"/>
        <v>Curso O ponencia</v>
      </c>
      <c r="W728" s="4" t="str">
        <f t="shared" si="56"/>
        <v>Grupal</v>
      </c>
      <c r="X728" s="4" t="e">
        <v>#N/A</v>
      </c>
      <c r="Y728" s="4" t="e">
        <v>#N/A</v>
      </c>
      <c r="Z728" s="4" t="e">
        <v>#N/A</v>
      </c>
      <c r="AA728" s="4" t="e">
        <v>#N/A</v>
      </c>
    </row>
    <row r="729" spans="1:27" x14ac:dyDescent="0.25">
      <c r="A729" s="4">
        <f t="shared" si="57"/>
        <v>728</v>
      </c>
      <c r="B729" s="4">
        <v>10824</v>
      </c>
      <c r="C729" s="43" t="s">
        <v>1183</v>
      </c>
      <c r="D729" s="43" t="s">
        <v>21</v>
      </c>
      <c r="E729" s="4">
        <v>4044</v>
      </c>
      <c r="F729" s="49">
        <v>11</v>
      </c>
      <c r="G729" s="51" t="str">
        <f t="shared" si="58"/>
        <v>AUXILIAR ADMINISTRATIVO 4044-11, F 675</v>
      </c>
      <c r="H729" s="4">
        <v>675</v>
      </c>
      <c r="I729" s="4" t="s">
        <v>1185</v>
      </c>
      <c r="J729" s="43" t="s">
        <v>637</v>
      </c>
      <c r="K729" s="43" t="s">
        <v>14</v>
      </c>
      <c r="L729" s="43" t="s">
        <v>17</v>
      </c>
      <c r="M729" s="43" t="s">
        <v>36</v>
      </c>
      <c r="N729" s="4" t="s">
        <v>25</v>
      </c>
      <c r="O729" s="43" t="s">
        <v>29</v>
      </c>
      <c r="P729" s="4">
        <v>43066455</v>
      </c>
      <c r="Q729" s="4" t="s">
        <v>644</v>
      </c>
      <c r="R729" s="4">
        <v>59826559</v>
      </c>
      <c r="S729" s="4" t="s">
        <v>663</v>
      </c>
      <c r="T729" s="4">
        <v>3</v>
      </c>
      <c r="U729" s="4" t="str">
        <f t="shared" si="55"/>
        <v>Saberes Institucionales</v>
      </c>
      <c r="V729" s="4" t="str">
        <f t="shared" si="59"/>
        <v>Curso O ponencia</v>
      </c>
      <c r="W729" s="4" t="str">
        <f t="shared" si="56"/>
        <v>Grupal</v>
      </c>
      <c r="X729" s="4" t="e">
        <v>#N/A</v>
      </c>
      <c r="Y729" s="4" t="e">
        <v>#N/A</v>
      </c>
      <c r="Z729" s="4" t="e">
        <v>#N/A</v>
      </c>
      <c r="AA729" s="4" t="e">
        <v>#N/A</v>
      </c>
    </row>
    <row r="730" spans="1:27" x14ac:dyDescent="0.25">
      <c r="A730" s="4">
        <f t="shared" si="57"/>
        <v>729</v>
      </c>
      <c r="B730" s="4">
        <v>10142</v>
      </c>
      <c r="C730" s="43" t="s">
        <v>1183</v>
      </c>
      <c r="D730" s="43" t="s">
        <v>31</v>
      </c>
      <c r="E730" s="4">
        <v>4210</v>
      </c>
      <c r="F730" s="49">
        <v>17</v>
      </c>
      <c r="G730" s="51" t="str">
        <f t="shared" si="58"/>
        <v>SECRETARIO EJECUTIVO 4210-17, F 102</v>
      </c>
      <c r="H730" s="4">
        <v>102</v>
      </c>
      <c r="I730" s="4" t="s">
        <v>1181</v>
      </c>
      <c r="J730" s="43" t="s">
        <v>873</v>
      </c>
      <c r="K730" s="43" t="s">
        <v>14</v>
      </c>
      <c r="L730" s="43" t="s">
        <v>15</v>
      </c>
      <c r="M730" s="43" t="s">
        <v>36</v>
      </c>
      <c r="N730" s="4" t="s">
        <v>26</v>
      </c>
      <c r="O730" s="5" t="s">
        <v>28</v>
      </c>
      <c r="P730" s="4">
        <v>0</v>
      </c>
      <c r="Q730" s="4"/>
      <c r="R730" s="4">
        <v>52122420</v>
      </c>
      <c r="S730" s="4" t="s">
        <v>878</v>
      </c>
      <c r="T730" s="4">
        <v>1</v>
      </c>
      <c r="U730" s="4" t="str">
        <f t="shared" si="55"/>
        <v>Lecciones aprendidas</v>
      </c>
      <c r="V730" s="4" t="str">
        <f t="shared" si="59"/>
        <v>Cápsulas de conocimiento</v>
      </c>
      <c r="W730" s="4" t="str">
        <f t="shared" si="56"/>
        <v>Individual</v>
      </c>
      <c r="X730" s="4">
        <v>184291</v>
      </c>
      <c r="Y730" s="4" t="s">
        <v>1025</v>
      </c>
      <c r="Z730" s="4" t="s">
        <v>1173</v>
      </c>
      <c r="AA730" s="4" t="e">
        <v>#N/A</v>
      </c>
    </row>
    <row r="731" spans="1:27" x14ac:dyDescent="0.25">
      <c r="A731" s="4">
        <f t="shared" si="57"/>
        <v>730</v>
      </c>
      <c r="B731" s="4">
        <v>10065</v>
      </c>
      <c r="C731" s="43" t="s">
        <v>1183</v>
      </c>
      <c r="D731" s="43" t="s">
        <v>21</v>
      </c>
      <c r="E731" s="4">
        <v>4044</v>
      </c>
      <c r="F731" s="49">
        <v>12</v>
      </c>
      <c r="G731" s="51" t="str">
        <f t="shared" si="58"/>
        <v>AUXILIAR ADMINISTRATIVO 4044-12, F 111</v>
      </c>
      <c r="H731" s="4">
        <v>111</v>
      </c>
      <c r="I731" s="4" t="s">
        <v>1181</v>
      </c>
      <c r="J731" s="43" t="s">
        <v>288</v>
      </c>
      <c r="K731" s="43" t="s">
        <v>14</v>
      </c>
      <c r="L731" s="43" t="s">
        <v>15</v>
      </c>
      <c r="M731" s="43" t="s">
        <v>18</v>
      </c>
      <c r="N731" s="4" t="s">
        <v>26</v>
      </c>
      <c r="O731" s="5" t="s">
        <v>28</v>
      </c>
      <c r="P731" s="4">
        <v>0</v>
      </c>
      <c r="Q731" s="4"/>
      <c r="R731" s="4" t="s">
        <v>19</v>
      </c>
      <c r="S731" s="4" t="s">
        <v>19</v>
      </c>
      <c r="T731" s="4">
        <v>1</v>
      </c>
      <c r="U731" s="4" t="str">
        <f t="shared" si="55"/>
        <v>Lecciones aprendidas</v>
      </c>
      <c r="V731" s="4" t="str">
        <f t="shared" si="59"/>
        <v>Cápsulas de conocimiento</v>
      </c>
      <c r="W731" s="4" t="str">
        <f t="shared" si="56"/>
        <v>Individual</v>
      </c>
      <c r="X731" s="4">
        <v>185292</v>
      </c>
      <c r="Y731" s="4" t="s">
        <v>1051</v>
      </c>
      <c r="Z731" s="4" t="s">
        <v>1173</v>
      </c>
      <c r="AA731" s="4" t="e">
        <v>#N/A</v>
      </c>
    </row>
    <row r="732" spans="1:27" x14ac:dyDescent="0.25">
      <c r="A732" s="4">
        <f t="shared" si="57"/>
        <v>731</v>
      </c>
      <c r="B732" s="4">
        <v>10114</v>
      </c>
      <c r="C732" s="43" t="s">
        <v>1182</v>
      </c>
      <c r="D732" s="43" t="s">
        <v>13</v>
      </c>
      <c r="E732" s="4">
        <v>2028</v>
      </c>
      <c r="F732" s="49">
        <v>14</v>
      </c>
      <c r="G732" s="51" t="str">
        <f t="shared" si="58"/>
        <v>PROFESIONAL ESPECIALIZADO 2028-14, F 107</v>
      </c>
      <c r="H732" s="4">
        <v>107</v>
      </c>
      <c r="I732" s="4" t="s">
        <v>1181</v>
      </c>
      <c r="J732" s="43" t="s">
        <v>288</v>
      </c>
      <c r="K732" s="43" t="s">
        <v>14</v>
      </c>
      <c r="L732" s="43" t="s">
        <v>15</v>
      </c>
      <c r="M732" s="43" t="s">
        <v>18</v>
      </c>
      <c r="N732" s="4" t="s">
        <v>26</v>
      </c>
      <c r="O732" s="5" t="s">
        <v>28</v>
      </c>
      <c r="P732" s="4">
        <v>0</v>
      </c>
      <c r="Q732" s="4"/>
      <c r="R732" s="4" t="s">
        <v>19</v>
      </c>
      <c r="S732" s="4" t="s">
        <v>19</v>
      </c>
      <c r="T732" s="4">
        <v>1</v>
      </c>
      <c r="U732" s="4" t="str">
        <f t="shared" si="55"/>
        <v>Lecciones aprendidas</v>
      </c>
      <c r="V732" s="4" t="str">
        <f t="shared" si="59"/>
        <v>Cápsulas de conocimiento</v>
      </c>
      <c r="W732" s="4" t="str">
        <f t="shared" si="56"/>
        <v>Individual</v>
      </c>
      <c r="X732" s="4">
        <v>184191</v>
      </c>
      <c r="Y732" s="4" t="s">
        <v>1095</v>
      </c>
      <c r="Z732" s="4" t="s">
        <v>1173</v>
      </c>
      <c r="AA732" s="4" t="e">
        <v>#N/A</v>
      </c>
    </row>
    <row r="733" spans="1:27" x14ac:dyDescent="0.25">
      <c r="A733" s="4">
        <f t="shared" si="57"/>
        <v>732</v>
      </c>
      <c r="B733" s="4">
        <v>10017</v>
      </c>
      <c r="C733" s="43" t="s">
        <v>1182</v>
      </c>
      <c r="D733" s="43" t="s">
        <v>13</v>
      </c>
      <c r="E733" s="4">
        <v>2028</v>
      </c>
      <c r="F733" s="49">
        <v>17</v>
      </c>
      <c r="G733" s="51" t="str">
        <f t="shared" si="58"/>
        <v>PROFESIONAL ESPECIALIZADO 2028-17, F 117</v>
      </c>
      <c r="H733" s="4">
        <v>117</v>
      </c>
      <c r="I733" s="4" t="s">
        <v>1181</v>
      </c>
      <c r="J733" s="43" t="s">
        <v>289</v>
      </c>
      <c r="K733" s="43" t="s">
        <v>14</v>
      </c>
      <c r="L733" s="43" t="s">
        <v>15</v>
      </c>
      <c r="M733" s="43" t="s">
        <v>16</v>
      </c>
      <c r="N733" s="4" t="s">
        <v>26</v>
      </c>
      <c r="O733" s="5" t="s">
        <v>28</v>
      </c>
      <c r="P733" s="4">
        <v>0</v>
      </c>
      <c r="Q733" s="4"/>
      <c r="R733" s="4">
        <v>52978855</v>
      </c>
      <c r="S733" s="4" t="s">
        <v>291</v>
      </c>
      <c r="T733" s="4">
        <v>3</v>
      </c>
      <c r="U733" s="4" t="str">
        <f t="shared" si="55"/>
        <v>Saberes Institucionales</v>
      </c>
      <c r="V733" s="4" t="str">
        <f t="shared" si="59"/>
        <v>Curso O ponencia</v>
      </c>
      <c r="W733" s="4" t="str">
        <f t="shared" si="56"/>
        <v>Grupal</v>
      </c>
      <c r="X733" s="4">
        <v>184168</v>
      </c>
      <c r="Y733" s="4" t="s">
        <v>1096</v>
      </c>
      <c r="Z733" s="4" t="s">
        <v>1173</v>
      </c>
      <c r="AA733" s="4" t="e">
        <v>#N/A</v>
      </c>
    </row>
    <row r="734" spans="1:27" x14ac:dyDescent="0.25">
      <c r="A734" s="4">
        <f t="shared" si="57"/>
        <v>733</v>
      </c>
      <c r="B734" s="4">
        <v>10830</v>
      </c>
      <c r="C734" s="43" t="s">
        <v>1183</v>
      </c>
      <c r="D734" s="43" t="s">
        <v>339</v>
      </c>
      <c r="E734" s="4">
        <v>4103</v>
      </c>
      <c r="F734" s="49">
        <v>11</v>
      </c>
      <c r="G734" s="51" t="str">
        <f t="shared" si="58"/>
        <v>CONDUCTOR MECANICO 4103-11, F 691</v>
      </c>
      <c r="H734" s="4">
        <v>691</v>
      </c>
      <c r="I734" s="4" t="s">
        <v>1185</v>
      </c>
      <c r="J734" s="43" t="s">
        <v>637</v>
      </c>
      <c r="K734" s="43" t="s">
        <v>14</v>
      </c>
      <c r="L734" s="43" t="s">
        <v>17</v>
      </c>
      <c r="M734" s="43" t="s">
        <v>36</v>
      </c>
      <c r="N734" s="4" t="s">
        <v>25</v>
      </c>
      <c r="O734" s="4" t="s">
        <v>27</v>
      </c>
      <c r="P734" s="4">
        <v>12973266</v>
      </c>
      <c r="Q734" s="4" t="s">
        <v>660</v>
      </c>
      <c r="R734" s="4">
        <v>98393711</v>
      </c>
      <c r="S734" s="4" t="s">
        <v>668</v>
      </c>
      <c r="T734" s="4">
        <v>3</v>
      </c>
      <c r="U734" s="4" t="str">
        <f t="shared" si="55"/>
        <v>Saberes Institucionales</v>
      </c>
      <c r="V734" s="4" t="str">
        <f t="shared" si="59"/>
        <v>Curso O ponencia</v>
      </c>
      <c r="W734" s="4" t="str">
        <f t="shared" si="56"/>
        <v>Grupal</v>
      </c>
      <c r="X734" s="4" t="e">
        <v>#N/A</v>
      </c>
      <c r="Y734" s="4" t="e">
        <v>#N/A</v>
      </c>
      <c r="Z734" s="4" t="e">
        <v>#N/A</v>
      </c>
      <c r="AA734" s="4" t="e">
        <v>#N/A</v>
      </c>
    </row>
    <row r="735" spans="1:27" x14ac:dyDescent="0.25">
      <c r="A735" s="4">
        <f t="shared" si="57"/>
        <v>734</v>
      </c>
      <c r="B735" s="47">
        <v>10831</v>
      </c>
      <c r="C735" s="43" t="s">
        <v>1180</v>
      </c>
      <c r="D735" s="48" t="s">
        <v>314</v>
      </c>
      <c r="E735" s="47">
        <v>42</v>
      </c>
      <c r="F735" s="47">
        <v>9</v>
      </c>
      <c r="G735" s="51" t="str">
        <f t="shared" si="58"/>
        <v>DIRECTOR TERRITORIAL 42-9, F 590</v>
      </c>
      <c r="H735" s="4">
        <v>590</v>
      </c>
      <c r="I735" s="4" t="s">
        <v>1185</v>
      </c>
      <c r="J735" s="48" t="s">
        <v>669</v>
      </c>
      <c r="K735" s="48" t="s">
        <v>10</v>
      </c>
      <c r="L735" s="48" t="s">
        <v>15</v>
      </c>
      <c r="M735" s="48" t="s">
        <v>16</v>
      </c>
      <c r="N735" s="47" t="s">
        <v>25</v>
      </c>
      <c r="O735" s="6" t="s">
        <v>27</v>
      </c>
      <c r="P735" s="47">
        <v>0</v>
      </c>
      <c r="Q735" s="47"/>
      <c r="R735" s="47">
        <v>88270374</v>
      </c>
      <c r="S735" s="47" t="s">
        <v>670</v>
      </c>
      <c r="T735" s="47">
        <v>1</v>
      </c>
      <c r="U735" s="4" t="str">
        <f t="shared" si="55"/>
        <v>Lecciones aprendidas</v>
      </c>
      <c r="V735" s="4" t="str">
        <f t="shared" si="59"/>
        <v>Cápsulas de conocimiento</v>
      </c>
      <c r="W735" s="4" t="str">
        <f t="shared" si="56"/>
        <v>Individual</v>
      </c>
      <c r="X735" s="4" t="e">
        <v>#N/A</v>
      </c>
      <c r="Y735" s="4" t="e">
        <v>#N/A</v>
      </c>
      <c r="Z735" s="4" t="e">
        <v>#N/A</v>
      </c>
      <c r="AA735" s="4" t="e">
        <v>#N/A</v>
      </c>
    </row>
    <row r="736" spans="1:27" x14ac:dyDescent="0.25">
      <c r="A736" s="4">
        <f t="shared" si="57"/>
        <v>735</v>
      </c>
      <c r="B736" s="4">
        <v>10042</v>
      </c>
      <c r="C736" s="43" t="s">
        <v>1182</v>
      </c>
      <c r="D736" s="43" t="s">
        <v>20</v>
      </c>
      <c r="E736" s="4">
        <v>2044</v>
      </c>
      <c r="F736" s="4">
        <v>5</v>
      </c>
      <c r="G736" s="51" t="str">
        <f t="shared" si="58"/>
        <v>PROFESIONAL UNIVERSITARIO 2044-5, F 128</v>
      </c>
      <c r="H736" s="4">
        <v>128</v>
      </c>
      <c r="I736" s="4" t="s">
        <v>1181</v>
      </c>
      <c r="J736" s="43" t="s">
        <v>289</v>
      </c>
      <c r="K736" s="43" t="s">
        <v>14</v>
      </c>
      <c r="L736" s="43" t="s">
        <v>15</v>
      </c>
      <c r="M736" s="43" t="s">
        <v>18</v>
      </c>
      <c r="N736" s="4" t="s">
        <v>26</v>
      </c>
      <c r="O736" s="5" t="s">
        <v>28</v>
      </c>
      <c r="P736" s="4">
        <v>0</v>
      </c>
      <c r="Q736" s="4"/>
      <c r="R736" s="4" t="s">
        <v>19</v>
      </c>
      <c r="S736" s="4" t="s">
        <v>19</v>
      </c>
      <c r="T736" s="4">
        <v>3</v>
      </c>
      <c r="U736" s="4" t="str">
        <f t="shared" si="55"/>
        <v>Saberes Institucionales</v>
      </c>
      <c r="V736" s="4" t="str">
        <f t="shared" si="59"/>
        <v>Curso O ponencia</v>
      </c>
      <c r="W736" s="4" t="str">
        <f t="shared" si="56"/>
        <v>Grupal</v>
      </c>
      <c r="X736" s="4">
        <v>184152</v>
      </c>
      <c r="Y736" s="4" t="s">
        <v>1097</v>
      </c>
      <c r="Z736" s="4" t="s">
        <v>1173</v>
      </c>
      <c r="AA736" s="4" t="e">
        <v>#N/A</v>
      </c>
    </row>
    <row r="737" spans="1:27" x14ac:dyDescent="0.25">
      <c r="A737" s="4">
        <f t="shared" si="57"/>
        <v>736</v>
      </c>
      <c r="B737" s="47">
        <v>10833</v>
      </c>
      <c r="C737" s="43" t="s">
        <v>1182</v>
      </c>
      <c r="D737" s="48" t="s">
        <v>20</v>
      </c>
      <c r="E737" s="47">
        <v>2044</v>
      </c>
      <c r="F737" s="47">
        <v>8</v>
      </c>
      <c r="G737" s="51" t="str">
        <f t="shared" si="58"/>
        <v>PROFESIONAL UNIVERSITARIO 2044-8, F 608</v>
      </c>
      <c r="H737" s="4">
        <v>608</v>
      </c>
      <c r="I737" s="4" t="s">
        <v>1185</v>
      </c>
      <c r="J737" s="48" t="s">
        <v>669</v>
      </c>
      <c r="K737" s="48" t="s">
        <v>14</v>
      </c>
      <c r="L737" s="48" t="s">
        <v>11</v>
      </c>
      <c r="M737" s="48" t="s">
        <v>12</v>
      </c>
      <c r="N737" s="47" t="s">
        <v>25</v>
      </c>
      <c r="O737" s="6" t="s">
        <v>27</v>
      </c>
      <c r="P737" s="47">
        <v>13270152</v>
      </c>
      <c r="Q737" s="47" t="s">
        <v>671</v>
      </c>
      <c r="R737" s="47">
        <v>13270152</v>
      </c>
      <c r="S737" s="47" t="s">
        <v>672</v>
      </c>
      <c r="T737" s="47">
        <v>1</v>
      </c>
      <c r="U737" s="4" t="str">
        <f t="shared" si="55"/>
        <v>Lecciones aprendidas</v>
      </c>
      <c r="V737" s="4" t="str">
        <f t="shared" si="59"/>
        <v>Cápsulas de conocimiento</v>
      </c>
      <c r="W737" s="4" t="str">
        <f t="shared" si="56"/>
        <v>Individual</v>
      </c>
      <c r="X737" s="4" t="e">
        <v>#N/A</v>
      </c>
      <c r="Y737" s="4" t="e">
        <v>#N/A</v>
      </c>
      <c r="Z737" s="4" t="e">
        <v>#N/A</v>
      </c>
      <c r="AA737" s="4" t="e">
        <v>#N/A</v>
      </c>
    </row>
    <row r="738" spans="1:27" x14ac:dyDescent="0.25">
      <c r="A738" s="4">
        <f t="shared" si="57"/>
        <v>737</v>
      </c>
      <c r="B738" s="47">
        <v>10834</v>
      </c>
      <c r="C738" s="43" t="s">
        <v>1182</v>
      </c>
      <c r="D738" s="48" t="s">
        <v>20</v>
      </c>
      <c r="E738" s="47">
        <v>2044</v>
      </c>
      <c r="F738" s="47">
        <v>8</v>
      </c>
      <c r="G738" s="51" t="str">
        <f t="shared" si="58"/>
        <v>PROFESIONAL UNIVERSITARIO 2044-8, F 608</v>
      </c>
      <c r="H738" s="4">
        <v>608</v>
      </c>
      <c r="I738" s="4" t="s">
        <v>1185</v>
      </c>
      <c r="J738" s="48" t="s">
        <v>669</v>
      </c>
      <c r="K738" s="48" t="s">
        <v>14</v>
      </c>
      <c r="L738" s="48" t="s">
        <v>17</v>
      </c>
      <c r="M738" s="48" t="s">
        <v>18</v>
      </c>
      <c r="N738" s="47" t="s">
        <v>25</v>
      </c>
      <c r="O738" s="47" t="s">
        <v>27</v>
      </c>
      <c r="P738" s="47">
        <v>88270374</v>
      </c>
      <c r="Q738" s="47" t="s">
        <v>670</v>
      </c>
      <c r="R738" s="47" t="s">
        <v>19</v>
      </c>
      <c r="S738" s="47" t="s">
        <v>19</v>
      </c>
      <c r="T738" s="47">
        <v>1</v>
      </c>
      <c r="U738" s="4" t="str">
        <f t="shared" si="55"/>
        <v>Lecciones aprendidas</v>
      </c>
      <c r="V738" s="4" t="str">
        <f t="shared" si="59"/>
        <v>Cápsulas de conocimiento</v>
      </c>
      <c r="W738" s="4" t="str">
        <f t="shared" si="56"/>
        <v>Individual</v>
      </c>
      <c r="X738" s="4" t="e">
        <v>#N/A</v>
      </c>
      <c r="Y738" s="4" t="e">
        <v>#N/A</v>
      </c>
      <c r="Z738" s="4" t="e">
        <v>#N/A</v>
      </c>
      <c r="AA738" s="4" t="e">
        <v>#N/A</v>
      </c>
    </row>
    <row r="739" spans="1:27" x14ac:dyDescent="0.25">
      <c r="A739" s="4">
        <f t="shared" si="57"/>
        <v>738</v>
      </c>
      <c r="B739" s="47">
        <v>10835</v>
      </c>
      <c r="C739" s="43" t="s">
        <v>1182</v>
      </c>
      <c r="D739" s="48" t="s">
        <v>20</v>
      </c>
      <c r="E739" s="47">
        <v>2044</v>
      </c>
      <c r="F739" s="47">
        <v>6</v>
      </c>
      <c r="G739" s="51" t="str">
        <f t="shared" si="58"/>
        <v>PROFESIONAL UNIVERSITARIO 2044-6, F 611</v>
      </c>
      <c r="H739" s="4">
        <v>611</v>
      </c>
      <c r="I739" s="4" t="s">
        <v>1185</v>
      </c>
      <c r="J739" s="48" t="s">
        <v>669</v>
      </c>
      <c r="K739" s="48" t="s">
        <v>14</v>
      </c>
      <c r="L739" s="48" t="s">
        <v>11</v>
      </c>
      <c r="M739" s="48" t="s">
        <v>12</v>
      </c>
      <c r="N739" s="47" t="s">
        <v>25</v>
      </c>
      <c r="O739" s="6" t="s">
        <v>27</v>
      </c>
      <c r="P739" s="47">
        <v>79335467</v>
      </c>
      <c r="Q739" s="47" t="s">
        <v>673</v>
      </c>
      <c r="R739" s="47">
        <v>79335467</v>
      </c>
      <c r="S739" s="47" t="s">
        <v>673</v>
      </c>
      <c r="T739" s="47">
        <v>1</v>
      </c>
      <c r="U739" s="4" t="str">
        <f t="shared" si="55"/>
        <v>Lecciones aprendidas</v>
      </c>
      <c r="V739" s="4" t="str">
        <f t="shared" si="59"/>
        <v>Cápsulas de conocimiento</v>
      </c>
      <c r="W739" s="4" t="str">
        <f t="shared" si="56"/>
        <v>Individual</v>
      </c>
      <c r="X739" s="4" t="e">
        <v>#N/A</v>
      </c>
      <c r="Y739" s="4" t="e">
        <v>#N/A</v>
      </c>
      <c r="Z739" s="4" t="e">
        <v>#N/A</v>
      </c>
      <c r="AA739" s="4" t="e">
        <v>#N/A</v>
      </c>
    </row>
    <row r="740" spans="1:27" x14ac:dyDescent="0.25">
      <c r="A740" s="4">
        <f t="shared" si="57"/>
        <v>739</v>
      </c>
      <c r="B740" s="47">
        <v>10838</v>
      </c>
      <c r="C740" s="43" t="s">
        <v>1182</v>
      </c>
      <c r="D740" s="48" t="s">
        <v>20</v>
      </c>
      <c r="E740" s="47">
        <v>2044</v>
      </c>
      <c r="F740" s="47">
        <v>6</v>
      </c>
      <c r="G740" s="51" t="str">
        <f t="shared" si="58"/>
        <v>PROFESIONAL UNIVERSITARIO 2044-6, F 614</v>
      </c>
      <c r="H740" s="4">
        <v>614</v>
      </c>
      <c r="I740" s="4" t="s">
        <v>1185</v>
      </c>
      <c r="J740" s="48" t="s">
        <v>669</v>
      </c>
      <c r="K740" s="48" t="s">
        <v>14</v>
      </c>
      <c r="L740" s="48" t="s">
        <v>11</v>
      </c>
      <c r="M740" s="48" t="s">
        <v>12</v>
      </c>
      <c r="N740" s="47" t="s">
        <v>25</v>
      </c>
      <c r="O740" s="6" t="s">
        <v>27</v>
      </c>
      <c r="P740" s="47">
        <v>88205811</v>
      </c>
      <c r="Q740" s="47" t="s">
        <v>674</v>
      </c>
      <c r="R740" s="47">
        <v>88205811</v>
      </c>
      <c r="S740" s="47" t="s">
        <v>674</v>
      </c>
      <c r="T740" s="47">
        <v>1</v>
      </c>
      <c r="U740" s="4" t="str">
        <f t="shared" si="55"/>
        <v>Lecciones aprendidas</v>
      </c>
      <c r="V740" s="4" t="str">
        <f t="shared" si="59"/>
        <v>Cápsulas de conocimiento</v>
      </c>
      <c r="W740" s="4" t="str">
        <f t="shared" si="56"/>
        <v>Individual</v>
      </c>
      <c r="X740" s="4" t="e">
        <v>#N/A</v>
      </c>
      <c r="Y740" s="4" t="e">
        <v>#N/A</v>
      </c>
      <c r="Z740" s="4" t="e">
        <v>#N/A</v>
      </c>
      <c r="AA740" s="4" t="e">
        <v>#N/A</v>
      </c>
    </row>
    <row r="741" spans="1:27" x14ac:dyDescent="0.25">
      <c r="A741" s="4">
        <f t="shared" si="57"/>
        <v>740</v>
      </c>
      <c r="B741" s="4">
        <v>10068</v>
      </c>
      <c r="C741" s="43" t="s">
        <v>1183</v>
      </c>
      <c r="D741" s="43" t="s">
        <v>21</v>
      </c>
      <c r="E741" s="4">
        <v>4044</v>
      </c>
      <c r="F741" s="4">
        <v>8</v>
      </c>
      <c r="G741" s="51" t="str">
        <f t="shared" si="58"/>
        <v>AUXILIAR ADMINISTRATIVO 4044-8, F 141</v>
      </c>
      <c r="H741" s="4">
        <v>141</v>
      </c>
      <c r="I741" s="4" t="s">
        <v>1181</v>
      </c>
      <c r="J741" s="43" t="s">
        <v>289</v>
      </c>
      <c r="K741" s="43" t="s">
        <v>14</v>
      </c>
      <c r="L741" s="43" t="s">
        <v>15</v>
      </c>
      <c r="M741" s="43" t="s">
        <v>18</v>
      </c>
      <c r="N741" s="4" t="s">
        <v>26</v>
      </c>
      <c r="O741" s="5" t="s">
        <v>28</v>
      </c>
      <c r="P741" s="4">
        <v>0</v>
      </c>
      <c r="Q741" s="4"/>
      <c r="R741" s="4" t="s">
        <v>19</v>
      </c>
      <c r="S741" s="4" t="s">
        <v>19</v>
      </c>
      <c r="T741" s="4">
        <v>1</v>
      </c>
      <c r="U741" s="4" t="str">
        <f t="shared" si="55"/>
        <v>Lecciones aprendidas</v>
      </c>
      <c r="V741" s="4" t="str">
        <f t="shared" si="59"/>
        <v>Cápsulas de conocimiento</v>
      </c>
      <c r="W741" s="4" t="str">
        <f t="shared" si="56"/>
        <v>Individual</v>
      </c>
      <c r="X741" s="4">
        <v>185252</v>
      </c>
      <c r="Y741" s="4" t="s">
        <v>1036</v>
      </c>
      <c r="Z741" s="4" t="s">
        <v>1173</v>
      </c>
      <c r="AA741" s="4" t="e">
        <v>#N/A</v>
      </c>
    </row>
    <row r="742" spans="1:27" x14ac:dyDescent="0.25">
      <c r="A742" s="4">
        <f t="shared" si="57"/>
        <v>741</v>
      </c>
      <c r="B742" s="4">
        <v>10069</v>
      </c>
      <c r="C742" s="43" t="s">
        <v>1183</v>
      </c>
      <c r="D742" s="43" t="s">
        <v>21</v>
      </c>
      <c r="E742" s="4">
        <v>4044</v>
      </c>
      <c r="F742" s="4">
        <v>8</v>
      </c>
      <c r="G742" s="51" t="str">
        <f t="shared" si="58"/>
        <v>AUXILIAR ADMINISTRATIVO 4044-8, F 141</v>
      </c>
      <c r="H742" s="4">
        <v>141</v>
      </c>
      <c r="I742" s="4" t="s">
        <v>1181</v>
      </c>
      <c r="J742" s="43" t="s">
        <v>289</v>
      </c>
      <c r="K742" s="43" t="s">
        <v>14</v>
      </c>
      <c r="L742" s="43" t="s">
        <v>15</v>
      </c>
      <c r="M742" s="43" t="s">
        <v>36</v>
      </c>
      <c r="N742" s="4" t="s">
        <v>26</v>
      </c>
      <c r="O742" s="5" t="s">
        <v>28</v>
      </c>
      <c r="P742" s="4">
        <v>0</v>
      </c>
      <c r="Q742" s="4"/>
      <c r="R742" s="4">
        <v>79303755</v>
      </c>
      <c r="S742" s="4" t="s">
        <v>301</v>
      </c>
      <c r="T742" s="4">
        <v>1</v>
      </c>
      <c r="U742" s="4" t="str">
        <f t="shared" si="55"/>
        <v>Lecciones aprendidas</v>
      </c>
      <c r="V742" s="4" t="str">
        <f t="shared" si="59"/>
        <v>Cápsulas de conocimiento</v>
      </c>
      <c r="W742" s="4" t="str">
        <f t="shared" si="56"/>
        <v>Individual</v>
      </c>
      <c r="X742" s="4">
        <v>185252</v>
      </c>
      <c r="Y742" s="4" t="s">
        <v>1036</v>
      </c>
      <c r="Z742" s="4" t="s">
        <v>1173</v>
      </c>
      <c r="AA742" s="4" t="e">
        <v>#N/A</v>
      </c>
    </row>
    <row r="743" spans="1:27" x14ac:dyDescent="0.25">
      <c r="A743" s="4">
        <f t="shared" si="57"/>
        <v>742</v>
      </c>
      <c r="B743" s="4">
        <v>10100</v>
      </c>
      <c r="C743" s="43" t="s">
        <v>1183</v>
      </c>
      <c r="D743" s="43" t="s">
        <v>35</v>
      </c>
      <c r="E743" s="4">
        <v>4178</v>
      </c>
      <c r="F743" s="49">
        <v>11</v>
      </c>
      <c r="G743" s="51" t="str">
        <f t="shared" si="58"/>
        <v>SECRETARIO 4178-11, F 139</v>
      </c>
      <c r="H743" s="4">
        <v>139</v>
      </c>
      <c r="I743" s="4" t="s">
        <v>1181</v>
      </c>
      <c r="J743" s="43" t="s">
        <v>289</v>
      </c>
      <c r="K743" s="43" t="s">
        <v>14</v>
      </c>
      <c r="L743" s="43" t="s">
        <v>15</v>
      </c>
      <c r="M743" s="43" t="s">
        <v>36</v>
      </c>
      <c r="N743" s="4" t="s">
        <v>26</v>
      </c>
      <c r="O743" s="5" t="s">
        <v>28</v>
      </c>
      <c r="P743" s="4">
        <v>0</v>
      </c>
      <c r="Q743" s="4"/>
      <c r="R743" s="4">
        <v>52052813</v>
      </c>
      <c r="S743" s="4" t="s">
        <v>305</v>
      </c>
      <c r="T743" s="4">
        <v>1</v>
      </c>
      <c r="U743" s="4" t="str">
        <f t="shared" si="55"/>
        <v>Lecciones aprendidas</v>
      </c>
      <c r="V743" s="4" t="str">
        <f t="shared" si="59"/>
        <v>Cápsulas de conocimiento</v>
      </c>
      <c r="W743" s="4" t="str">
        <f t="shared" si="56"/>
        <v>Individual</v>
      </c>
      <c r="X743" s="4">
        <v>184290</v>
      </c>
      <c r="Y743" s="4" t="s">
        <v>1041</v>
      </c>
      <c r="Z743" s="4" t="s">
        <v>1173</v>
      </c>
      <c r="AA743" s="4" t="e">
        <v>#N/A</v>
      </c>
    </row>
    <row r="744" spans="1:27" x14ac:dyDescent="0.25">
      <c r="A744" s="4">
        <f t="shared" si="57"/>
        <v>743</v>
      </c>
      <c r="B744" s="47">
        <v>10843</v>
      </c>
      <c r="C744" s="43" t="s">
        <v>1184</v>
      </c>
      <c r="D744" s="48" t="s">
        <v>55</v>
      </c>
      <c r="E744" s="47">
        <v>3132</v>
      </c>
      <c r="F744" s="50">
        <v>11</v>
      </c>
      <c r="G744" s="51" t="str">
        <f t="shared" si="58"/>
        <v>TECNICO OPERATIVO 3132-11, F 652</v>
      </c>
      <c r="H744" s="4">
        <v>652</v>
      </c>
      <c r="I744" s="4" t="s">
        <v>1185</v>
      </c>
      <c r="J744" s="48" t="s">
        <v>669</v>
      </c>
      <c r="K744" s="48" t="s">
        <v>14</v>
      </c>
      <c r="L744" s="48" t="s">
        <v>11</v>
      </c>
      <c r="M744" s="48" t="s">
        <v>12</v>
      </c>
      <c r="N744" s="47" t="s">
        <v>25</v>
      </c>
      <c r="O744" s="6" t="s">
        <v>27</v>
      </c>
      <c r="P744" s="47">
        <v>1090175625</v>
      </c>
      <c r="Q744" s="47" t="s">
        <v>678</v>
      </c>
      <c r="R744" s="47">
        <v>1090175625</v>
      </c>
      <c r="S744" s="47" t="s">
        <v>678</v>
      </c>
      <c r="T744" s="47">
        <v>1</v>
      </c>
      <c r="U744" s="4" t="str">
        <f t="shared" si="55"/>
        <v>Lecciones aprendidas</v>
      </c>
      <c r="V744" s="4" t="str">
        <f t="shared" si="59"/>
        <v>Cápsulas de conocimiento</v>
      </c>
      <c r="W744" s="4" t="str">
        <f t="shared" si="56"/>
        <v>Individual</v>
      </c>
      <c r="X744" s="4" t="e">
        <v>#N/A</v>
      </c>
      <c r="Y744" s="4" t="e">
        <v>#N/A</v>
      </c>
      <c r="Z744" s="4" t="e">
        <v>#N/A</v>
      </c>
      <c r="AA744" s="4" t="e">
        <v>#N/A</v>
      </c>
    </row>
    <row r="745" spans="1:27" x14ac:dyDescent="0.25">
      <c r="A745" s="4">
        <f t="shared" si="57"/>
        <v>744</v>
      </c>
      <c r="B745" s="47">
        <v>10839</v>
      </c>
      <c r="C745" s="43" t="s">
        <v>1184</v>
      </c>
      <c r="D745" s="48" t="s">
        <v>326</v>
      </c>
      <c r="E745" s="47">
        <v>3110</v>
      </c>
      <c r="F745" s="47">
        <v>9</v>
      </c>
      <c r="G745" s="51" t="str">
        <f t="shared" si="58"/>
        <v>OFICIAL DE CATASTRO 3110-9, F 664</v>
      </c>
      <c r="H745" s="4">
        <v>664</v>
      </c>
      <c r="I745" s="4" t="s">
        <v>1185</v>
      </c>
      <c r="J745" s="48" t="s">
        <v>669</v>
      </c>
      <c r="K745" s="48" t="s">
        <v>14</v>
      </c>
      <c r="L745" s="48" t="s">
        <v>11</v>
      </c>
      <c r="M745" s="48" t="s">
        <v>12</v>
      </c>
      <c r="N745" s="47" t="s">
        <v>25</v>
      </c>
      <c r="O745" s="6" t="s">
        <v>27</v>
      </c>
      <c r="P745" s="47">
        <v>60266904</v>
      </c>
      <c r="Q745" s="47" t="s">
        <v>679</v>
      </c>
      <c r="R745" s="47">
        <v>60266904</v>
      </c>
      <c r="S745" s="47" t="s">
        <v>679</v>
      </c>
      <c r="T745" s="47">
        <v>1</v>
      </c>
      <c r="U745" s="4" t="str">
        <f t="shared" si="55"/>
        <v>Lecciones aprendidas</v>
      </c>
      <c r="V745" s="4" t="str">
        <f t="shared" si="59"/>
        <v>Cápsulas de conocimiento</v>
      </c>
      <c r="W745" s="4" t="str">
        <f t="shared" si="56"/>
        <v>Individual</v>
      </c>
      <c r="X745" s="4" t="e">
        <v>#N/A</v>
      </c>
      <c r="Y745" s="4" t="e">
        <v>#N/A</v>
      </c>
      <c r="Z745" s="4" t="e">
        <v>#N/A</v>
      </c>
      <c r="AA745" s="4" t="e">
        <v>#N/A</v>
      </c>
    </row>
    <row r="746" spans="1:27" x14ac:dyDescent="0.25">
      <c r="A746" s="4">
        <f t="shared" si="57"/>
        <v>745</v>
      </c>
      <c r="B746" s="47">
        <v>10840</v>
      </c>
      <c r="C746" s="43" t="s">
        <v>1184</v>
      </c>
      <c r="D746" s="48" t="s">
        <v>326</v>
      </c>
      <c r="E746" s="47">
        <v>3110</v>
      </c>
      <c r="F746" s="47">
        <v>9</v>
      </c>
      <c r="G746" s="51" t="str">
        <f t="shared" si="58"/>
        <v>OFICIAL DE CATASTRO 3110-9, F 664</v>
      </c>
      <c r="H746" s="4">
        <v>664</v>
      </c>
      <c r="I746" s="4" t="s">
        <v>1185</v>
      </c>
      <c r="J746" s="48" t="s">
        <v>669</v>
      </c>
      <c r="K746" s="48" t="s">
        <v>14</v>
      </c>
      <c r="L746" s="48" t="s">
        <v>11</v>
      </c>
      <c r="M746" s="48" t="s">
        <v>12</v>
      </c>
      <c r="N746" s="47" t="s">
        <v>25</v>
      </c>
      <c r="O746" s="6" t="s">
        <v>27</v>
      </c>
      <c r="P746" s="47">
        <v>1094366660</v>
      </c>
      <c r="Q746" s="47" t="s">
        <v>680</v>
      </c>
      <c r="R746" s="47">
        <v>1094366660</v>
      </c>
      <c r="S746" s="47" t="s">
        <v>680</v>
      </c>
      <c r="T746" s="47">
        <v>1</v>
      </c>
      <c r="U746" s="4" t="str">
        <f t="shared" si="55"/>
        <v>Lecciones aprendidas</v>
      </c>
      <c r="V746" s="4" t="str">
        <f t="shared" si="59"/>
        <v>Cápsulas de conocimiento</v>
      </c>
      <c r="W746" s="4" t="str">
        <f t="shared" si="56"/>
        <v>Individual</v>
      </c>
      <c r="X746" s="4" t="e">
        <v>#N/A</v>
      </c>
      <c r="Y746" s="4" t="e">
        <v>#N/A</v>
      </c>
      <c r="Z746" s="4" t="e">
        <v>#N/A</v>
      </c>
      <c r="AA746" s="4" t="e">
        <v>#N/A</v>
      </c>
    </row>
    <row r="747" spans="1:27" x14ac:dyDescent="0.25">
      <c r="A747" s="4">
        <f t="shared" si="57"/>
        <v>746</v>
      </c>
      <c r="B747" s="47">
        <v>10841</v>
      </c>
      <c r="C747" s="43" t="s">
        <v>1184</v>
      </c>
      <c r="D747" s="48" t="s">
        <v>326</v>
      </c>
      <c r="E747" s="47">
        <v>3110</v>
      </c>
      <c r="F747" s="47">
        <v>9</v>
      </c>
      <c r="G747" s="51" t="str">
        <f t="shared" si="58"/>
        <v>OFICIAL DE CATASTRO 3110-9, F 664</v>
      </c>
      <c r="H747" s="4">
        <v>664</v>
      </c>
      <c r="I747" s="4" t="s">
        <v>1185</v>
      </c>
      <c r="J747" s="48" t="s">
        <v>669</v>
      </c>
      <c r="K747" s="48" t="s">
        <v>14</v>
      </c>
      <c r="L747" s="48" t="s">
        <v>11</v>
      </c>
      <c r="M747" s="48" t="s">
        <v>12</v>
      </c>
      <c r="N747" s="47" t="s">
        <v>25</v>
      </c>
      <c r="O747" s="6" t="s">
        <v>27</v>
      </c>
      <c r="P747" s="47">
        <v>1113636232</v>
      </c>
      <c r="Q747" s="47" t="s">
        <v>681</v>
      </c>
      <c r="R747" s="47">
        <v>1113636232</v>
      </c>
      <c r="S747" s="47" t="s">
        <v>681</v>
      </c>
      <c r="T747" s="47">
        <v>1</v>
      </c>
      <c r="U747" s="4" t="str">
        <f t="shared" si="55"/>
        <v>Lecciones aprendidas</v>
      </c>
      <c r="V747" s="4" t="str">
        <f t="shared" si="59"/>
        <v>Cápsulas de conocimiento</v>
      </c>
      <c r="W747" s="4" t="str">
        <f t="shared" si="56"/>
        <v>Individual</v>
      </c>
      <c r="X747" s="4" t="e">
        <v>#N/A</v>
      </c>
      <c r="Y747" s="4" t="e">
        <v>#N/A</v>
      </c>
      <c r="Z747" s="4" t="e">
        <v>#N/A</v>
      </c>
      <c r="AA747" s="4" t="e">
        <v>#N/A</v>
      </c>
    </row>
    <row r="748" spans="1:27" x14ac:dyDescent="0.25">
      <c r="A748" s="4">
        <f t="shared" si="57"/>
        <v>747</v>
      </c>
      <c r="B748" s="4">
        <v>10185</v>
      </c>
      <c r="C748" s="43" t="s">
        <v>1182</v>
      </c>
      <c r="D748" s="43" t="s">
        <v>20</v>
      </c>
      <c r="E748" s="4">
        <v>2044</v>
      </c>
      <c r="F748" s="4">
        <v>6</v>
      </c>
      <c r="G748" s="51" t="str">
        <f t="shared" si="58"/>
        <v>PROFESIONAL UNIVERSITARIO 2044-6, F 123</v>
      </c>
      <c r="H748" s="4">
        <v>123</v>
      </c>
      <c r="I748" s="4" t="s">
        <v>1181</v>
      </c>
      <c r="J748" s="43" t="s">
        <v>289</v>
      </c>
      <c r="K748" s="43" t="s">
        <v>14</v>
      </c>
      <c r="L748" s="43" t="s">
        <v>15</v>
      </c>
      <c r="M748" s="43" t="s">
        <v>36</v>
      </c>
      <c r="N748" s="4" t="s">
        <v>26</v>
      </c>
      <c r="O748" s="5" t="s">
        <v>28</v>
      </c>
      <c r="P748" s="4">
        <v>0</v>
      </c>
      <c r="Q748" s="4"/>
      <c r="R748" s="4">
        <v>1030656591</v>
      </c>
      <c r="S748" s="4" t="s">
        <v>293</v>
      </c>
      <c r="T748" s="4">
        <v>3</v>
      </c>
      <c r="U748" s="4" t="str">
        <f t="shared" si="55"/>
        <v>Saberes Institucionales</v>
      </c>
      <c r="V748" s="4" t="str">
        <f t="shared" si="59"/>
        <v>Curso O ponencia</v>
      </c>
      <c r="W748" s="4" t="str">
        <f t="shared" si="56"/>
        <v>Grupal</v>
      </c>
      <c r="X748" s="4">
        <v>183780</v>
      </c>
      <c r="Y748" s="4" t="s">
        <v>1098</v>
      </c>
      <c r="Z748" s="4" t="s">
        <v>1173</v>
      </c>
      <c r="AA748" s="4" t="e">
        <v>#N/A</v>
      </c>
    </row>
    <row r="749" spans="1:27" x14ac:dyDescent="0.25">
      <c r="A749" s="4">
        <f t="shared" si="57"/>
        <v>748</v>
      </c>
      <c r="B749" s="4">
        <v>10191</v>
      </c>
      <c r="C749" s="43" t="s">
        <v>1183</v>
      </c>
      <c r="D749" s="43" t="s">
        <v>21</v>
      </c>
      <c r="E749" s="4">
        <v>4044</v>
      </c>
      <c r="F749" s="49">
        <v>23</v>
      </c>
      <c r="G749" s="51" t="str">
        <f t="shared" si="58"/>
        <v>AUXILIAR ADMINISTRATIVO 4044-23, F 131</v>
      </c>
      <c r="H749" s="4">
        <v>131</v>
      </c>
      <c r="I749" s="4" t="s">
        <v>1181</v>
      </c>
      <c r="J749" s="43" t="s">
        <v>289</v>
      </c>
      <c r="K749" s="43" t="s">
        <v>14</v>
      </c>
      <c r="L749" s="43" t="s">
        <v>15</v>
      </c>
      <c r="M749" s="43" t="s">
        <v>16</v>
      </c>
      <c r="N749" s="4" t="s">
        <v>26</v>
      </c>
      <c r="O749" s="5" t="s">
        <v>28</v>
      </c>
      <c r="P749" s="4">
        <v>0</v>
      </c>
      <c r="Q749" s="4"/>
      <c r="R749" s="4">
        <v>2955328</v>
      </c>
      <c r="S749" s="4" t="s">
        <v>295</v>
      </c>
      <c r="T749" s="4">
        <v>3</v>
      </c>
      <c r="U749" s="4" t="str">
        <f t="shared" si="55"/>
        <v>Saberes Institucionales</v>
      </c>
      <c r="V749" s="4" t="str">
        <f t="shared" si="59"/>
        <v>Curso O ponencia</v>
      </c>
      <c r="W749" s="4" t="str">
        <f t="shared" si="56"/>
        <v>Grupal</v>
      </c>
      <c r="X749" s="4">
        <v>183742</v>
      </c>
      <c r="Y749" s="4" t="s">
        <v>1099</v>
      </c>
      <c r="Z749" s="4" t="s">
        <v>1174</v>
      </c>
      <c r="AA749" s="4" t="e">
        <v>#N/A</v>
      </c>
    </row>
    <row r="750" spans="1:27" x14ac:dyDescent="0.25">
      <c r="A750" s="4">
        <f t="shared" si="57"/>
        <v>749</v>
      </c>
      <c r="B750" s="47">
        <v>10845</v>
      </c>
      <c r="C750" s="43" t="s">
        <v>1183</v>
      </c>
      <c r="D750" s="48" t="s">
        <v>21</v>
      </c>
      <c r="E750" s="47">
        <v>4044</v>
      </c>
      <c r="F750" s="50">
        <v>23</v>
      </c>
      <c r="G750" s="51" t="str">
        <f t="shared" si="58"/>
        <v>AUXILIAR ADMINISTRATIVO 4044-23, F 671</v>
      </c>
      <c r="H750" s="4">
        <v>671</v>
      </c>
      <c r="I750" s="4" t="s">
        <v>1185</v>
      </c>
      <c r="J750" s="48" t="s">
        <v>669</v>
      </c>
      <c r="K750" s="48" t="s">
        <v>14</v>
      </c>
      <c r="L750" s="48" t="s">
        <v>11</v>
      </c>
      <c r="M750" s="48" t="s">
        <v>12</v>
      </c>
      <c r="N750" s="47" t="s">
        <v>25</v>
      </c>
      <c r="O750" s="6" t="s">
        <v>27</v>
      </c>
      <c r="P750" s="47">
        <v>5414672</v>
      </c>
      <c r="Q750" s="47" t="s">
        <v>684</v>
      </c>
      <c r="R750" s="47">
        <v>5414672</v>
      </c>
      <c r="S750" s="47" t="s">
        <v>684</v>
      </c>
      <c r="T750" s="47">
        <v>1</v>
      </c>
      <c r="U750" s="4" t="str">
        <f t="shared" si="55"/>
        <v>Lecciones aprendidas</v>
      </c>
      <c r="V750" s="4" t="str">
        <f t="shared" si="59"/>
        <v>Cápsulas de conocimiento</v>
      </c>
      <c r="W750" s="4" t="str">
        <f t="shared" si="56"/>
        <v>Individual</v>
      </c>
      <c r="X750" s="4" t="e">
        <v>#N/A</v>
      </c>
      <c r="Y750" s="4" t="e">
        <v>#N/A</v>
      </c>
      <c r="Z750" s="4" t="e">
        <v>#N/A</v>
      </c>
      <c r="AA750" s="4" t="e">
        <v>#N/A</v>
      </c>
    </row>
    <row r="751" spans="1:27" x14ac:dyDescent="0.25">
      <c r="A751" s="4">
        <f t="shared" si="57"/>
        <v>750</v>
      </c>
      <c r="B751" s="4">
        <v>10193</v>
      </c>
      <c r="C751" s="43" t="s">
        <v>1183</v>
      </c>
      <c r="D751" s="43" t="s">
        <v>21</v>
      </c>
      <c r="E751" s="4">
        <v>4044</v>
      </c>
      <c r="F751" s="49">
        <v>17</v>
      </c>
      <c r="G751" s="51" t="str">
        <f t="shared" si="58"/>
        <v>AUXILIAR ADMINISTRATIVO 4044-17, F 133</v>
      </c>
      <c r="H751" s="4">
        <v>133</v>
      </c>
      <c r="I751" s="4" t="s">
        <v>1181</v>
      </c>
      <c r="J751" s="43" t="s">
        <v>289</v>
      </c>
      <c r="K751" s="43" t="s">
        <v>14</v>
      </c>
      <c r="L751" s="43" t="s">
        <v>15</v>
      </c>
      <c r="M751" s="43" t="s">
        <v>16</v>
      </c>
      <c r="N751" s="4" t="s">
        <v>26</v>
      </c>
      <c r="O751" s="5" t="s">
        <v>28</v>
      </c>
      <c r="P751" s="4">
        <v>0</v>
      </c>
      <c r="Q751" s="4"/>
      <c r="R751" s="4">
        <v>79579367</v>
      </c>
      <c r="S751" s="4" t="s">
        <v>296</v>
      </c>
      <c r="T751" s="4">
        <v>2</v>
      </c>
      <c r="U751" s="4" t="str">
        <f t="shared" si="55"/>
        <v>Enseñanza aprendizaje organizacional</v>
      </c>
      <c r="V751" s="4" t="str">
        <f t="shared" si="59"/>
        <v>Taller O Circulo de saber</v>
      </c>
      <c r="W751" s="4" t="str">
        <f t="shared" si="56"/>
        <v>Grupal</v>
      </c>
      <c r="X751" s="4">
        <v>183730</v>
      </c>
      <c r="Y751" s="4" t="s">
        <v>1100</v>
      </c>
      <c r="Z751" s="4" t="s">
        <v>1174</v>
      </c>
      <c r="AA751" s="42">
        <v>45394</v>
      </c>
    </row>
    <row r="752" spans="1:27" x14ac:dyDescent="0.25">
      <c r="A752" s="4">
        <f t="shared" si="57"/>
        <v>751</v>
      </c>
      <c r="B752" s="4">
        <v>10196</v>
      </c>
      <c r="C752" s="43" t="s">
        <v>1183</v>
      </c>
      <c r="D752" s="43" t="s">
        <v>21</v>
      </c>
      <c r="E752" s="4">
        <v>4044</v>
      </c>
      <c r="F752" s="49">
        <v>12</v>
      </c>
      <c r="G752" s="51" t="str">
        <f t="shared" si="58"/>
        <v>AUXILIAR ADMINISTRATIVO 4044-12, F 135</v>
      </c>
      <c r="H752" s="4">
        <v>135</v>
      </c>
      <c r="I752" s="4" t="s">
        <v>1181</v>
      </c>
      <c r="J752" s="43" t="s">
        <v>289</v>
      </c>
      <c r="K752" s="43" t="s">
        <v>14</v>
      </c>
      <c r="L752" s="43" t="s">
        <v>15</v>
      </c>
      <c r="M752" s="43" t="s">
        <v>36</v>
      </c>
      <c r="N752" s="4" t="s">
        <v>26</v>
      </c>
      <c r="O752" s="5" t="s">
        <v>28</v>
      </c>
      <c r="P752" s="4">
        <v>0</v>
      </c>
      <c r="Q752" s="4"/>
      <c r="R752" s="4">
        <v>1090403225</v>
      </c>
      <c r="S752" s="4" t="s">
        <v>298</v>
      </c>
      <c r="T752" s="4">
        <v>3</v>
      </c>
      <c r="U752" s="4" t="str">
        <f t="shared" si="55"/>
        <v>Saberes Institucionales</v>
      </c>
      <c r="V752" s="4" t="str">
        <f t="shared" si="59"/>
        <v>Curso O ponencia</v>
      </c>
      <c r="W752" s="4" t="str">
        <f t="shared" si="56"/>
        <v>Grupal</v>
      </c>
      <c r="X752" s="4">
        <v>185292</v>
      </c>
      <c r="Y752" s="4" t="s">
        <v>1051</v>
      </c>
      <c r="Z752" s="4" t="s">
        <v>1173</v>
      </c>
      <c r="AA752" s="4" t="e">
        <v>#N/A</v>
      </c>
    </row>
    <row r="753" spans="1:27" x14ac:dyDescent="0.25">
      <c r="A753" s="4">
        <f t="shared" si="57"/>
        <v>752</v>
      </c>
      <c r="B753" s="47">
        <v>10849</v>
      </c>
      <c r="C753" s="43" t="s">
        <v>1183</v>
      </c>
      <c r="D753" s="48" t="s">
        <v>21</v>
      </c>
      <c r="E753" s="47">
        <v>4044</v>
      </c>
      <c r="F753" s="50">
        <v>12</v>
      </c>
      <c r="G753" s="51" t="str">
        <f t="shared" si="58"/>
        <v>AUXILIAR ADMINISTRATIVO 4044-12, F 673</v>
      </c>
      <c r="H753" s="4">
        <v>673</v>
      </c>
      <c r="I753" s="4" t="s">
        <v>1185</v>
      </c>
      <c r="J753" s="48" t="s">
        <v>669</v>
      </c>
      <c r="K753" s="48" t="s">
        <v>14</v>
      </c>
      <c r="L753" s="48" t="s">
        <v>17</v>
      </c>
      <c r="M753" s="48" t="s">
        <v>18</v>
      </c>
      <c r="N753" s="47" t="s">
        <v>25</v>
      </c>
      <c r="O753" s="48" t="s">
        <v>29</v>
      </c>
      <c r="P753" s="47">
        <v>13479061</v>
      </c>
      <c r="Q753" s="47" t="s">
        <v>682</v>
      </c>
      <c r="R753" s="47" t="s">
        <v>19</v>
      </c>
      <c r="S753" s="47" t="s">
        <v>19</v>
      </c>
      <c r="T753" s="47">
        <v>1</v>
      </c>
      <c r="U753" s="4" t="str">
        <f t="shared" si="55"/>
        <v>Lecciones aprendidas</v>
      </c>
      <c r="V753" s="4" t="str">
        <f t="shared" si="59"/>
        <v>Cápsulas de conocimiento</v>
      </c>
      <c r="W753" s="4" t="str">
        <f t="shared" si="56"/>
        <v>Individual</v>
      </c>
      <c r="X753" s="4" t="e">
        <v>#N/A</v>
      </c>
      <c r="Y753" s="4" t="e">
        <v>#N/A</v>
      </c>
      <c r="Z753" s="4" t="e">
        <v>#N/A</v>
      </c>
      <c r="AA753" s="4" t="e">
        <v>#N/A</v>
      </c>
    </row>
    <row r="754" spans="1:27" x14ac:dyDescent="0.25">
      <c r="A754" s="4">
        <f t="shared" si="57"/>
        <v>753</v>
      </c>
      <c r="B754" s="47">
        <v>10850</v>
      </c>
      <c r="C754" s="43" t="s">
        <v>1183</v>
      </c>
      <c r="D754" s="48" t="s">
        <v>21</v>
      </c>
      <c r="E754" s="47">
        <v>4044</v>
      </c>
      <c r="F754" s="50">
        <v>12</v>
      </c>
      <c r="G754" s="51" t="str">
        <f t="shared" si="58"/>
        <v>AUXILIAR ADMINISTRATIVO 4044-12, F 673</v>
      </c>
      <c r="H754" s="4">
        <v>673</v>
      </c>
      <c r="I754" s="4" t="s">
        <v>1185</v>
      </c>
      <c r="J754" s="48" t="s">
        <v>669</v>
      </c>
      <c r="K754" s="48" t="s">
        <v>14</v>
      </c>
      <c r="L754" s="48" t="s">
        <v>17</v>
      </c>
      <c r="M754" s="48" t="s">
        <v>36</v>
      </c>
      <c r="N754" s="47" t="s">
        <v>25</v>
      </c>
      <c r="O754" s="48" t="s">
        <v>29</v>
      </c>
      <c r="P754" s="47">
        <v>60288176</v>
      </c>
      <c r="Q754" s="47" t="s">
        <v>686</v>
      </c>
      <c r="R754" s="47">
        <v>60442450</v>
      </c>
      <c r="S754" s="47" t="s">
        <v>687</v>
      </c>
      <c r="T754" s="47">
        <v>1</v>
      </c>
      <c r="U754" s="4" t="str">
        <f t="shared" si="55"/>
        <v>Lecciones aprendidas</v>
      </c>
      <c r="V754" s="4" t="str">
        <f t="shared" si="59"/>
        <v>Cápsulas de conocimiento</v>
      </c>
      <c r="W754" s="4" t="str">
        <f t="shared" si="56"/>
        <v>Individual</v>
      </c>
      <c r="X754" s="4" t="e">
        <v>#N/A</v>
      </c>
      <c r="Y754" s="4" t="e">
        <v>#N/A</v>
      </c>
      <c r="Z754" s="4" t="e">
        <v>#N/A</v>
      </c>
      <c r="AA754" s="4" t="e">
        <v>#N/A</v>
      </c>
    </row>
    <row r="755" spans="1:27" x14ac:dyDescent="0.25">
      <c r="A755" s="4">
        <f t="shared" si="57"/>
        <v>754</v>
      </c>
      <c r="B755" s="4">
        <v>10197</v>
      </c>
      <c r="C755" s="43" t="s">
        <v>1183</v>
      </c>
      <c r="D755" s="43" t="s">
        <v>21</v>
      </c>
      <c r="E755" s="4">
        <v>4044</v>
      </c>
      <c r="F755" s="49">
        <v>12</v>
      </c>
      <c r="G755" s="51" t="str">
        <f t="shared" si="58"/>
        <v>AUXILIAR ADMINISTRATIVO 4044-12, F 135</v>
      </c>
      <c r="H755" s="4">
        <v>135</v>
      </c>
      <c r="I755" s="4" t="s">
        <v>1181</v>
      </c>
      <c r="J755" s="43" t="s">
        <v>289</v>
      </c>
      <c r="K755" s="43" t="s">
        <v>14</v>
      </c>
      <c r="L755" s="43" t="s">
        <v>15</v>
      </c>
      <c r="M755" s="43" t="s">
        <v>36</v>
      </c>
      <c r="N755" s="4" t="s">
        <v>26</v>
      </c>
      <c r="O755" s="5" t="s">
        <v>28</v>
      </c>
      <c r="P755" s="4">
        <v>0</v>
      </c>
      <c r="Q755" s="4"/>
      <c r="R755" s="4">
        <v>1033729360</v>
      </c>
      <c r="S755" s="4" t="s">
        <v>299</v>
      </c>
      <c r="T755" s="4">
        <v>3</v>
      </c>
      <c r="U755" s="4" t="str">
        <f t="shared" si="55"/>
        <v>Saberes Institucionales</v>
      </c>
      <c r="V755" s="4" t="str">
        <f t="shared" si="59"/>
        <v>Curso O ponencia</v>
      </c>
      <c r="W755" s="4" t="str">
        <f t="shared" si="56"/>
        <v>Grupal</v>
      </c>
      <c r="X755" s="4">
        <v>185292</v>
      </c>
      <c r="Y755" s="4" t="s">
        <v>1051</v>
      </c>
      <c r="Z755" s="4" t="s">
        <v>1173</v>
      </c>
      <c r="AA755" s="4" t="e">
        <v>#N/A</v>
      </c>
    </row>
    <row r="756" spans="1:27" x14ac:dyDescent="0.25">
      <c r="A756" s="4">
        <f t="shared" si="57"/>
        <v>755</v>
      </c>
      <c r="B756" s="4">
        <v>10205</v>
      </c>
      <c r="C756" s="43" t="s">
        <v>1183</v>
      </c>
      <c r="D756" s="43" t="s">
        <v>35</v>
      </c>
      <c r="E756" s="4">
        <v>4178</v>
      </c>
      <c r="F756" s="49">
        <v>11</v>
      </c>
      <c r="G756" s="51" t="str">
        <f t="shared" si="58"/>
        <v>SECRETARIO 4178-11, F 139</v>
      </c>
      <c r="H756" s="4">
        <v>139</v>
      </c>
      <c r="I756" s="4" t="s">
        <v>1181</v>
      </c>
      <c r="J756" s="43" t="s">
        <v>289</v>
      </c>
      <c r="K756" s="43" t="s">
        <v>14</v>
      </c>
      <c r="L756" s="43" t="s">
        <v>15</v>
      </c>
      <c r="M756" s="43" t="s">
        <v>36</v>
      </c>
      <c r="N756" s="4" t="s">
        <v>26</v>
      </c>
      <c r="O756" s="5" t="s">
        <v>28</v>
      </c>
      <c r="P756" s="4">
        <v>0</v>
      </c>
      <c r="Q756" s="4"/>
      <c r="R756" s="4">
        <v>65744347</v>
      </c>
      <c r="S756" s="4" t="s">
        <v>306</v>
      </c>
      <c r="T756" s="4">
        <v>2</v>
      </c>
      <c r="U756" s="4" t="str">
        <f t="shared" si="55"/>
        <v>Enseñanza aprendizaje organizacional</v>
      </c>
      <c r="V756" s="4" t="str">
        <f t="shared" si="59"/>
        <v>Taller O Circulo de saber</v>
      </c>
      <c r="W756" s="4" t="str">
        <f t="shared" si="56"/>
        <v>Grupal</v>
      </c>
      <c r="X756" s="4">
        <v>184290</v>
      </c>
      <c r="Y756" s="4" t="s">
        <v>1041</v>
      </c>
      <c r="Z756" s="4" t="s">
        <v>1173</v>
      </c>
      <c r="AA756" s="4" t="e">
        <v>#N/A</v>
      </c>
    </row>
    <row r="757" spans="1:27" x14ac:dyDescent="0.25">
      <c r="A757" s="4">
        <f t="shared" si="57"/>
        <v>756</v>
      </c>
      <c r="B757" s="4">
        <v>10316</v>
      </c>
      <c r="C757" s="43" t="s">
        <v>1183</v>
      </c>
      <c r="D757" s="43" t="s">
        <v>21</v>
      </c>
      <c r="E757" s="4">
        <v>4044</v>
      </c>
      <c r="F757" s="4">
        <v>8</v>
      </c>
      <c r="G757" s="51" t="str">
        <f t="shared" si="58"/>
        <v>AUXILIAR ADMINISTRATIVO 4044-8, F 141</v>
      </c>
      <c r="H757" s="4">
        <v>141</v>
      </c>
      <c r="I757" s="4" t="s">
        <v>1181</v>
      </c>
      <c r="J757" s="43" t="s">
        <v>289</v>
      </c>
      <c r="K757" s="43" t="s">
        <v>14</v>
      </c>
      <c r="L757" s="43" t="s">
        <v>15</v>
      </c>
      <c r="M757" s="43" t="s">
        <v>36</v>
      </c>
      <c r="N757" s="4" t="s">
        <v>26</v>
      </c>
      <c r="O757" s="5" t="s">
        <v>28</v>
      </c>
      <c r="P757" s="4">
        <v>0</v>
      </c>
      <c r="Q757" s="4"/>
      <c r="R757" s="4">
        <v>52996194</v>
      </c>
      <c r="S757" s="4" t="s">
        <v>302</v>
      </c>
      <c r="T757" s="4">
        <v>1</v>
      </c>
      <c r="U757" s="4" t="str">
        <f t="shared" si="55"/>
        <v>Lecciones aprendidas</v>
      </c>
      <c r="V757" s="4" t="str">
        <f t="shared" si="59"/>
        <v>Cápsulas de conocimiento</v>
      </c>
      <c r="W757" s="4" t="str">
        <f t="shared" si="56"/>
        <v>Individual</v>
      </c>
      <c r="X757" s="4">
        <v>185252</v>
      </c>
      <c r="Y757" s="4" t="s">
        <v>1036</v>
      </c>
      <c r="Z757" s="4" t="s">
        <v>1173</v>
      </c>
      <c r="AA757" s="4" t="e">
        <v>#N/A</v>
      </c>
    </row>
    <row r="758" spans="1:27" x14ac:dyDescent="0.25">
      <c r="A758" s="4">
        <f t="shared" si="57"/>
        <v>757</v>
      </c>
      <c r="B758" s="47">
        <v>10854</v>
      </c>
      <c r="C758" s="43" t="s">
        <v>1183</v>
      </c>
      <c r="D758" s="48" t="s">
        <v>21</v>
      </c>
      <c r="E758" s="47">
        <v>4044</v>
      </c>
      <c r="F758" s="50">
        <v>11</v>
      </c>
      <c r="G758" s="51" t="str">
        <f t="shared" si="58"/>
        <v>AUXILIAR ADMINISTRATIVO 4044-11, F 675</v>
      </c>
      <c r="H758" s="4">
        <v>675</v>
      </c>
      <c r="I758" s="4" t="s">
        <v>1185</v>
      </c>
      <c r="J758" s="48" t="s">
        <v>669</v>
      </c>
      <c r="K758" s="48" t="s">
        <v>14</v>
      </c>
      <c r="L758" s="48" t="s">
        <v>15</v>
      </c>
      <c r="M758" s="48" t="s">
        <v>36</v>
      </c>
      <c r="N758" s="47" t="s">
        <v>25</v>
      </c>
      <c r="O758" s="6" t="s">
        <v>27</v>
      </c>
      <c r="P758" s="47">
        <v>0</v>
      </c>
      <c r="Q758" s="47"/>
      <c r="R758" s="47">
        <v>60267358</v>
      </c>
      <c r="S758" s="47" t="s">
        <v>690</v>
      </c>
      <c r="T758" s="47">
        <v>1</v>
      </c>
      <c r="U758" s="4" t="str">
        <f t="shared" si="55"/>
        <v>Lecciones aprendidas</v>
      </c>
      <c r="V758" s="4" t="str">
        <f t="shared" si="59"/>
        <v>Cápsulas de conocimiento</v>
      </c>
      <c r="W758" s="4" t="str">
        <f t="shared" si="56"/>
        <v>Individual</v>
      </c>
      <c r="X758" s="4" t="e">
        <v>#N/A</v>
      </c>
      <c r="Y758" s="4" t="e">
        <v>#N/A</v>
      </c>
      <c r="Z758" s="4" t="e">
        <v>#N/A</v>
      </c>
      <c r="AA758" s="4" t="e">
        <v>#N/A</v>
      </c>
    </row>
    <row r="759" spans="1:27" x14ac:dyDescent="0.25">
      <c r="A759" s="4">
        <f t="shared" si="57"/>
        <v>758</v>
      </c>
      <c r="B759" s="4">
        <v>10475</v>
      </c>
      <c r="C759" s="43" t="s">
        <v>1183</v>
      </c>
      <c r="D759" s="43" t="s">
        <v>21</v>
      </c>
      <c r="E759" s="4">
        <v>4044</v>
      </c>
      <c r="F759" s="4">
        <v>8</v>
      </c>
      <c r="G759" s="51" t="str">
        <f t="shared" si="58"/>
        <v>AUXILIAR ADMINISTRATIVO 4044-8, F 141</v>
      </c>
      <c r="H759" s="4">
        <v>141</v>
      </c>
      <c r="I759" s="4" t="s">
        <v>1181</v>
      </c>
      <c r="J759" s="43" t="s">
        <v>289</v>
      </c>
      <c r="K759" s="43" t="s">
        <v>14</v>
      </c>
      <c r="L759" s="43" t="s">
        <v>15</v>
      </c>
      <c r="M759" s="43" t="s">
        <v>36</v>
      </c>
      <c r="N759" s="4" t="s">
        <v>26</v>
      </c>
      <c r="O759" s="5" t="s">
        <v>28</v>
      </c>
      <c r="P759" s="4">
        <v>0</v>
      </c>
      <c r="Q759" s="4"/>
      <c r="R759" s="4">
        <v>1013612151</v>
      </c>
      <c r="S759" s="4" t="s">
        <v>303</v>
      </c>
      <c r="T759" s="4">
        <v>2</v>
      </c>
      <c r="U759" s="4" t="str">
        <f t="shared" si="55"/>
        <v>Enseñanza aprendizaje organizacional</v>
      </c>
      <c r="V759" s="4" t="str">
        <f t="shared" si="59"/>
        <v>Taller O Circulo de saber</v>
      </c>
      <c r="W759" s="4" t="str">
        <f t="shared" si="56"/>
        <v>Grupal</v>
      </c>
      <c r="X759" s="4">
        <v>185252</v>
      </c>
      <c r="Y759" s="4" t="s">
        <v>1036</v>
      </c>
      <c r="Z759" s="4" t="s">
        <v>1173</v>
      </c>
      <c r="AA759" s="4" t="e">
        <v>#N/A</v>
      </c>
    </row>
    <row r="760" spans="1:27" x14ac:dyDescent="0.25">
      <c r="A760" s="4">
        <f t="shared" si="57"/>
        <v>759</v>
      </c>
      <c r="B760" s="4">
        <v>10101</v>
      </c>
      <c r="C760" s="43" t="s">
        <v>1183</v>
      </c>
      <c r="D760" s="43" t="s">
        <v>31</v>
      </c>
      <c r="E760" s="4">
        <v>4210</v>
      </c>
      <c r="F760" s="49">
        <v>19</v>
      </c>
      <c r="G760" s="51" t="str">
        <f t="shared" si="58"/>
        <v>SECRETARIO EJECUTIVO 4210-19, F 770</v>
      </c>
      <c r="H760" s="4">
        <v>770</v>
      </c>
      <c r="I760" s="4" t="s">
        <v>1181</v>
      </c>
      <c r="J760" s="43" t="s">
        <v>952</v>
      </c>
      <c r="K760" s="43" t="s">
        <v>14</v>
      </c>
      <c r="L760" s="43" t="s">
        <v>15</v>
      </c>
      <c r="M760" s="43" t="s">
        <v>18</v>
      </c>
      <c r="N760" s="4" t="s">
        <v>26</v>
      </c>
      <c r="O760" s="4" t="s">
        <v>28</v>
      </c>
      <c r="P760" s="4">
        <v>0</v>
      </c>
      <c r="Q760" s="4"/>
      <c r="R760" s="4" t="s">
        <v>19</v>
      </c>
      <c r="S760" s="4" t="s">
        <v>19</v>
      </c>
      <c r="T760" s="4">
        <v>1</v>
      </c>
      <c r="U760" s="4" t="str">
        <f t="shared" si="55"/>
        <v>Lecciones aprendidas</v>
      </c>
      <c r="V760" s="4" t="str">
        <f t="shared" si="59"/>
        <v>Cápsulas de conocimiento</v>
      </c>
      <c r="W760" s="4" t="str">
        <f t="shared" si="56"/>
        <v>Individual</v>
      </c>
      <c r="X760" s="4">
        <v>187821</v>
      </c>
      <c r="Y760" s="4" t="s">
        <v>1101</v>
      </c>
      <c r="Z760" s="4" t="s">
        <v>1173</v>
      </c>
      <c r="AA760" s="4" t="e">
        <v>#N/A</v>
      </c>
    </row>
    <row r="761" spans="1:27" x14ac:dyDescent="0.25">
      <c r="A761" s="4">
        <f t="shared" si="57"/>
        <v>760</v>
      </c>
      <c r="B761" s="47">
        <v>10856</v>
      </c>
      <c r="C761" s="43" t="s">
        <v>1183</v>
      </c>
      <c r="D761" s="48" t="s">
        <v>21</v>
      </c>
      <c r="E761" s="47">
        <v>4044</v>
      </c>
      <c r="F761" s="47">
        <v>8</v>
      </c>
      <c r="G761" s="51" t="str">
        <f t="shared" si="58"/>
        <v>AUXILIAR ADMINISTRATIVO 4044-8, F 679</v>
      </c>
      <c r="H761" s="4">
        <v>679</v>
      </c>
      <c r="I761" s="4" t="s">
        <v>1185</v>
      </c>
      <c r="J761" s="48" t="s">
        <v>669</v>
      </c>
      <c r="K761" s="48" t="s">
        <v>14</v>
      </c>
      <c r="L761" s="48" t="s">
        <v>17</v>
      </c>
      <c r="M761" s="48" t="s">
        <v>36</v>
      </c>
      <c r="N761" s="47" t="s">
        <v>25</v>
      </c>
      <c r="O761" s="48" t="s">
        <v>29</v>
      </c>
      <c r="P761" s="47">
        <v>60405201</v>
      </c>
      <c r="Q761" s="47" t="s">
        <v>685</v>
      </c>
      <c r="R761" s="47">
        <v>60336145</v>
      </c>
      <c r="S761" s="47" t="s">
        <v>692</v>
      </c>
      <c r="T761" s="47">
        <v>1</v>
      </c>
      <c r="U761" s="4" t="str">
        <f t="shared" si="55"/>
        <v>Lecciones aprendidas</v>
      </c>
      <c r="V761" s="4" t="str">
        <f t="shared" si="59"/>
        <v>Cápsulas de conocimiento</v>
      </c>
      <c r="W761" s="4" t="str">
        <f t="shared" si="56"/>
        <v>Individual</v>
      </c>
      <c r="X761" s="4" t="e">
        <v>#N/A</v>
      </c>
      <c r="Y761" s="4" t="e">
        <v>#N/A</v>
      </c>
      <c r="Z761" s="4" t="e">
        <v>#N/A</v>
      </c>
      <c r="AA761" s="4" t="e">
        <v>#N/A</v>
      </c>
    </row>
    <row r="762" spans="1:27" x14ac:dyDescent="0.25">
      <c r="A762" s="4">
        <f t="shared" si="57"/>
        <v>761</v>
      </c>
      <c r="B762" s="4">
        <v>10011</v>
      </c>
      <c r="C762" s="43" t="s">
        <v>1182</v>
      </c>
      <c r="D762" s="43" t="s">
        <v>13</v>
      </c>
      <c r="E762" s="4">
        <v>2028</v>
      </c>
      <c r="F762" s="49">
        <v>18</v>
      </c>
      <c r="G762" s="51" t="str">
        <f t="shared" si="58"/>
        <v>PROFESIONAL ESPECIALIZADO 2028-18, F 826</v>
      </c>
      <c r="H762" s="4">
        <v>826</v>
      </c>
      <c r="I762" s="4" t="s">
        <v>1181</v>
      </c>
      <c r="J762" s="43" t="s">
        <v>898</v>
      </c>
      <c r="K762" s="43" t="s">
        <v>14</v>
      </c>
      <c r="L762" s="43" t="s">
        <v>15</v>
      </c>
      <c r="M762" s="43" t="s">
        <v>16</v>
      </c>
      <c r="N762" s="4" t="s">
        <v>26</v>
      </c>
      <c r="O762" s="4" t="s">
        <v>28</v>
      </c>
      <c r="P762" s="4">
        <v>0</v>
      </c>
      <c r="Q762" s="4"/>
      <c r="R762" s="4">
        <v>52145949</v>
      </c>
      <c r="S762" s="4" t="s">
        <v>901</v>
      </c>
      <c r="T762" s="4">
        <v>3</v>
      </c>
      <c r="U762" s="4" t="str">
        <f t="shared" si="55"/>
        <v>Saberes Institucionales</v>
      </c>
      <c r="V762" s="4" t="str">
        <f t="shared" si="59"/>
        <v>Curso O ponencia</v>
      </c>
      <c r="W762" s="4" t="str">
        <f t="shared" si="56"/>
        <v>Grupal</v>
      </c>
      <c r="X762" s="4">
        <v>184199</v>
      </c>
      <c r="Y762" s="4" t="s">
        <v>1102</v>
      </c>
      <c r="Z762" s="4" t="s">
        <v>1173</v>
      </c>
      <c r="AA762" s="4" t="e">
        <v>#N/A</v>
      </c>
    </row>
    <row r="763" spans="1:27" x14ac:dyDescent="0.25">
      <c r="A763" s="4">
        <f t="shared" si="57"/>
        <v>762</v>
      </c>
      <c r="B763" s="4">
        <v>10019</v>
      </c>
      <c r="C763" s="43" t="s">
        <v>1182</v>
      </c>
      <c r="D763" s="43" t="s">
        <v>13</v>
      </c>
      <c r="E763" s="4">
        <v>2028</v>
      </c>
      <c r="F763" s="49">
        <v>14</v>
      </c>
      <c r="G763" s="51" t="str">
        <f t="shared" si="58"/>
        <v>PROFESIONAL ESPECIALIZADO 2028-14, F 847</v>
      </c>
      <c r="H763" s="4">
        <v>847</v>
      </c>
      <c r="I763" s="4" t="s">
        <v>1181</v>
      </c>
      <c r="J763" s="43" t="s">
        <v>898</v>
      </c>
      <c r="K763" s="43" t="s">
        <v>14</v>
      </c>
      <c r="L763" s="43" t="s">
        <v>15</v>
      </c>
      <c r="M763" s="43" t="s">
        <v>16</v>
      </c>
      <c r="N763" s="4" t="s">
        <v>26</v>
      </c>
      <c r="O763" s="4" t="s">
        <v>28</v>
      </c>
      <c r="P763" s="4">
        <v>0</v>
      </c>
      <c r="Q763" s="4"/>
      <c r="R763" s="4">
        <v>80062175</v>
      </c>
      <c r="S763" s="4" t="s">
        <v>905</v>
      </c>
      <c r="T763" s="4">
        <v>2</v>
      </c>
      <c r="U763" s="4" t="str">
        <f t="shared" ref="U763:U826" si="60">IF(T763=1,"Lecciones aprendidas",IF(T763=2,"Enseñanza aprendizaje organizacional",IF(T763=3,"Saberes Institucionales")))</f>
        <v>Enseñanza aprendizaje organizacional</v>
      </c>
      <c r="V763" s="4" t="str">
        <f t="shared" si="59"/>
        <v>Taller O Circulo de saber</v>
      </c>
      <c r="W763" s="4" t="str">
        <f t="shared" ref="W763:W826" si="61">IF(T763=1,"Individual",IF(T763=2,"Grupal",IF(T763=3,"Grupal")))</f>
        <v>Grupal</v>
      </c>
      <c r="X763" s="4">
        <v>184189</v>
      </c>
      <c r="Y763" s="4" t="s">
        <v>1103</v>
      </c>
      <c r="Z763" s="4" t="s">
        <v>1173</v>
      </c>
      <c r="AA763" s="4" t="e">
        <v>#N/A</v>
      </c>
    </row>
    <row r="764" spans="1:27" x14ac:dyDescent="0.25">
      <c r="A764" s="4">
        <f t="shared" si="57"/>
        <v>763</v>
      </c>
      <c r="B764" s="4">
        <v>10022</v>
      </c>
      <c r="C764" s="43" t="s">
        <v>1182</v>
      </c>
      <c r="D764" s="43" t="s">
        <v>13</v>
      </c>
      <c r="E764" s="4">
        <v>2028</v>
      </c>
      <c r="F764" s="49">
        <v>14</v>
      </c>
      <c r="G764" s="51" t="str">
        <f t="shared" si="58"/>
        <v>PROFESIONAL ESPECIALIZADO 2028-14, F 843</v>
      </c>
      <c r="H764" s="4">
        <v>843</v>
      </c>
      <c r="I764" s="4" t="s">
        <v>1181</v>
      </c>
      <c r="J764" s="43" t="s">
        <v>898</v>
      </c>
      <c r="K764" s="43" t="s">
        <v>14</v>
      </c>
      <c r="L764" s="43" t="s">
        <v>15</v>
      </c>
      <c r="M764" s="43" t="s">
        <v>16</v>
      </c>
      <c r="N764" s="4" t="s">
        <v>26</v>
      </c>
      <c r="O764" s="4" t="s">
        <v>28</v>
      </c>
      <c r="P764" s="4">
        <v>0</v>
      </c>
      <c r="Q764" s="4"/>
      <c r="R764" s="4">
        <v>51939689</v>
      </c>
      <c r="S764" s="4" t="s">
        <v>907</v>
      </c>
      <c r="T764" s="4">
        <v>2</v>
      </c>
      <c r="U764" s="4" t="str">
        <f t="shared" si="60"/>
        <v>Enseñanza aprendizaje organizacional</v>
      </c>
      <c r="V764" s="4" t="str">
        <f t="shared" si="59"/>
        <v>Taller O Circulo de saber</v>
      </c>
      <c r="W764" s="4" t="str">
        <f t="shared" si="61"/>
        <v>Grupal</v>
      </c>
      <c r="X764" s="4">
        <v>183822</v>
      </c>
      <c r="Y764" s="4" t="s">
        <v>1104</v>
      </c>
      <c r="Z764" s="4" t="s">
        <v>1174</v>
      </c>
      <c r="AA764" s="42">
        <v>45394</v>
      </c>
    </row>
    <row r="765" spans="1:27" x14ac:dyDescent="0.25">
      <c r="A765" s="4">
        <f t="shared" si="57"/>
        <v>764</v>
      </c>
      <c r="B765" s="4">
        <v>10860</v>
      </c>
      <c r="C765" s="43" t="s">
        <v>1180</v>
      </c>
      <c r="D765" s="43" t="s">
        <v>314</v>
      </c>
      <c r="E765" s="4">
        <v>42</v>
      </c>
      <c r="F765" s="4">
        <v>9</v>
      </c>
      <c r="G765" s="51" t="str">
        <f t="shared" si="58"/>
        <v>DIRECTOR TERRITORIAL 42-9, F 590</v>
      </c>
      <c r="H765" s="4">
        <v>590</v>
      </c>
      <c r="I765" s="4" t="s">
        <v>1185</v>
      </c>
      <c r="J765" s="43" t="s">
        <v>695</v>
      </c>
      <c r="K765" s="43" t="s">
        <v>10</v>
      </c>
      <c r="L765" s="43" t="s">
        <v>11</v>
      </c>
      <c r="M765" s="43" t="s">
        <v>12</v>
      </c>
      <c r="N765" s="4" t="s">
        <v>25</v>
      </c>
      <c r="O765" s="5" t="s">
        <v>27</v>
      </c>
      <c r="P765" s="4">
        <v>41891218</v>
      </c>
      <c r="Q765" s="4" t="s">
        <v>696</v>
      </c>
      <c r="R765" s="4">
        <v>41891218</v>
      </c>
      <c r="S765" s="4" t="s">
        <v>696</v>
      </c>
      <c r="T765" s="4">
        <v>3</v>
      </c>
      <c r="U765" s="4" t="str">
        <f t="shared" si="60"/>
        <v>Saberes Institucionales</v>
      </c>
      <c r="V765" s="4" t="str">
        <f t="shared" si="59"/>
        <v>Curso O ponencia</v>
      </c>
      <c r="W765" s="4" t="str">
        <f t="shared" si="61"/>
        <v>Grupal</v>
      </c>
      <c r="X765" s="4" t="e">
        <v>#N/A</v>
      </c>
      <c r="Y765" s="4" t="e">
        <v>#N/A</v>
      </c>
      <c r="Z765" s="4" t="e">
        <v>#N/A</v>
      </c>
      <c r="AA765" s="4" t="e">
        <v>#N/A</v>
      </c>
    </row>
    <row r="766" spans="1:27" x14ac:dyDescent="0.25">
      <c r="A766" s="4">
        <f t="shared" si="57"/>
        <v>765</v>
      </c>
      <c r="B766" s="4">
        <v>10030</v>
      </c>
      <c r="C766" s="43" t="s">
        <v>1182</v>
      </c>
      <c r="D766" s="43" t="s">
        <v>13</v>
      </c>
      <c r="E766" s="4">
        <v>2028</v>
      </c>
      <c r="F766" s="49">
        <v>12</v>
      </c>
      <c r="G766" s="51" t="str">
        <f t="shared" si="58"/>
        <v>PROFESIONAL ESPECIALIZADO 2028-12, F 855</v>
      </c>
      <c r="H766" s="4">
        <v>855</v>
      </c>
      <c r="I766" s="4" t="s">
        <v>1181</v>
      </c>
      <c r="J766" s="43" t="s">
        <v>898</v>
      </c>
      <c r="K766" s="43" t="s">
        <v>14</v>
      </c>
      <c r="L766" s="43" t="s">
        <v>15</v>
      </c>
      <c r="M766" s="43" t="s">
        <v>18</v>
      </c>
      <c r="N766" s="4" t="s">
        <v>26</v>
      </c>
      <c r="O766" s="4" t="s">
        <v>28</v>
      </c>
      <c r="P766" s="4">
        <v>0</v>
      </c>
      <c r="Q766" s="4"/>
      <c r="R766" s="4" t="s">
        <v>19</v>
      </c>
      <c r="S766" s="4" t="s">
        <v>19</v>
      </c>
      <c r="T766" s="4">
        <v>1</v>
      </c>
      <c r="U766" s="4" t="str">
        <f t="shared" si="60"/>
        <v>Lecciones aprendidas</v>
      </c>
      <c r="V766" s="4" t="str">
        <f t="shared" si="59"/>
        <v>Cápsulas de conocimiento</v>
      </c>
      <c r="W766" s="4" t="str">
        <f t="shared" si="61"/>
        <v>Individual</v>
      </c>
      <c r="X766" s="4">
        <v>184124</v>
      </c>
      <c r="Y766" s="4" t="s">
        <v>1105</v>
      </c>
      <c r="Z766" s="4" t="s">
        <v>1173</v>
      </c>
      <c r="AA766" s="4" t="e">
        <v>#N/A</v>
      </c>
    </row>
    <row r="767" spans="1:27" x14ac:dyDescent="0.25">
      <c r="A767" s="4">
        <f t="shared" si="57"/>
        <v>766</v>
      </c>
      <c r="B767" s="4">
        <v>10862</v>
      </c>
      <c r="C767" s="43" t="s">
        <v>1182</v>
      </c>
      <c r="D767" s="43" t="s">
        <v>20</v>
      </c>
      <c r="E767" s="4">
        <v>2044</v>
      </c>
      <c r="F767" s="4">
        <v>8</v>
      </c>
      <c r="G767" s="51" t="str">
        <f t="shared" si="58"/>
        <v>PROFESIONAL UNIVERSITARIO 2044-8, F 608</v>
      </c>
      <c r="H767" s="4">
        <v>608</v>
      </c>
      <c r="I767" s="4" t="s">
        <v>1185</v>
      </c>
      <c r="J767" s="43" t="s">
        <v>695</v>
      </c>
      <c r="K767" s="43" t="s">
        <v>14</v>
      </c>
      <c r="L767" s="43" t="s">
        <v>11</v>
      </c>
      <c r="M767" s="43" t="s">
        <v>12</v>
      </c>
      <c r="N767" s="4" t="s">
        <v>25</v>
      </c>
      <c r="O767" s="5" t="s">
        <v>27</v>
      </c>
      <c r="P767" s="4">
        <v>4616225</v>
      </c>
      <c r="Q767" s="4" t="s">
        <v>698</v>
      </c>
      <c r="R767" s="4">
        <v>4616225</v>
      </c>
      <c r="S767" s="4" t="s">
        <v>698</v>
      </c>
      <c r="T767" s="4">
        <v>3</v>
      </c>
      <c r="U767" s="4" t="str">
        <f t="shared" si="60"/>
        <v>Saberes Institucionales</v>
      </c>
      <c r="V767" s="4" t="str">
        <f t="shared" si="59"/>
        <v>Curso O ponencia</v>
      </c>
      <c r="W767" s="4" t="str">
        <f t="shared" si="61"/>
        <v>Grupal</v>
      </c>
      <c r="X767" s="4" t="e">
        <v>#N/A</v>
      </c>
      <c r="Y767" s="4" t="e">
        <v>#N/A</v>
      </c>
      <c r="Z767" s="4" t="e">
        <v>#N/A</v>
      </c>
      <c r="AA767" s="4" t="e">
        <v>#N/A</v>
      </c>
    </row>
    <row r="768" spans="1:27" x14ac:dyDescent="0.25">
      <c r="A768" s="4">
        <f t="shared" si="57"/>
        <v>767</v>
      </c>
      <c r="B768" s="4">
        <v>10863</v>
      </c>
      <c r="C768" s="43" t="s">
        <v>1182</v>
      </c>
      <c r="D768" s="43" t="s">
        <v>20</v>
      </c>
      <c r="E768" s="4">
        <v>2044</v>
      </c>
      <c r="F768" s="4">
        <v>6</v>
      </c>
      <c r="G768" s="51" t="str">
        <f t="shared" si="58"/>
        <v>PROFESIONAL UNIVERSITARIO 2044-6, F 611</v>
      </c>
      <c r="H768" s="4">
        <v>611</v>
      </c>
      <c r="I768" s="4" t="s">
        <v>1185</v>
      </c>
      <c r="J768" s="43" t="s">
        <v>695</v>
      </c>
      <c r="K768" s="43" t="s">
        <v>14</v>
      </c>
      <c r="L768" s="43" t="s">
        <v>17</v>
      </c>
      <c r="M768" s="43" t="s">
        <v>18</v>
      </c>
      <c r="N768" s="4" t="s">
        <v>25</v>
      </c>
      <c r="O768" s="43" t="s">
        <v>29</v>
      </c>
      <c r="P768" s="4">
        <v>79421564</v>
      </c>
      <c r="Q768" s="4" t="s">
        <v>254</v>
      </c>
      <c r="R768" s="4" t="s">
        <v>19</v>
      </c>
      <c r="S768" s="4" t="s">
        <v>19</v>
      </c>
      <c r="T768" s="4">
        <v>1</v>
      </c>
      <c r="U768" s="4" t="str">
        <f t="shared" si="60"/>
        <v>Lecciones aprendidas</v>
      </c>
      <c r="V768" s="4" t="str">
        <f t="shared" si="59"/>
        <v>Cápsulas de conocimiento</v>
      </c>
      <c r="W768" s="4" t="str">
        <f t="shared" si="61"/>
        <v>Individual</v>
      </c>
      <c r="X768" s="4" t="e">
        <v>#N/A</v>
      </c>
      <c r="Y768" s="4" t="e">
        <v>#N/A</v>
      </c>
      <c r="Z768" s="4" t="e">
        <v>#N/A</v>
      </c>
      <c r="AA768" s="4" t="e">
        <v>#N/A</v>
      </c>
    </row>
    <row r="769" spans="1:27" x14ac:dyDescent="0.25">
      <c r="A769" s="4">
        <f t="shared" si="57"/>
        <v>768</v>
      </c>
      <c r="B769" s="4">
        <v>10032</v>
      </c>
      <c r="C769" s="43" t="s">
        <v>1182</v>
      </c>
      <c r="D769" s="43" t="s">
        <v>20</v>
      </c>
      <c r="E769" s="4">
        <v>2044</v>
      </c>
      <c r="F769" s="4">
        <v>6</v>
      </c>
      <c r="G769" s="51" t="str">
        <f t="shared" si="58"/>
        <v>PROFESIONAL UNIVERSITARIO 2044-6, F 861</v>
      </c>
      <c r="H769" s="4">
        <v>861</v>
      </c>
      <c r="I769" s="4" t="s">
        <v>1181</v>
      </c>
      <c r="J769" s="43" t="s">
        <v>898</v>
      </c>
      <c r="K769" s="43" t="s">
        <v>14</v>
      </c>
      <c r="L769" s="43" t="s">
        <v>15</v>
      </c>
      <c r="M769" s="43" t="s">
        <v>18</v>
      </c>
      <c r="N769" s="4" t="s">
        <v>26</v>
      </c>
      <c r="O769" s="4" t="s">
        <v>28</v>
      </c>
      <c r="P769" s="4">
        <v>0</v>
      </c>
      <c r="Q769" s="4"/>
      <c r="R769" s="4" t="s">
        <v>19</v>
      </c>
      <c r="S769" s="4" t="s">
        <v>19</v>
      </c>
      <c r="T769" s="4">
        <v>1</v>
      </c>
      <c r="U769" s="4" t="str">
        <f t="shared" si="60"/>
        <v>Lecciones aprendidas</v>
      </c>
      <c r="V769" s="4" t="str">
        <f t="shared" si="59"/>
        <v>Cápsulas de conocimiento</v>
      </c>
      <c r="W769" s="4" t="str">
        <f t="shared" si="61"/>
        <v>Individual</v>
      </c>
      <c r="X769" s="4">
        <v>183782</v>
      </c>
      <c r="Y769" s="4" t="s">
        <v>1106</v>
      </c>
      <c r="Z769" s="4" t="s">
        <v>1174</v>
      </c>
      <c r="AA769" s="4" t="e">
        <v>#N/A</v>
      </c>
    </row>
    <row r="770" spans="1:27" x14ac:dyDescent="0.25">
      <c r="A770" s="4">
        <f t="shared" si="57"/>
        <v>769</v>
      </c>
      <c r="B770" s="4">
        <v>10034</v>
      </c>
      <c r="C770" s="43" t="s">
        <v>1182</v>
      </c>
      <c r="D770" s="43" t="s">
        <v>20</v>
      </c>
      <c r="E770" s="4">
        <v>2044</v>
      </c>
      <c r="F770" s="4">
        <v>6</v>
      </c>
      <c r="G770" s="51" t="str">
        <f t="shared" si="58"/>
        <v>PROFESIONAL UNIVERSITARIO 2044-6, F 859</v>
      </c>
      <c r="H770" s="4">
        <v>859</v>
      </c>
      <c r="I770" s="4" t="s">
        <v>1181</v>
      </c>
      <c r="J770" s="43" t="s">
        <v>898</v>
      </c>
      <c r="K770" s="43" t="s">
        <v>14</v>
      </c>
      <c r="L770" s="43" t="s">
        <v>15</v>
      </c>
      <c r="M770" s="43" t="s">
        <v>18</v>
      </c>
      <c r="N770" s="4" t="s">
        <v>26</v>
      </c>
      <c r="O770" s="4" t="s">
        <v>28</v>
      </c>
      <c r="P770" s="4">
        <v>0</v>
      </c>
      <c r="Q770" s="4"/>
      <c r="R770" s="4" t="s">
        <v>19</v>
      </c>
      <c r="S770" s="4" t="s">
        <v>19</v>
      </c>
      <c r="T770" s="4">
        <v>1</v>
      </c>
      <c r="U770" s="4" t="str">
        <f t="shared" si="60"/>
        <v>Lecciones aprendidas</v>
      </c>
      <c r="V770" s="4" t="str">
        <f t="shared" si="59"/>
        <v>Cápsulas de conocimiento</v>
      </c>
      <c r="W770" s="4" t="str">
        <f t="shared" si="61"/>
        <v>Individual</v>
      </c>
      <c r="X770" s="4">
        <v>184198</v>
      </c>
      <c r="Y770" s="4" t="s">
        <v>1107</v>
      </c>
      <c r="Z770" s="4" t="s">
        <v>1173</v>
      </c>
      <c r="AA770" s="4" t="e">
        <v>#N/A</v>
      </c>
    </row>
    <row r="771" spans="1:27" x14ac:dyDescent="0.25">
      <c r="A771" s="4">
        <f t="shared" ref="A771:A834" si="62">IF(B771&lt;&gt;"",ROW()-ROW(B$1),"")</f>
        <v>770</v>
      </c>
      <c r="B771" s="4">
        <v>10040</v>
      </c>
      <c r="C771" s="43" t="s">
        <v>1182</v>
      </c>
      <c r="D771" s="43" t="s">
        <v>20</v>
      </c>
      <c r="E771" s="4">
        <v>2044</v>
      </c>
      <c r="F771" s="4">
        <v>5</v>
      </c>
      <c r="G771" s="51" t="str">
        <f t="shared" ref="G771:G834" si="63">CONCATENATE(D771," ",E771,"-",F771,", F ",H771)</f>
        <v>PROFESIONAL UNIVERSITARIO 2044-5, F 865</v>
      </c>
      <c r="H771" s="4">
        <v>865</v>
      </c>
      <c r="I771" s="4" t="s">
        <v>1181</v>
      </c>
      <c r="J771" s="43" t="s">
        <v>898</v>
      </c>
      <c r="K771" s="43" t="s">
        <v>14</v>
      </c>
      <c r="L771" s="43" t="s">
        <v>15</v>
      </c>
      <c r="M771" s="43" t="s">
        <v>18</v>
      </c>
      <c r="N771" s="4" t="s">
        <v>26</v>
      </c>
      <c r="O771" s="4" t="s">
        <v>28</v>
      </c>
      <c r="P771" s="4">
        <v>0</v>
      </c>
      <c r="Q771" s="4"/>
      <c r="R771" s="4" t="s">
        <v>19</v>
      </c>
      <c r="S771" s="4" t="s">
        <v>19</v>
      </c>
      <c r="T771" s="4">
        <v>1</v>
      </c>
      <c r="U771" s="4" t="str">
        <f t="shared" si="60"/>
        <v>Lecciones aprendidas</v>
      </c>
      <c r="V771" s="4" t="str">
        <f t="shared" ref="V771:V834" si="64">IF(T771=1,"Cápsulas de conocimiento",IF(T771=2,"Taller O Circulo de saber",IF(T771=3,"Curso O ponencia")))</f>
        <v>Cápsulas de conocimiento</v>
      </c>
      <c r="W771" s="4" t="str">
        <f t="shared" si="61"/>
        <v>Individual</v>
      </c>
      <c r="X771" s="4">
        <v>184294</v>
      </c>
      <c r="Y771" s="4" t="s">
        <v>1108</v>
      </c>
      <c r="Z771" s="4" t="s">
        <v>1173</v>
      </c>
      <c r="AA771" s="4" t="e">
        <v>#N/A</v>
      </c>
    </row>
    <row r="772" spans="1:27" x14ac:dyDescent="0.25">
      <c r="A772" s="4">
        <f t="shared" si="62"/>
        <v>771</v>
      </c>
      <c r="B772" s="4">
        <v>10867</v>
      </c>
      <c r="C772" s="43" t="s">
        <v>1184</v>
      </c>
      <c r="D772" s="43" t="s">
        <v>163</v>
      </c>
      <c r="E772" s="4">
        <v>3100</v>
      </c>
      <c r="F772" s="49">
        <v>12</v>
      </c>
      <c r="G772" s="51" t="str">
        <f t="shared" si="63"/>
        <v>TECNICO 3100-12, F 638</v>
      </c>
      <c r="H772" s="4">
        <v>638</v>
      </c>
      <c r="I772" s="4" t="s">
        <v>1185</v>
      </c>
      <c r="J772" s="43" t="s">
        <v>695</v>
      </c>
      <c r="K772" s="43" t="s">
        <v>14</v>
      </c>
      <c r="L772" s="43" t="s">
        <v>11</v>
      </c>
      <c r="M772" s="43" t="s">
        <v>12</v>
      </c>
      <c r="N772" s="4" t="s">
        <v>25</v>
      </c>
      <c r="O772" s="5" t="s">
        <v>27</v>
      </c>
      <c r="P772" s="4">
        <v>41907943</v>
      </c>
      <c r="Q772" s="4" t="s">
        <v>702</v>
      </c>
      <c r="R772" s="4">
        <v>41907943</v>
      </c>
      <c r="S772" s="4" t="s">
        <v>702</v>
      </c>
      <c r="T772" s="4">
        <v>3</v>
      </c>
      <c r="U772" s="4" t="str">
        <f t="shared" si="60"/>
        <v>Saberes Institucionales</v>
      </c>
      <c r="V772" s="4" t="str">
        <f t="shared" si="64"/>
        <v>Curso O ponencia</v>
      </c>
      <c r="W772" s="4" t="str">
        <f t="shared" si="61"/>
        <v>Grupal</v>
      </c>
      <c r="X772" s="4" t="e">
        <v>#N/A</v>
      </c>
      <c r="Y772" s="4" t="e">
        <v>#N/A</v>
      </c>
      <c r="Z772" s="4" t="e">
        <v>#N/A</v>
      </c>
      <c r="AA772" s="4" t="e">
        <v>#N/A</v>
      </c>
    </row>
    <row r="773" spans="1:27" x14ac:dyDescent="0.25">
      <c r="A773" s="4">
        <f t="shared" si="62"/>
        <v>772</v>
      </c>
      <c r="B773" s="4">
        <v>10868</v>
      </c>
      <c r="C773" s="43" t="s">
        <v>1184</v>
      </c>
      <c r="D773" s="43" t="s">
        <v>163</v>
      </c>
      <c r="E773" s="4">
        <v>3100</v>
      </c>
      <c r="F773" s="49">
        <v>12</v>
      </c>
      <c r="G773" s="51" t="str">
        <f t="shared" si="63"/>
        <v>TECNICO 3100-12, F 640</v>
      </c>
      <c r="H773" s="4">
        <v>640</v>
      </c>
      <c r="I773" s="4" t="s">
        <v>1185</v>
      </c>
      <c r="J773" s="43" t="s">
        <v>695</v>
      </c>
      <c r="K773" s="43" t="s">
        <v>14</v>
      </c>
      <c r="L773" s="43" t="s">
        <v>17</v>
      </c>
      <c r="M773" s="43" t="s">
        <v>16</v>
      </c>
      <c r="N773" s="4" t="s">
        <v>25</v>
      </c>
      <c r="O773" s="43" t="s">
        <v>29</v>
      </c>
      <c r="P773" s="4">
        <v>89009503</v>
      </c>
      <c r="Q773" s="4" t="s">
        <v>700</v>
      </c>
      <c r="R773" s="4">
        <v>41912205</v>
      </c>
      <c r="S773" s="4" t="s">
        <v>703</v>
      </c>
      <c r="T773" s="4">
        <v>2</v>
      </c>
      <c r="U773" s="4" t="str">
        <f t="shared" si="60"/>
        <v>Enseñanza aprendizaje organizacional</v>
      </c>
      <c r="V773" s="4" t="str">
        <f t="shared" si="64"/>
        <v>Taller O Circulo de saber</v>
      </c>
      <c r="W773" s="4" t="str">
        <f t="shared" si="61"/>
        <v>Grupal</v>
      </c>
      <c r="X773" s="4" t="e">
        <v>#N/A</v>
      </c>
      <c r="Y773" s="4" t="e">
        <v>#N/A</v>
      </c>
      <c r="Z773" s="4" t="e">
        <v>#N/A</v>
      </c>
      <c r="AA773" s="4" t="e">
        <v>#N/A</v>
      </c>
    </row>
    <row r="774" spans="1:27" x14ac:dyDescent="0.25">
      <c r="A774" s="4">
        <f t="shared" si="62"/>
        <v>773</v>
      </c>
      <c r="B774" s="4">
        <v>10869</v>
      </c>
      <c r="C774" s="43" t="s">
        <v>1184</v>
      </c>
      <c r="D774" s="43" t="s">
        <v>55</v>
      </c>
      <c r="E774" s="4">
        <v>3132</v>
      </c>
      <c r="F774" s="49">
        <v>11</v>
      </c>
      <c r="G774" s="51" t="str">
        <f t="shared" si="63"/>
        <v>TECNICO OPERATIVO 3132-11, F 652</v>
      </c>
      <c r="H774" s="4">
        <v>652</v>
      </c>
      <c r="I774" s="4" t="s">
        <v>1185</v>
      </c>
      <c r="J774" s="43" t="s">
        <v>695</v>
      </c>
      <c r="K774" s="43" t="s">
        <v>14</v>
      </c>
      <c r="L774" s="43" t="s">
        <v>15</v>
      </c>
      <c r="M774" s="43" t="s">
        <v>16</v>
      </c>
      <c r="N774" s="4" t="s">
        <v>25</v>
      </c>
      <c r="O774" s="5" t="s">
        <v>27</v>
      </c>
      <c r="P774" s="4">
        <v>0</v>
      </c>
      <c r="Q774" s="4"/>
      <c r="R774" s="4">
        <v>7556085</v>
      </c>
      <c r="S774" s="4" t="s">
        <v>704</v>
      </c>
      <c r="T774" s="4">
        <v>3</v>
      </c>
      <c r="U774" s="4" t="str">
        <f t="shared" si="60"/>
        <v>Saberes Institucionales</v>
      </c>
      <c r="V774" s="4" t="str">
        <f t="shared" si="64"/>
        <v>Curso O ponencia</v>
      </c>
      <c r="W774" s="4" t="str">
        <f t="shared" si="61"/>
        <v>Grupal</v>
      </c>
      <c r="X774" s="4" t="e">
        <v>#N/A</v>
      </c>
      <c r="Y774" s="4" t="e">
        <v>#N/A</v>
      </c>
      <c r="Z774" s="4" t="e">
        <v>#N/A</v>
      </c>
      <c r="AA774" s="4" t="e">
        <v>#N/A</v>
      </c>
    </row>
    <row r="775" spans="1:27" x14ac:dyDescent="0.25">
      <c r="A775" s="4">
        <f t="shared" si="62"/>
        <v>774</v>
      </c>
      <c r="B775" s="4">
        <v>10870</v>
      </c>
      <c r="C775" s="43" t="s">
        <v>1184</v>
      </c>
      <c r="D775" s="43" t="s">
        <v>55</v>
      </c>
      <c r="E775" s="4">
        <v>3132</v>
      </c>
      <c r="F775" s="49">
        <v>11</v>
      </c>
      <c r="G775" s="51" t="str">
        <f t="shared" si="63"/>
        <v>TECNICO OPERATIVO 3132-11, F 652</v>
      </c>
      <c r="H775" s="4">
        <v>652</v>
      </c>
      <c r="I775" s="4" t="s">
        <v>1185</v>
      </c>
      <c r="J775" s="43" t="s">
        <v>695</v>
      </c>
      <c r="K775" s="43" t="s">
        <v>14</v>
      </c>
      <c r="L775" s="43" t="s">
        <v>11</v>
      </c>
      <c r="M775" s="43" t="s">
        <v>12</v>
      </c>
      <c r="N775" s="4" t="s">
        <v>25</v>
      </c>
      <c r="O775" s="5" t="s">
        <v>27</v>
      </c>
      <c r="P775" s="4">
        <v>51872765</v>
      </c>
      <c r="Q775" s="4" t="s">
        <v>705</v>
      </c>
      <c r="R775" s="4">
        <v>51872765</v>
      </c>
      <c r="S775" s="4" t="s">
        <v>705</v>
      </c>
      <c r="T775" s="4">
        <v>3</v>
      </c>
      <c r="U775" s="4" t="str">
        <f t="shared" si="60"/>
        <v>Saberes Institucionales</v>
      </c>
      <c r="V775" s="4" t="str">
        <f t="shared" si="64"/>
        <v>Curso O ponencia</v>
      </c>
      <c r="W775" s="4" t="str">
        <f t="shared" si="61"/>
        <v>Grupal</v>
      </c>
      <c r="X775" s="4" t="e">
        <v>#N/A</v>
      </c>
      <c r="Y775" s="4" t="e">
        <v>#N/A</v>
      </c>
      <c r="Z775" s="4" t="e">
        <v>#N/A</v>
      </c>
      <c r="AA775" s="4" t="e">
        <v>#N/A</v>
      </c>
    </row>
    <row r="776" spans="1:27" x14ac:dyDescent="0.25">
      <c r="A776" s="4">
        <f t="shared" si="62"/>
        <v>775</v>
      </c>
      <c r="B776" s="4">
        <v>10866</v>
      </c>
      <c r="C776" s="43" t="s">
        <v>1184</v>
      </c>
      <c r="D776" s="43" t="s">
        <v>326</v>
      </c>
      <c r="E776" s="4">
        <v>3110</v>
      </c>
      <c r="F776" s="4">
        <v>9</v>
      </c>
      <c r="G776" s="51" t="str">
        <f t="shared" si="63"/>
        <v>OFICIAL DE CATASTRO 3110-9, F 664</v>
      </c>
      <c r="H776" s="4">
        <v>664</v>
      </c>
      <c r="I776" s="4" t="s">
        <v>1185</v>
      </c>
      <c r="J776" s="43" t="s">
        <v>695</v>
      </c>
      <c r="K776" s="43" t="s">
        <v>14</v>
      </c>
      <c r="L776" s="43" t="s">
        <v>17</v>
      </c>
      <c r="M776" s="43" t="s">
        <v>18</v>
      </c>
      <c r="N776" s="4" t="s">
        <v>25</v>
      </c>
      <c r="O776" s="4" t="s">
        <v>29</v>
      </c>
      <c r="P776" s="4">
        <v>41912205</v>
      </c>
      <c r="Q776" s="4" t="s">
        <v>703</v>
      </c>
      <c r="R776" s="4" t="s">
        <v>19</v>
      </c>
      <c r="S776" s="4" t="s">
        <v>19</v>
      </c>
      <c r="T776" s="4">
        <v>3</v>
      </c>
      <c r="U776" s="4" t="str">
        <f t="shared" si="60"/>
        <v>Saberes Institucionales</v>
      </c>
      <c r="V776" s="4" t="str">
        <f t="shared" si="64"/>
        <v>Curso O ponencia</v>
      </c>
      <c r="W776" s="4" t="str">
        <f t="shared" si="61"/>
        <v>Grupal</v>
      </c>
      <c r="X776" s="4" t="e">
        <v>#N/A</v>
      </c>
      <c r="Y776" s="4" t="e">
        <v>#N/A</v>
      </c>
      <c r="Z776" s="4" t="e">
        <v>#N/A</v>
      </c>
      <c r="AA776" s="4" t="e">
        <v>#N/A</v>
      </c>
    </row>
    <row r="777" spans="1:27" x14ac:dyDescent="0.25">
      <c r="A777" s="4">
        <f t="shared" si="62"/>
        <v>776</v>
      </c>
      <c r="B777" s="4">
        <v>10871</v>
      </c>
      <c r="C777" s="43" t="s">
        <v>1183</v>
      </c>
      <c r="D777" s="43" t="s">
        <v>21</v>
      </c>
      <c r="E777" s="4">
        <v>4044</v>
      </c>
      <c r="F777" s="49">
        <v>23</v>
      </c>
      <c r="G777" s="51" t="str">
        <f t="shared" si="63"/>
        <v>AUXILIAR ADMINISTRATIVO 4044-23, F 671</v>
      </c>
      <c r="H777" s="4">
        <v>671</v>
      </c>
      <c r="I777" s="4" t="s">
        <v>1185</v>
      </c>
      <c r="J777" s="43" t="s">
        <v>695</v>
      </c>
      <c r="K777" s="43" t="s">
        <v>14</v>
      </c>
      <c r="L777" s="43" t="s">
        <v>11</v>
      </c>
      <c r="M777" s="43" t="s">
        <v>12</v>
      </c>
      <c r="N777" s="4" t="s">
        <v>25</v>
      </c>
      <c r="O777" s="5" t="s">
        <v>27</v>
      </c>
      <c r="P777" s="4">
        <v>24575428</v>
      </c>
      <c r="Q777" s="4" t="s">
        <v>706</v>
      </c>
      <c r="R777" s="4">
        <v>24575428</v>
      </c>
      <c r="S777" s="4" t="s">
        <v>706</v>
      </c>
      <c r="T777" s="4">
        <v>3</v>
      </c>
      <c r="U777" s="4" t="str">
        <f t="shared" si="60"/>
        <v>Saberes Institucionales</v>
      </c>
      <c r="V777" s="4" t="str">
        <f t="shared" si="64"/>
        <v>Curso O ponencia</v>
      </c>
      <c r="W777" s="4" t="str">
        <f t="shared" si="61"/>
        <v>Grupal</v>
      </c>
      <c r="X777" s="4" t="e">
        <v>#N/A</v>
      </c>
      <c r="Y777" s="4" t="e">
        <v>#N/A</v>
      </c>
      <c r="Z777" s="4" t="e">
        <v>#N/A</v>
      </c>
      <c r="AA777" s="4" t="e">
        <v>#N/A</v>
      </c>
    </row>
    <row r="778" spans="1:27" x14ac:dyDescent="0.25">
      <c r="A778" s="4">
        <f t="shared" si="62"/>
        <v>777</v>
      </c>
      <c r="B778" s="4">
        <v>10043</v>
      </c>
      <c r="C778" s="43" t="s">
        <v>1182</v>
      </c>
      <c r="D778" s="43" t="s">
        <v>20</v>
      </c>
      <c r="E778" s="4">
        <v>2044</v>
      </c>
      <c r="F778" s="4">
        <v>5</v>
      </c>
      <c r="G778" s="51" t="str">
        <f t="shared" si="63"/>
        <v>PROFESIONAL UNIVERSITARIO 2044-5, F 865</v>
      </c>
      <c r="H778" s="4">
        <v>865</v>
      </c>
      <c r="I778" s="4" t="s">
        <v>1181</v>
      </c>
      <c r="J778" s="43" t="s">
        <v>898</v>
      </c>
      <c r="K778" s="43" t="s">
        <v>14</v>
      </c>
      <c r="L778" s="43" t="s">
        <v>15</v>
      </c>
      <c r="M778" s="43" t="s">
        <v>18</v>
      </c>
      <c r="N778" s="4" t="s">
        <v>26</v>
      </c>
      <c r="O778" s="4" t="s">
        <v>28</v>
      </c>
      <c r="P778" s="4">
        <v>0</v>
      </c>
      <c r="Q778" s="4"/>
      <c r="R778" s="4" t="s">
        <v>19</v>
      </c>
      <c r="S778" s="4" t="s">
        <v>19</v>
      </c>
      <c r="T778" s="4">
        <v>1</v>
      </c>
      <c r="U778" s="4" t="str">
        <f t="shared" si="60"/>
        <v>Lecciones aprendidas</v>
      </c>
      <c r="V778" s="4" t="str">
        <f t="shared" si="64"/>
        <v>Cápsulas de conocimiento</v>
      </c>
      <c r="W778" s="4" t="str">
        <f t="shared" si="61"/>
        <v>Individual</v>
      </c>
      <c r="X778" s="4">
        <v>184294</v>
      </c>
      <c r="Y778" s="4" t="s">
        <v>1108</v>
      </c>
      <c r="Z778" s="4" t="s">
        <v>1173</v>
      </c>
      <c r="AA778" s="4" t="e">
        <v>#N/A</v>
      </c>
    </row>
    <row r="779" spans="1:27" x14ac:dyDescent="0.25">
      <c r="A779" s="4">
        <f t="shared" si="62"/>
        <v>778</v>
      </c>
      <c r="B779" s="4">
        <v>10050</v>
      </c>
      <c r="C779" s="43" t="s">
        <v>1184</v>
      </c>
      <c r="D779" s="43" t="s">
        <v>163</v>
      </c>
      <c r="E779" s="4">
        <v>3100</v>
      </c>
      <c r="F779" s="49">
        <v>12</v>
      </c>
      <c r="G779" s="51" t="str">
        <f t="shared" si="63"/>
        <v>TECNICO 3100-12, F 867</v>
      </c>
      <c r="H779" s="4">
        <v>867</v>
      </c>
      <c r="I779" s="4" t="s">
        <v>1181</v>
      </c>
      <c r="J779" s="43" t="s">
        <v>898</v>
      </c>
      <c r="K779" s="43" t="s">
        <v>14</v>
      </c>
      <c r="L779" s="43" t="s">
        <v>15</v>
      </c>
      <c r="M779" s="43" t="s">
        <v>18</v>
      </c>
      <c r="N779" s="4" t="s">
        <v>26</v>
      </c>
      <c r="O779" s="4" t="s">
        <v>28</v>
      </c>
      <c r="P779" s="4">
        <v>0</v>
      </c>
      <c r="Q779" s="4"/>
      <c r="R779" s="4" t="s">
        <v>19</v>
      </c>
      <c r="S779" s="4" t="s">
        <v>19</v>
      </c>
      <c r="T779" s="4">
        <v>1</v>
      </c>
      <c r="U779" s="4" t="str">
        <f t="shared" si="60"/>
        <v>Lecciones aprendidas</v>
      </c>
      <c r="V779" s="4" t="str">
        <f t="shared" si="64"/>
        <v>Cápsulas de conocimiento</v>
      </c>
      <c r="W779" s="4" t="str">
        <f t="shared" si="61"/>
        <v>Individual</v>
      </c>
      <c r="X779" s="4">
        <v>184018</v>
      </c>
      <c r="Y779" s="4" t="s">
        <v>1109</v>
      </c>
      <c r="Z779" s="4" t="s">
        <v>1174</v>
      </c>
      <c r="AA779" s="4" t="e">
        <v>#N/A</v>
      </c>
    </row>
    <row r="780" spans="1:27" x14ac:dyDescent="0.25">
      <c r="A780" s="4">
        <f t="shared" si="62"/>
        <v>779</v>
      </c>
      <c r="B780" s="4">
        <v>10056</v>
      </c>
      <c r="C780" s="43" t="s">
        <v>1183</v>
      </c>
      <c r="D780" s="43" t="s">
        <v>21</v>
      </c>
      <c r="E780" s="4">
        <v>4044</v>
      </c>
      <c r="F780" s="49">
        <v>12</v>
      </c>
      <c r="G780" s="51" t="str">
        <f t="shared" si="63"/>
        <v>AUXILIAR ADMINISTRATIVO 4044-12, F 881</v>
      </c>
      <c r="H780" s="4">
        <v>881</v>
      </c>
      <c r="I780" s="4" t="s">
        <v>1181</v>
      </c>
      <c r="J780" s="43" t="s">
        <v>898</v>
      </c>
      <c r="K780" s="43" t="s">
        <v>14</v>
      </c>
      <c r="L780" s="43" t="s">
        <v>15</v>
      </c>
      <c r="M780" s="43" t="s">
        <v>36</v>
      </c>
      <c r="N780" s="4" t="s">
        <v>26</v>
      </c>
      <c r="O780" s="4" t="s">
        <v>28</v>
      </c>
      <c r="P780" s="4">
        <v>0</v>
      </c>
      <c r="Q780" s="4"/>
      <c r="R780" s="4">
        <v>1022946158</v>
      </c>
      <c r="S780" s="4" t="s">
        <v>920</v>
      </c>
      <c r="T780" s="4">
        <v>2</v>
      </c>
      <c r="U780" s="4" t="str">
        <f t="shared" si="60"/>
        <v>Enseñanza aprendizaje organizacional</v>
      </c>
      <c r="V780" s="4" t="str">
        <f t="shared" si="64"/>
        <v>Taller O Circulo de saber</v>
      </c>
      <c r="W780" s="4" t="str">
        <f t="shared" si="61"/>
        <v>Grupal</v>
      </c>
      <c r="X780" s="4">
        <v>185292</v>
      </c>
      <c r="Y780" s="4" t="s">
        <v>1051</v>
      </c>
      <c r="Z780" s="4" t="s">
        <v>1173</v>
      </c>
      <c r="AA780" s="4" t="e">
        <v>#N/A</v>
      </c>
    </row>
    <row r="781" spans="1:27" x14ac:dyDescent="0.25">
      <c r="A781" s="4">
        <f t="shared" si="62"/>
        <v>780</v>
      </c>
      <c r="B781" s="4">
        <v>10057</v>
      </c>
      <c r="C781" s="43" t="s">
        <v>1183</v>
      </c>
      <c r="D781" s="43" t="s">
        <v>21</v>
      </c>
      <c r="E781" s="4">
        <v>4044</v>
      </c>
      <c r="F781" s="49">
        <v>12</v>
      </c>
      <c r="G781" s="51" t="str">
        <f t="shared" si="63"/>
        <v>AUXILIAR ADMINISTRATIVO 4044-12, F 881</v>
      </c>
      <c r="H781" s="4">
        <v>881</v>
      </c>
      <c r="I781" s="4" t="s">
        <v>1181</v>
      </c>
      <c r="J781" s="43" t="s">
        <v>898</v>
      </c>
      <c r="K781" s="43" t="s">
        <v>14</v>
      </c>
      <c r="L781" s="43" t="s">
        <v>15</v>
      </c>
      <c r="M781" s="43" t="s">
        <v>36</v>
      </c>
      <c r="N781" s="4" t="s">
        <v>26</v>
      </c>
      <c r="O781" s="4" t="s">
        <v>28</v>
      </c>
      <c r="P781" s="4">
        <v>0</v>
      </c>
      <c r="Q781" s="4"/>
      <c r="R781" s="4">
        <v>1015482812</v>
      </c>
      <c r="S781" s="4" t="s">
        <v>921</v>
      </c>
      <c r="T781" s="4">
        <v>2</v>
      </c>
      <c r="U781" s="4" t="str">
        <f t="shared" si="60"/>
        <v>Enseñanza aprendizaje organizacional</v>
      </c>
      <c r="V781" s="4" t="str">
        <f t="shared" si="64"/>
        <v>Taller O Circulo de saber</v>
      </c>
      <c r="W781" s="4" t="str">
        <f t="shared" si="61"/>
        <v>Grupal</v>
      </c>
      <c r="X781" s="4">
        <v>185292</v>
      </c>
      <c r="Y781" s="4" t="s">
        <v>1051</v>
      </c>
      <c r="Z781" s="4" t="s">
        <v>1173</v>
      </c>
      <c r="AA781" s="4" t="e">
        <v>#N/A</v>
      </c>
    </row>
    <row r="782" spans="1:27" x14ac:dyDescent="0.25">
      <c r="A782" s="4">
        <f t="shared" si="62"/>
        <v>781</v>
      </c>
      <c r="B782" s="4">
        <v>10064</v>
      </c>
      <c r="C782" s="43" t="s">
        <v>1183</v>
      </c>
      <c r="D782" s="43" t="s">
        <v>21</v>
      </c>
      <c r="E782" s="4">
        <v>4044</v>
      </c>
      <c r="F782" s="49">
        <v>11</v>
      </c>
      <c r="G782" s="51" t="str">
        <f t="shared" si="63"/>
        <v>AUXILIAR ADMINISTRATIVO 4044-11, F 883</v>
      </c>
      <c r="H782" s="4">
        <v>883</v>
      </c>
      <c r="I782" s="4" t="s">
        <v>1181</v>
      </c>
      <c r="J782" s="43" t="s">
        <v>898</v>
      </c>
      <c r="K782" s="43" t="s">
        <v>14</v>
      </c>
      <c r="L782" s="43" t="s">
        <v>15</v>
      </c>
      <c r="M782" s="43" t="s">
        <v>18</v>
      </c>
      <c r="N782" s="4" t="s">
        <v>26</v>
      </c>
      <c r="O782" s="4" t="s">
        <v>28</v>
      </c>
      <c r="P782" s="4">
        <v>0</v>
      </c>
      <c r="Q782" s="4"/>
      <c r="R782" s="4" t="s">
        <v>19</v>
      </c>
      <c r="S782" s="4" t="s">
        <v>19</v>
      </c>
      <c r="T782" s="4">
        <v>1</v>
      </c>
      <c r="U782" s="4" t="str">
        <f t="shared" si="60"/>
        <v>Lecciones aprendidas</v>
      </c>
      <c r="V782" s="4" t="str">
        <f t="shared" si="64"/>
        <v>Cápsulas de conocimiento</v>
      </c>
      <c r="W782" s="4" t="str">
        <f t="shared" si="61"/>
        <v>Individual</v>
      </c>
      <c r="X782" s="4">
        <v>184284</v>
      </c>
      <c r="Y782" s="4" t="s">
        <v>1056</v>
      </c>
      <c r="Z782" s="4" t="s">
        <v>1173</v>
      </c>
      <c r="AA782" s="4" t="e">
        <v>#N/A</v>
      </c>
    </row>
    <row r="783" spans="1:27" x14ac:dyDescent="0.25">
      <c r="A783" s="4">
        <f t="shared" si="62"/>
        <v>782</v>
      </c>
      <c r="B783" s="4">
        <v>10878</v>
      </c>
      <c r="C783" s="43" t="s">
        <v>1183</v>
      </c>
      <c r="D783" s="43" t="s">
        <v>339</v>
      </c>
      <c r="E783" s="4">
        <v>4103</v>
      </c>
      <c r="F783" s="49">
        <v>13</v>
      </c>
      <c r="G783" s="51" t="str">
        <f t="shared" si="63"/>
        <v>CONDUCTOR MECANICO 4103-13, F 689</v>
      </c>
      <c r="H783" s="4">
        <v>689</v>
      </c>
      <c r="I783" s="4" t="s">
        <v>1185</v>
      </c>
      <c r="J783" s="43" t="s">
        <v>695</v>
      </c>
      <c r="K783" s="43" t="s">
        <v>14</v>
      </c>
      <c r="L783" s="43" t="s">
        <v>11</v>
      </c>
      <c r="M783" s="43" t="s">
        <v>12</v>
      </c>
      <c r="N783" s="4" t="s">
        <v>25</v>
      </c>
      <c r="O783" s="5" t="s">
        <v>27</v>
      </c>
      <c r="P783" s="4">
        <v>18385391</v>
      </c>
      <c r="Q783" s="4" t="s">
        <v>712</v>
      </c>
      <c r="R783" s="4">
        <v>18385391</v>
      </c>
      <c r="S783" s="4" t="s">
        <v>712</v>
      </c>
      <c r="T783" s="4">
        <v>2</v>
      </c>
      <c r="U783" s="4" t="str">
        <f t="shared" si="60"/>
        <v>Enseñanza aprendizaje organizacional</v>
      </c>
      <c r="V783" s="4" t="str">
        <f t="shared" si="64"/>
        <v>Taller O Circulo de saber</v>
      </c>
      <c r="W783" s="4" t="str">
        <f t="shared" si="61"/>
        <v>Grupal</v>
      </c>
      <c r="X783" s="4" t="e">
        <v>#N/A</v>
      </c>
      <c r="Y783" s="4" t="e">
        <v>#N/A</v>
      </c>
      <c r="Z783" s="4" t="e">
        <v>#N/A</v>
      </c>
      <c r="AA783" s="4" t="e">
        <v>#N/A</v>
      </c>
    </row>
    <row r="784" spans="1:27" x14ac:dyDescent="0.25">
      <c r="A784" s="4">
        <f t="shared" si="62"/>
        <v>783</v>
      </c>
      <c r="B784" s="4">
        <v>10879</v>
      </c>
      <c r="C784" s="43" t="s">
        <v>1183</v>
      </c>
      <c r="D784" s="43" t="s">
        <v>35</v>
      </c>
      <c r="E784" s="4">
        <v>4178</v>
      </c>
      <c r="F784" s="49">
        <v>14</v>
      </c>
      <c r="G784" s="51" t="str">
        <f t="shared" si="63"/>
        <v>SECRETARIO 4178-14, F 683</v>
      </c>
      <c r="H784" s="4">
        <v>683</v>
      </c>
      <c r="I784" s="4" t="s">
        <v>1185</v>
      </c>
      <c r="J784" s="43" t="s">
        <v>695</v>
      </c>
      <c r="K784" s="43" t="s">
        <v>14</v>
      </c>
      <c r="L784" s="43" t="s">
        <v>15</v>
      </c>
      <c r="M784" s="43" t="s">
        <v>18</v>
      </c>
      <c r="N784" s="4" t="s">
        <v>25</v>
      </c>
      <c r="O784" s="5" t="s">
        <v>27</v>
      </c>
      <c r="P784" s="4">
        <v>0</v>
      </c>
      <c r="Q784" s="4"/>
      <c r="R784" s="4" t="s">
        <v>19</v>
      </c>
      <c r="S784" s="4" t="s">
        <v>19</v>
      </c>
      <c r="T784" s="4">
        <v>1</v>
      </c>
      <c r="U784" s="4" t="str">
        <f t="shared" si="60"/>
        <v>Lecciones aprendidas</v>
      </c>
      <c r="V784" s="4" t="str">
        <f t="shared" si="64"/>
        <v>Cápsulas de conocimiento</v>
      </c>
      <c r="W784" s="4" t="str">
        <f t="shared" si="61"/>
        <v>Individual</v>
      </c>
      <c r="X784" s="4" t="e">
        <v>#N/A</v>
      </c>
      <c r="Y784" s="4" t="e">
        <v>#N/A</v>
      </c>
      <c r="Z784" s="4" t="e">
        <v>#N/A</v>
      </c>
      <c r="AA784" s="4" t="e">
        <v>#N/A</v>
      </c>
    </row>
    <row r="785" spans="1:27" x14ac:dyDescent="0.25">
      <c r="A785" s="4">
        <f t="shared" si="62"/>
        <v>784</v>
      </c>
      <c r="B785" s="4">
        <v>10067</v>
      </c>
      <c r="C785" s="43" t="s">
        <v>1183</v>
      </c>
      <c r="D785" s="43" t="s">
        <v>21</v>
      </c>
      <c r="E785" s="4">
        <v>4044</v>
      </c>
      <c r="F785" s="4">
        <v>8</v>
      </c>
      <c r="G785" s="51" t="str">
        <f t="shared" si="63"/>
        <v>AUXILIAR ADMINISTRATIVO 4044-8, F 885</v>
      </c>
      <c r="H785" s="4">
        <v>885</v>
      </c>
      <c r="I785" s="4" t="s">
        <v>1181</v>
      </c>
      <c r="J785" s="43" t="s">
        <v>898</v>
      </c>
      <c r="K785" s="43" t="s">
        <v>14</v>
      </c>
      <c r="L785" s="43" t="s">
        <v>15</v>
      </c>
      <c r="M785" s="43" t="s">
        <v>36</v>
      </c>
      <c r="N785" s="4" t="s">
        <v>26</v>
      </c>
      <c r="O785" s="4" t="s">
        <v>28</v>
      </c>
      <c r="P785" s="4">
        <v>0</v>
      </c>
      <c r="Q785" s="4"/>
      <c r="R785" s="4">
        <v>19374731</v>
      </c>
      <c r="S785" s="4" t="s">
        <v>926</v>
      </c>
      <c r="T785" s="4">
        <v>2</v>
      </c>
      <c r="U785" s="4" t="str">
        <f t="shared" si="60"/>
        <v>Enseñanza aprendizaje organizacional</v>
      </c>
      <c r="V785" s="4" t="str">
        <f t="shared" si="64"/>
        <v>Taller O Circulo de saber</v>
      </c>
      <c r="W785" s="4" t="str">
        <f t="shared" si="61"/>
        <v>Grupal</v>
      </c>
      <c r="X785" s="4">
        <v>185252</v>
      </c>
      <c r="Y785" s="4" t="s">
        <v>1036</v>
      </c>
      <c r="Z785" s="4" t="s">
        <v>1173</v>
      </c>
      <c r="AA785" s="4" t="e">
        <v>#N/A</v>
      </c>
    </row>
    <row r="786" spans="1:27" x14ac:dyDescent="0.25">
      <c r="A786" s="4">
        <f t="shared" si="62"/>
        <v>785</v>
      </c>
      <c r="B786" s="4">
        <v>10885</v>
      </c>
      <c r="C786" s="43" t="s">
        <v>1182</v>
      </c>
      <c r="D786" s="43" t="s">
        <v>20</v>
      </c>
      <c r="E786" s="4">
        <v>2044</v>
      </c>
      <c r="F786" s="4">
        <v>6</v>
      </c>
      <c r="G786" s="51" t="str">
        <f t="shared" si="63"/>
        <v>PROFESIONAL UNIVERSITARIO 2044-6, F 617</v>
      </c>
      <c r="H786" s="4">
        <v>617</v>
      </c>
      <c r="I786" s="4" t="s">
        <v>1185</v>
      </c>
      <c r="J786" s="43" t="s">
        <v>714</v>
      </c>
      <c r="K786" s="43" t="s">
        <v>14</v>
      </c>
      <c r="L786" s="43" t="s">
        <v>11</v>
      </c>
      <c r="M786" s="43" t="s">
        <v>12</v>
      </c>
      <c r="N786" s="4" t="s">
        <v>25</v>
      </c>
      <c r="O786" s="5" t="s">
        <v>27</v>
      </c>
      <c r="P786" s="4">
        <v>10120009</v>
      </c>
      <c r="Q786" s="4" t="s">
        <v>715</v>
      </c>
      <c r="R786" s="4">
        <v>10120009</v>
      </c>
      <c r="S786" s="4" t="s">
        <v>715</v>
      </c>
      <c r="T786" s="4">
        <v>3</v>
      </c>
      <c r="U786" s="4" t="str">
        <f t="shared" si="60"/>
        <v>Saberes Institucionales</v>
      </c>
      <c r="V786" s="4" t="str">
        <f t="shared" si="64"/>
        <v>Curso O ponencia</v>
      </c>
      <c r="W786" s="4" t="str">
        <f t="shared" si="61"/>
        <v>Grupal</v>
      </c>
      <c r="X786" s="4" t="e">
        <v>#N/A</v>
      </c>
      <c r="Y786" s="4" t="e">
        <v>#N/A</v>
      </c>
      <c r="Z786" s="4" t="e">
        <v>#N/A</v>
      </c>
      <c r="AA786" s="4" t="e">
        <v>#N/A</v>
      </c>
    </row>
    <row r="787" spans="1:27" x14ac:dyDescent="0.25">
      <c r="A787" s="4">
        <f t="shared" si="62"/>
        <v>786</v>
      </c>
      <c r="B787" s="4">
        <v>10884</v>
      </c>
      <c r="C787" s="43" t="s">
        <v>1182</v>
      </c>
      <c r="D787" s="43" t="s">
        <v>20</v>
      </c>
      <c r="E787" s="4">
        <v>2044</v>
      </c>
      <c r="F787" s="4">
        <v>6</v>
      </c>
      <c r="G787" s="51" t="str">
        <f t="shared" si="63"/>
        <v>PROFESIONAL UNIVERSITARIO 2044-6, F 619</v>
      </c>
      <c r="H787" s="4">
        <v>619</v>
      </c>
      <c r="I787" s="4" t="s">
        <v>1185</v>
      </c>
      <c r="J787" s="43" t="s">
        <v>714</v>
      </c>
      <c r="K787" s="43" t="s">
        <v>14</v>
      </c>
      <c r="L787" s="43" t="s">
        <v>11</v>
      </c>
      <c r="M787" s="43" t="s">
        <v>12</v>
      </c>
      <c r="N787" s="4" t="s">
        <v>25</v>
      </c>
      <c r="O787" s="5" t="s">
        <v>27</v>
      </c>
      <c r="P787" s="4">
        <v>7550325</v>
      </c>
      <c r="Q787" s="4" t="s">
        <v>716</v>
      </c>
      <c r="R787" s="4">
        <v>7550325</v>
      </c>
      <c r="S787" s="4" t="s">
        <v>716</v>
      </c>
      <c r="T787" s="4">
        <v>2</v>
      </c>
      <c r="U787" s="4" t="str">
        <f t="shared" si="60"/>
        <v>Enseñanza aprendizaje organizacional</v>
      </c>
      <c r="V787" s="4" t="str">
        <f t="shared" si="64"/>
        <v>Taller O Circulo de saber</v>
      </c>
      <c r="W787" s="4" t="str">
        <f t="shared" si="61"/>
        <v>Grupal</v>
      </c>
      <c r="X787" s="4" t="e">
        <v>#N/A</v>
      </c>
      <c r="Y787" s="4" t="e">
        <v>#N/A</v>
      </c>
      <c r="Z787" s="4" t="e">
        <v>#N/A</v>
      </c>
      <c r="AA787" s="4" t="e">
        <v>#N/A</v>
      </c>
    </row>
    <row r="788" spans="1:27" x14ac:dyDescent="0.25">
      <c r="A788" s="4">
        <f t="shared" si="62"/>
        <v>787</v>
      </c>
      <c r="B788" s="4">
        <v>10880</v>
      </c>
      <c r="C788" s="43" t="s">
        <v>1180</v>
      </c>
      <c r="D788" s="43" t="s">
        <v>314</v>
      </c>
      <c r="E788" s="4">
        <v>42</v>
      </c>
      <c r="F788" s="4">
        <v>9</v>
      </c>
      <c r="G788" s="51" t="str">
        <f t="shared" si="63"/>
        <v>DIRECTOR TERRITORIAL 42-9, F 590</v>
      </c>
      <c r="H788" s="4">
        <v>590</v>
      </c>
      <c r="I788" s="4" t="s">
        <v>1185</v>
      </c>
      <c r="J788" s="43" t="s">
        <v>714</v>
      </c>
      <c r="K788" s="43" t="s">
        <v>10</v>
      </c>
      <c r="L788" s="43" t="s">
        <v>11</v>
      </c>
      <c r="M788" s="43" t="s">
        <v>12</v>
      </c>
      <c r="N788" s="4" t="s">
        <v>25</v>
      </c>
      <c r="O788" s="5" t="s">
        <v>27</v>
      </c>
      <c r="P788" s="4">
        <v>10254755</v>
      </c>
      <c r="Q788" s="4" t="s">
        <v>717</v>
      </c>
      <c r="R788" s="4">
        <v>10254755</v>
      </c>
      <c r="S788" s="4" t="s">
        <v>717</v>
      </c>
      <c r="T788" s="4">
        <v>3</v>
      </c>
      <c r="U788" s="4" t="str">
        <f t="shared" si="60"/>
        <v>Saberes Institucionales</v>
      </c>
      <c r="V788" s="4" t="str">
        <f t="shared" si="64"/>
        <v>Curso O ponencia</v>
      </c>
      <c r="W788" s="4" t="str">
        <f t="shared" si="61"/>
        <v>Grupal</v>
      </c>
      <c r="X788" s="4" t="e">
        <v>#N/A</v>
      </c>
      <c r="Y788" s="4" t="e">
        <v>#N/A</v>
      </c>
      <c r="Z788" s="4" t="e">
        <v>#N/A</v>
      </c>
      <c r="AA788" s="4" t="e">
        <v>#N/A</v>
      </c>
    </row>
    <row r="789" spans="1:27" x14ac:dyDescent="0.25">
      <c r="A789" s="4">
        <f t="shared" si="62"/>
        <v>788</v>
      </c>
      <c r="B789" s="4">
        <v>10881</v>
      </c>
      <c r="C789" s="43" t="s">
        <v>1182</v>
      </c>
      <c r="D789" s="43" t="s">
        <v>13</v>
      </c>
      <c r="E789" s="4">
        <v>2028</v>
      </c>
      <c r="F789" s="49">
        <v>13</v>
      </c>
      <c r="G789" s="51" t="str">
        <f t="shared" si="63"/>
        <v>PROFESIONAL ESPECIALIZADO 2028-13, F 594</v>
      </c>
      <c r="H789" s="4">
        <v>594</v>
      </c>
      <c r="I789" s="4" t="s">
        <v>1185</v>
      </c>
      <c r="J789" s="43" t="s">
        <v>714</v>
      </c>
      <c r="K789" s="43" t="s">
        <v>14</v>
      </c>
      <c r="L789" s="43" t="s">
        <v>11</v>
      </c>
      <c r="M789" s="43" t="s">
        <v>12</v>
      </c>
      <c r="N789" s="4" t="s">
        <v>25</v>
      </c>
      <c r="O789" s="5" t="s">
        <v>27</v>
      </c>
      <c r="P789" s="4">
        <v>1013597160</v>
      </c>
      <c r="Q789" s="4" t="s">
        <v>718</v>
      </c>
      <c r="R789" s="4">
        <v>1013597160</v>
      </c>
      <c r="S789" s="4" t="s">
        <v>718</v>
      </c>
      <c r="T789" s="4">
        <v>3</v>
      </c>
      <c r="U789" s="4" t="str">
        <f t="shared" si="60"/>
        <v>Saberes Institucionales</v>
      </c>
      <c r="V789" s="4" t="str">
        <f t="shared" si="64"/>
        <v>Curso O ponencia</v>
      </c>
      <c r="W789" s="4" t="str">
        <f t="shared" si="61"/>
        <v>Grupal</v>
      </c>
      <c r="X789" s="4" t="e">
        <v>#N/A</v>
      </c>
      <c r="Y789" s="4" t="e">
        <v>#N/A</v>
      </c>
      <c r="Z789" s="4" t="e">
        <v>#N/A</v>
      </c>
      <c r="AA789" s="4" t="e">
        <v>#N/A</v>
      </c>
    </row>
    <row r="790" spans="1:27" x14ac:dyDescent="0.25">
      <c r="A790" s="4">
        <f t="shared" si="62"/>
        <v>789</v>
      </c>
      <c r="B790" s="4">
        <v>10882</v>
      </c>
      <c r="C790" s="43" t="s">
        <v>1182</v>
      </c>
      <c r="D790" s="43" t="s">
        <v>20</v>
      </c>
      <c r="E790" s="4">
        <v>2044</v>
      </c>
      <c r="F790" s="4">
        <v>8</v>
      </c>
      <c r="G790" s="51" t="str">
        <f t="shared" si="63"/>
        <v>PROFESIONAL UNIVERSITARIO 2044-8, F 608</v>
      </c>
      <c r="H790" s="4">
        <v>608</v>
      </c>
      <c r="I790" s="4" t="s">
        <v>1185</v>
      </c>
      <c r="J790" s="43" t="s">
        <v>714</v>
      </c>
      <c r="K790" s="43" t="s">
        <v>14</v>
      </c>
      <c r="L790" s="43" t="s">
        <v>11</v>
      </c>
      <c r="M790" s="43" t="s">
        <v>12</v>
      </c>
      <c r="N790" s="4" t="s">
        <v>25</v>
      </c>
      <c r="O790" s="5" t="s">
        <v>27</v>
      </c>
      <c r="P790" s="4">
        <v>19288762</v>
      </c>
      <c r="Q790" s="4" t="s">
        <v>719</v>
      </c>
      <c r="R790" s="4">
        <v>19288762</v>
      </c>
      <c r="S790" s="4" t="s">
        <v>719</v>
      </c>
      <c r="T790" s="4">
        <v>1</v>
      </c>
      <c r="U790" s="4" t="str">
        <f t="shared" si="60"/>
        <v>Lecciones aprendidas</v>
      </c>
      <c r="V790" s="4" t="str">
        <f t="shared" si="64"/>
        <v>Cápsulas de conocimiento</v>
      </c>
      <c r="W790" s="4" t="str">
        <f t="shared" si="61"/>
        <v>Individual</v>
      </c>
      <c r="X790" s="4" t="e">
        <v>#N/A</v>
      </c>
      <c r="Y790" s="4" t="e">
        <v>#N/A</v>
      </c>
      <c r="Z790" s="4" t="e">
        <v>#N/A</v>
      </c>
      <c r="AA790" s="4" t="e">
        <v>#N/A</v>
      </c>
    </row>
    <row r="791" spans="1:27" x14ac:dyDescent="0.25">
      <c r="A791" s="4">
        <f t="shared" si="62"/>
        <v>790</v>
      </c>
      <c r="B791" s="4">
        <v>10883</v>
      </c>
      <c r="C791" s="43" t="s">
        <v>1182</v>
      </c>
      <c r="D791" s="43" t="s">
        <v>20</v>
      </c>
      <c r="E791" s="4">
        <v>2044</v>
      </c>
      <c r="F791" s="4">
        <v>8</v>
      </c>
      <c r="G791" s="51" t="str">
        <f t="shared" si="63"/>
        <v>PROFESIONAL UNIVERSITARIO 2044-8, F 608</v>
      </c>
      <c r="H791" s="4">
        <v>608</v>
      </c>
      <c r="I791" s="4" t="s">
        <v>1185</v>
      </c>
      <c r="J791" s="43" t="s">
        <v>714</v>
      </c>
      <c r="K791" s="43" t="s">
        <v>14</v>
      </c>
      <c r="L791" s="43" t="s">
        <v>15</v>
      </c>
      <c r="M791" s="43" t="s">
        <v>18</v>
      </c>
      <c r="N791" s="4" t="s">
        <v>25</v>
      </c>
      <c r="O791" s="5" t="s">
        <v>27</v>
      </c>
      <c r="P791" s="4">
        <v>0</v>
      </c>
      <c r="Q791" s="4"/>
      <c r="R791" s="4" t="s">
        <v>19</v>
      </c>
      <c r="S791" s="4" t="s">
        <v>19</v>
      </c>
      <c r="T791" s="4">
        <v>1</v>
      </c>
      <c r="U791" s="4" t="str">
        <f t="shared" si="60"/>
        <v>Lecciones aprendidas</v>
      </c>
      <c r="V791" s="4" t="str">
        <f t="shared" si="64"/>
        <v>Cápsulas de conocimiento</v>
      </c>
      <c r="W791" s="4" t="str">
        <f t="shared" si="61"/>
        <v>Individual</v>
      </c>
      <c r="X791" s="4" t="e">
        <v>#N/A</v>
      </c>
      <c r="Y791" s="4" t="e">
        <v>#N/A</v>
      </c>
      <c r="Z791" s="4" t="e">
        <v>#N/A</v>
      </c>
      <c r="AA791" s="4" t="e">
        <v>#N/A</v>
      </c>
    </row>
    <row r="792" spans="1:27" x14ac:dyDescent="0.25">
      <c r="A792" s="4">
        <f t="shared" si="62"/>
        <v>791</v>
      </c>
      <c r="B792" s="4">
        <v>10070</v>
      </c>
      <c r="C792" s="43" t="s">
        <v>1183</v>
      </c>
      <c r="D792" s="43" t="s">
        <v>21</v>
      </c>
      <c r="E792" s="4">
        <v>4044</v>
      </c>
      <c r="F792" s="4">
        <v>8</v>
      </c>
      <c r="G792" s="51" t="str">
        <f t="shared" si="63"/>
        <v>AUXILIAR ADMINISTRATIVO 4044-8, F 885</v>
      </c>
      <c r="H792" s="4">
        <v>885</v>
      </c>
      <c r="I792" s="4" t="s">
        <v>1181</v>
      </c>
      <c r="J792" s="43" t="s">
        <v>898</v>
      </c>
      <c r="K792" s="43" t="s">
        <v>14</v>
      </c>
      <c r="L792" s="43" t="s">
        <v>15</v>
      </c>
      <c r="M792" s="43" t="s">
        <v>36</v>
      </c>
      <c r="N792" s="4" t="s">
        <v>26</v>
      </c>
      <c r="O792" s="4" t="s">
        <v>28</v>
      </c>
      <c r="P792" s="4">
        <v>0</v>
      </c>
      <c r="Q792" s="4"/>
      <c r="R792" s="4">
        <v>1033701132</v>
      </c>
      <c r="S792" s="4" t="s">
        <v>927</v>
      </c>
      <c r="T792" s="4">
        <v>2</v>
      </c>
      <c r="U792" s="4" t="str">
        <f t="shared" si="60"/>
        <v>Enseñanza aprendizaje organizacional</v>
      </c>
      <c r="V792" s="4" t="str">
        <f t="shared" si="64"/>
        <v>Taller O Circulo de saber</v>
      </c>
      <c r="W792" s="4" t="str">
        <f t="shared" si="61"/>
        <v>Grupal</v>
      </c>
      <c r="X792" s="4">
        <v>185252</v>
      </c>
      <c r="Y792" s="4" t="s">
        <v>1036</v>
      </c>
      <c r="Z792" s="4" t="s">
        <v>1173</v>
      </c>
      <c r="AA792" s="4" t="e">
        <v>#N/A</v>
      </c>
    </row>
    <row r="793" spans="1:27" x14ac:dyDescent="0.25">
      <c r="A793" s="4">
        <f t="shared" si="62"/>
        <v>792</v>
      </c>
      <c r="B793" s="4">
        <v>10887</v>
      </c>
      <c r="C793" s="43" t="s">
        <v>1182</v>
      </c>
      <c r="D793" s="43" t="s">
        <v>20</v>
      </c>
      <c r="E793" s="4">
        <v>2044</v>
      </c>
      <c r="F793" s="4">
        <v>6</v>
      </c>
      <c r="G793" s="51" t="str">
        <f t="shared" si="63"/>
        <v>PROFESIONAL UNIVERSITARIO 2044-6, F 611</v>
      </c>
      <c r="H793" s="4">
        <v>611</v>
      </c>
      <c r="I793" s="4" t="s">
        <v>1185</v>
      </c>
      <c r="J793" s="43" t="s">
        <v>714</v>
      </c>
      <c r="K793" s="43" t="s">
        <v>14</v>
      </c>
      <c r="L793" s="43" t="s">
        <v>11</v>
      </c>
      <c r="M793" s="43" t="s">
        <v>12</v>
      </c>
      <c r="N793" s="4" t="s">
        <v>25</v>
      </c>
      <c r="O793" s="5" t="s">
        <v>27</v>
      </c>
      <c r="P793" s="4">
        <v>19492560</v>
      </c>
      <c r="Q793" s="4" t="s">
        <v>720</v>
      </c>
      <c r="R793" s="4">
        <v>19492560</v>
      </c>
      <c r="S793" s="4" t="s">
        <v>720</v>
      </c>
      <c r="T793" s="4">
        <v>2</v>
      </c>
      <c r="U793" s="4" t="str">
        <f t="shared" si="60"/>
        <v>Enseñanza aprendizaje organizacional</v>
      </c>
      <c r="V793" s="4" t="str">
        <f t="shared" si="64"/>
        <v>Taller O Circulo de saber</v>
      </c>
      <c r="W793" s="4" t="str">
        <f t="shared" si="61"/>
        <v>Grupal</v>
      </c>
      <c r="X793" s="4" t="e">
        <v>#N/A</v>
      </c>
      <c r="Y793" s="4" t="e">
        <v>#N/A</v>
      </c>
      <c r="Z793" s="4" t="e">
        <v>#N/A</v>
      </c>
      <c r="AA793" s="4" t="e">
        <v>#N/A</v>
      </c>
    </row>
    <row r="794" spans="1:27" x14ac:dyDescent="0.25">
      <c r="A794" s="4">
        <f t="shared" si="62"/>
        <v>793</v>
      </c>
      <c r="B794" s="4">
        <v>10072</v>
      </c>
      <c r="C794" s="43" t="s">
        <v>1183</v>
      </c>
      <c r="D794" s="43" t="s">
        <v>21</v>
      </c>
      <c r="E794" s="4">
        <v>4044</v>
      </c>
      <c r="F794" s="4">
        <v>8</v>
      </c>
      <c r="G794" s="51" t="str">
        <f t="shared" si="63"/>
        <v>AUXILIAR ADMINISTRATIVO 4044-8, F 885</v>
      </c>
      <c r="H794" s="4">
        <v>885</v>
      </c>
      <c r="I794" s="4" t="s">
        <v>1181</v>
      </c>
      <c r="J794" s="43" t="s">
        <v>898</v>
      </c>
      <c r="K794" s="43" t="s">
        <v>14</v>
      </c>
      <c r="L794" s="43" t="s">
        <v>15</v>
      </c>
      <c r="M794" s="43" t="s">
        <v>36</v>
      </c>
      <c r="N794" s="4" t="s">
        <v>26</v>
      </c>
      <c r="O794" s="4" t="s">
        <v>28</v>
      </c>
      <c r="P794" s="4">
        <v>0</v>
      </c>
      <c r="Q794" s="4"/>
      <c r="R794" s="4">
        <v>53048725</v>
      </c>
      <c r="S794" s="4" t="s">
        <v>928</v>
      </c>
      <c r="T794" s="4">
        <v>2</v>
      </c>
      <c r="U794" s="4" t="str">
        <f t="shared" si="60"/>
        <v>Enseñanza aprendizaje organizacional</v>
      </c>
      <c r="V794" s="4" t="str">
        <f t="shared" si="64"/>
        <v>Taller O Circulo de saber</v>
      </c>
      <c r="W794" s="4" t="str">
        <f t="shared" si="61"/>
        <v>Grupal</v>
      </c>
      <c r="X794" s="4">
        <v>185252</v>
      </c>
      <c r="Y794" s="4" t="s">
        <v>1036</v>
      </c>
      <c r="Z794" s="4" t="s">
        <v>1173</v>
      </c>
      <c r="AA794" s="4" t="e">
        <v>#N/A</v>
      </c>
    </row>
    <row r="795" spans="1:27" x14ac:dyDescent="0.25">
      <c r="A795" s="4">
        <f t="shared" si="62"/>
        <v>794</v>
      </c>
      <c r="B795" s="4">
        <v>10074</v>
      </c>
      <c r="C795" s="43" t="s">
        <v>1183</v>
      </c>
      <c r="D795" s="43" t="s">
        <v>1199</v>
      </c>
      <c r="E795" s="4">
        <v>4064</v>
      </c>
      <c r="F795" s="49">
        <v>11</v>
      </c>
      <c r="G795" s="51" t="str">
        <f t="shared" si="63"/>
        <v>AUXILIAR DE SERVICIOS GENERALES 4064-11, F 887</v>
      </c>
      <c r="H795" s="4">
        <v>887</v>
      </c>
      <c r="I795" s="4" t="s">
        <v>1181</v>
      </c>
      <c r="J795" s="43" t="s">
        <v>898</v>
      </c>
      <c r="K795" s="43" t="s">
        <v>14</v>
      </c>
      <c r="L795" s="43" t="s">
        <v>15</v>
      </c>
      <c r="M795" s="43" t="s">
        <v>36</v>
      </c>
      <c r="N795" s="4" t="s">
        <v>26</v>
      </c>
      <c r="O795" s="4" t="s">
        <v>28</v>
      </c>
      <c r="P795" s="4">
        <v>0</v>
      </c>
      <c r="Q795" s="4"/>
      <c r="R795" s="4">
        <v>79243545</v>
      </c>
      <c r="S795" s="4" t="s">
        <v>947</v>
      </c>
      <c r="T795" s="4">
        <v>2</v>
      </c>
      <c r="U795" s="4" t="str">
        <f t="shared" si="60"/>
        <v>Enseñanza aprendizaje organizacional</v>
      </c>
      <c r="V795" s="4" t="str">
        <f t="shared" si="64"/>
        <v>Taller O Circulo de saber</v>
      </c>
      <c r="W795" s="4" t="str">
        <f t="shared" si="61"/>
        <v>Grupal</v>
      </c>
      <c r="X795" s="4">
        <v>184094</v>
      </c>
      <c r="Y795" s="4" t="s">
        <v>1110</v>
      </c>
      <c r="Z795" s="4" t="s">
        <v>1173</v>
      </c>
      <c r="AA795" s="4" t="e">
        <v>#N/A</v>
      </c>
    </row>
    <row r="796" spans="1:27" x14ac:dyDescent="0.25">
      <c r="A796" s="4">
        <f t="shared" si="62"/>
        <v>795</v>
      </c>
      <c r="B796" s="4">
        <v>10892</v>
      </c>
      <c r="C796" s="43" t="s">
        <v>1184</v>
      </c>
      <c r="D796" s="43" t="s">
        <v>163</v>
      </c>
      <c r="E796" s="4">
        <v>3100</v>
      </c>
      <c r="F796" s="49">
        <v>12</v>
      </c>
      <c r="G796" s="51" t="str">
        <f t="shared" si="63"/>
        <v>TECNICO 3100-12, F 646</v>
      </c>
      <c r="H796" s="4">
        <v>646</v>
      </c>
      <c r="I796" s="4" t="s">
        <v>1185</v>
      </c>
      <c r="J796" s="43" t="s">
        <v>714</v>
      </c>
      <c r="K796" s="43" t="s">
        <v>14</v>
      </c>
      <c r="L796" s="43" t="s">
        <v>11</v>
      </c>
      <c r="M796" s="43" t="s">
        <v>12</v>
      </c>
      <c r="N796" s="4" t="s">
        <v>25</v>
      </c>
      <c r="O796" s="5" t="s">
        <v>27</v>
      </c>
      <c r="P796" s="4">
        <v>42129626</v>
      </c>
      <c r="Q796" s="4" t="s">
        <v>723</v>
      </c>
      <c r="R796" s="4">
        <v>42129626</v>
      </c>
      <c r="S796" s="4" t="s">
        <v>723</v>
      </c>
      <c r="T796" s="4">
        <v>1</v>
      </c>
      <c r="U796" s="4" t="str">
        <f t="shared" si="60"/>
        <v>Lecciones aprendidas</v>
      </c>
      <c r="V796" s="4" t="str">
        <f t="shared" si="64"/>
        <v>Cápsulas de conocimiento</v>
      </c>
      <c r="W796" s="4" t="str">
        <f t="shared" si="61"/>
        <v>Individual</v>
      </c>
      <c r="X796" s="4" t="e">
        <v>#N/A</v>
      </c>
      <c r="Y796" s="4" t="e">
        <v>#N/A</v>
      </c>
      <c r="Z796" s="4" t="e">
        <v>#N/A</v>
      </c>
      <c r="AA796" s="4" t="e">
        <v>#N/A</v>
      </c>
    </row>
    <row r="797" spans="1:27" x14ac:dyDescent="0.25">
      <c r="A797" s="4">
        <f t="shared" si="62"/>
        <v>796</v>
      </c>
      <c r="B797" s="4">
        <v>10893</v>
      </c>
      <c r="C797" s="43" t="s">
        <v>1184</v>
      </c>
      <c r="D797" s="43" t="s">
        <v>163</v>
      </c>
      <c r="E797" s="4">
        <v>3100</v>
      </c>
      <c r="F797" s="49">
        <v>12</v>
      </c>
      <c r="G797" s="51" t="str">
        <f t="shared" si="63"/>
        <v>TECNICO 3100-12, F 646</v>
      </c>
      <c r="H797" s="4">
        <v>646</v>
      </c>
      <c r="I797" s="4" t="s">
        <v>1185</v>
      </c>
      <c r="J797" s="43" t="s">
        <v>714</v>
      </c>
      <c r="K797" s="43" t="s">
        <v>14</v>
      </c>
      <c r="L797" s="43" t="s">
        <v>15</v>
      </c>
      <c r="M797" s="43" t="s">
        <v>16</v>
      </c>
      <c r="N797" s="4" t="s">
        <v>25</v>
      </c>
      <c r="O797" s="5" t="s">
        <v>27</v>
      </c>
      <c r="P797" s="4">
        <v>0</v>
      </c>
      <c r="Q797" s="4"/>
      <c r="R797" s="4">
        <v>16220828</v>
      </c>
      <c r="S797" s="4" t="s">
        <v>724</v>
      </c>
      <c r="T797" s="4">
        <v>2</v>
      </c>
      <c r="U797" s="4" t="str">
        <f t="shared" si="60"/>
        <v>Enseñanza aprendizaje organizacional</v>
      </c>
      <c r="V797" s="4" t="str">
        <f t="shared" si="64"/>
        <v>Taller O Circulo de saber</v>
      </c>
      <c r="W797" s="4" t="str">
        <f t="shared" si="61"/>
        <v>Grupal</v>
      </c>
      <c r="X797" s="4" t="e">
        <v>#N/A</v>
      </c>
      <c r="Y797" s="4" t="e">
        <v>#N/A</v>
      </c>
      <c r="Z797" s="4" t="e">
        <v>#N/A</v>
      </c>
      <c r="AA797" s="4" t="e">
        <v>#N/A</v>
      </c>
    </row>
    <row r="798" spans="1:27" x14ac:dyDescent="0.25">
      <c r="A798" s="4">
        <f t="shared" si="62"/>
        <v>797</v>
      </c>
      <c r="B798" s="4">
        <v>10894</v>
      </c>
      <c r="C798" s="43" t="s">
        <v>1184</v>
      </c>
      <c r="D798" s="43" t="s">
        <v>55</v>
      </c>
      <c r="E798" s="4">
        <v>3132</v>
      </c>
      <c r="F798" s="4">
        <v>9</v>
      </c>
      <c r="G798" s="51" t="str">
        <f t="shared" si="63"/>
        <v>TECNICO OPERATIVO 3132-9, F 660</v>
      </c>
      <c r="H798" s="4">
        <v>660</v>
      </c>
      <c r="I798" s="4" t="s">
        <v>1185</v>
      </c>
      <c r="J798" s="43" t="s">
        <v>714</v>
      </c>
      <c r="K798" s="43" t="s">
        <v>14</v>
      </c>
      <c r="L798" s="43" t="s">
        <v>17</v>
      </c>
      <c r="M798" s="43" t="s">
        <v>18</v>
      </c>
      <c r="N798" s="4" t="s">
        <v>25</v>
      </c>
      <c r="O798" s="43" t="s">
        <v>29</v>
      </c>
      <c r="P798" s="4">
        <v>10126340</v>
      </c>
      <c r="Q798" s="4" t="s">
        <v>725</v>
      </c>
      <c r="R798" s="4" t="s">
        <v>19</v>
      </c>
      <c r="S798" s="4" t="s">
        <v>19</v>
      </c>
      <c r="T798" s="4">
        <v>3</v>
      </c>
      <c r="U798" s="4" t="str">
        <f t="shared" si="60"/>
        <v>Saberes Institucionales</v>
      </c>
      <c r="V798" s="4" t="str">
        <f t="shared" si="64"/>
        <v>Curso O ponencia</v>
      </c>
      <c r="W798" s="4" t="str">
        <f t="shared" si="61"/>
        <v>Grupal</v>
      </c>
      <c r="X798" s="4" t="e">
        <v>#N/A</v>
      </c>
      <c r="Y798" s="4" t="e">
        <v>#N/A</v>
      </c>
      <c r="Z798" s="4" t="e">
        <v>#N/A</v>
      </c>
      <c r="AA798" s="4" t="e">
        <v>#N/A</v>
      </c>
    </row>
    <row r="799" spans="1:27" x14ac:dyDescent="0.25">
      <c r="A799" s="4">
        <f t="shared" si="62"/>
        <v>798</v>
      </c>
      <c r="B799" s="4">
        <v>10895</v>
      </c>
      <c r="C799" s="43" t="s">
        <v>1184</v>
      </c>
      <c r="D799" s="43" t="s">
        <v>55</v>
      </c>
      <c r="E799" s="4">
        <v>3132</v>
      </c>
      <c r="F799" s="49">
        <v>11</v>
      </c>
      <c r="G799" s="51" t="str">
        <f t="shared" si="63"/>
        <v>TECNICO OPERATIVO 3132-11, F 652</v>
      </c>
      <c r="H799" s="4">
        <v>652</v>
      </c>
      <c r="I799" s="4" t="s">
        <v>1185</v>
      </c>
      <c r="J799" s="43" t="s">
        <v>714</v>
      </c>
      <c r="K799" s="43" t="s">
        <v>14</v>
      </c>
      <c r="L799" s="43" t="s">
        <v>11</v>
      </c>
      <c r="M799" s="43" t="s">
        <v>12</v>
      </c>
      <c r="N799" s="4" t="s">
        <v>25</v>
      </c>
      <c r="O799" s="5" t="s">
        <v>27</v>
      </c>
      <c r="P799" s="4">
        <v>42066961</v>
      </c>
      <c r="Q799" s="4" t="s">
        <v>726</v>
      </c>
      <c r="R799" s="4">
        <v>42066961</v>
      </c>
      <c r="S799" s="4" t="s">
        <v>726</v>
      </c>
      <c r="T799" s="4">
        <v>2</v>
      </c>
      <c r="U799" s="4" t="str">
        <f t="shared" si="60"/>
        <v>Enseñanza aprendizaje organizacional</v>
      </c>
      <c r="V799" s="4" t="str">
        <f t="shared" si="64"/>
        <v>Taller O Circulo de saber</v>
      </c>
      <c r="W799" s="4" t="str">
        <f t="shared" si="61"/>
        <v>Grupal</v>
      </c>
      <c r="X799" s="4" t="e">
        <v>#N/A</v>
      </c>
      <c r="Y799" s="4" t="e">
        <v>#N/A</v>
      </c>
      <c r="Z799" s="4" t="e">
        <v>#N/A</v>
      </c>
      <c r="AA799" s="4" t="e">
        <v>#N/A</v>
      </c>
    </row>
    <row r="800" spans="1:27" x14ac:dyDescent="0.25">
      <c r="A800" s="4">
        <f t="shared" si="62"/>
        <v>799</v>
      </c>
      <c r="B800" s="4">
        <v>10075</v>
      </c>
      <c r="C800" s="43" t="s">
        <v>1183</v>
      </c>
      <c r="D800" s="43" t="s">
        <v>1199</v>
      </c>
      <c r="E800" s="4">
        <v>4064</v>
      </c>
      <c r="F800" s="49">
        <v>11</v>
      </c>
      <c r="G800" s="51" t="str">
        <f t="shared" si="63"/>
        <v>AUXILIAR DE SERVICIOS GENERALES 4064-11, F 887</v>
      </c>
      <c r="H800" s="4">
        <v>887</v>
      </c>
      <c r="I800" s="4" t="s">
        <v>1181</v>
      </c>
      <c r="J800" s="43" t="s">
        <v>898</v>
      </c>
      <c r="K800" s="43" t="s">
        <v>14</v>
      </c>
      <c r="L800" s="43" t="s">
        <v>15</v>
      </c>
      <c r="M800" s="43" t="s">
        <v>36</v>
      </c>
      <c r="N800" s="4" t="s">
        <v>26</v>
      </c>
      <c r="O800" s="4" t="s">
        <v>28</v>
      </c>
      <c r="P800" s="4">
        <v>0</v>
      </c>
      <c r="Q800" s="4"/>
      <c r="R800" s="4">
        <v>79805760</v>
      </c>
      <c r="S800" s="4" t="s">
        <v>948</v>
      </c>
      <c r="T800" s="4">
        <v>2</v>
      </c>
      <c r="U800" s="4" t="str">
        <f t="shared" si="60"/>
        <v>Enseñanza aprendizaje organizacional</v>
      </c>
      <c r="V800" s="4" t="str">
        <f t="shared" si="64"/>
        <v>Taller O Circulo de saber</v>
      </c>
      <c r="W800" s="4" t="str">
        <f t="shared" si="61"/>
        <v>Grupal</v>
      </c>
      <c r="X800" s="4">
        <v>184094</v>
      </c>
      <c r="Y800" s="4" t="s">
        <v>1110</v>
      </c>
      <c r="Z800" s="4" t="s">
        <v>1173</v>
      </c>
      <c r="AA800" s="4" t="e">
        <v>#N/A</v>
      </c>
    </row>
    <row r="801" spans="1:27" x14ac:dyDescent="0.25">
      <c r="A801" s="4">
        <f t="shared" si="62"/>
        <v>800</v>
      </c>
      <c r="B801" s="4">
        <v>10889</v>
      </c>
      <c r="C801" s="43" t="s">
        <v>1184</v>
      </c>
      <c r="D801" s="43" t="s">
        <v>326</v>
      </c>
      <c r="E801" s="4">
        <v>3110</v>
      </c>
      <c r="F801" s="4">
        <v>9</v>
      </c>
      <c r="G801" s="51" t="str">
        <f t="shared" si="63"/>
        <v>OFICIAL DE CATASTRO 3110-9, F 664</v>
      </c>
      <c r="H801" s="4">
        <v>664</v>
      </c>
      <c r="I801" s="4" t="s">
        <v>1185</v>
      </c>
      <c r="J801" s="43" t="s">
        <v>714</v>
      </c>
      <c r="K801" s="43" t="s">
        <v>14</v>
      </c>
      <c r="L801" s="43" t="s">
        <v>15</v>
      </c>
      <c r="M801" s="43" t="s">
        <v>36</v>
      </c>
      <c r="N801" s="4" t="s">
        <v>25</v>
      </c>
      <c r="O801" s="5" t="s">
        <v>27</v>
      </c>
      <c r="P801" s="4">
        <v>0</v>
      </c>
      <c r="Q801" s="4"/>
      <c r="R801" s="4">
        <v>18610647</v>
      </c>
      <c r="S801" s="4" t="s">
        <v>727</v>
      </c>
      <c r="T801" s="4">
        <v>2</v>
      </c>
      <c r="U801" s="4" t="str">
        <f t="shared" si="60"/>
        <v>Enseñanza aprendizaje organizacional</v>
      </c>
      <c r="V801" s="4" t="str">
        <f t="shared" si="64"/>
        <v>Taller O Circulo de saber</v>
      </c>
      <c r="W801" s="4" t="str">
        <f t="shared" si="61"/>
        <v>Grupal</v>
      </c>
      <c r="X801" s="4" t="e">
        <v>#N/A</v>
      </c>
      <c r="Y801" s="4" t="e">
        <v>#N/A</v>
      </c>
      <c r="Z801" s="4" t="e">
        <v>#N/A</v>
      </c>
      <c r="AA801" s="4" t="e">
        <v>#N/A</v>
      </c>
    </row>
    <row r="802" spans="1:27" x14ac:dyDescent="0.25">
      <c r="A802" s="4">
        <f t="shared" si="62"/>
        <v>801</v>
      </c>
      <c r="B802" s="4">
        <v>10890</v>
      </c>
      <c r="C802" s="43" t="s">
        <v>1184</v>
      </c>
      <c r="D802" s="43" t="s">
        <v>326</v>
      </c>
      <c r="E802" s="4">
        <v>3110</v>
      </c>
      <c r="F802" s="4">
        <v>9</v>
      </c>
      <c r="G802" s="51" t="str">
        <f t="shared" si="63"/>
        <v>OFICIAL DE CATASTRO 3110-9, F 664</v>
      </c>
      <c r="H802" s="4">
        <v>664</v>
      </c>
      <c r="I802" s="4" t="s">
        <v>1185</v>
      </c>
      <c r="J802" s="43" t="s">
        <v>714</v>
      </c>
      <c r="K802" s="43" t="s">
        <v>14</v>
      </c>
      <c r="L802" s="43" t="s">
        <v>11</v>
      </c>
      <c r="M802" s="43" t="s">
        <v>12</v>
      </c>
      <c r="N802" s="4" t="s">
        <v>25</v>
      </c>
      <c r="O802" s="5" t="s">
        <v>27</v>
      </c>
      <c r="P802" s="4">
        <v>10101610</v>
      </c>
      <c r="Q802" s="4" t="s">
        <v>728</v>
      </c>
      <c r="R802" s="4">
        <v>10101610</v>
      </c>
      <c r="S802" s="4" t="s">
        <v>728</v>
      </c>
      <c r="T802" s="4">
        <v>2</v>
      </c>
      <c r="U802" s="4" t="str">
        <f t="shared" si="60"/>
        <v>Enseñanza aprendizaje organizacional</v>
      </c>
      <c r="V802" s="4" t="str">
        <f t="shared" si="64"/>
        <v>Taller O Circulo de saber</v>
      </c>
      <c r="W802" s="4" t="str">
        <f t="shared" si="61"/>
        <v>Grupal</v>
      </c>
      <c r="X802" s="4" t="e">
        <v>#N/A</v>
      </c>
      <c r="Y802" s="4" t="e">
        <v>#N/A</v>
      </c>
      <c r="Z802" s="4" t="e">
        <v>#N/A</v>
      </c>
      <c r="AA802" s="4" t="e">
        <v>#N/A</v>
      </c>
    </row>
    <row r="803" spans="1:27" x14ac:dyDescent="0.25">
      <c r="A803" s="4">
        <f t="shared" si="62"/>
        <v>802</v>
      </c>
      <c r="B803" s="4">
        <v>10079</v>
      </c>
      <c r="C803" s="43" t="s">
        <v>1183</v>
      </c>
      <c r="D803" s="43" t="s">
        <v>1199</v>
      </c>
      <c r="E803" s="4">
        <v>4064</v>
      </c>
      <c r="F803" s="49">
        <v>11</v>
      </c>
      <c r="G803" s="51" t="str">
        <f t="shared" si="63"/>
        <v>AUXILIAR DE SERVICIOS GENERALES 4064-11, F 887</v>
      </c>
      <c r="H803" s="4">
        <v>887</v>
      </c>
      <c r="I803" s="4" t="s">
        <v>1181</v>
      </c>
      <c r="J803" s="43" t="s">
        <v>898</v>
      </c>
      <c r="K803" s="43" t="s">
        <v>14</v>
      </c>
      <c r="L803" s="43" t="s">
        <v>15</v>
      </c>
      <c r="M803" s="43" t="s">
        <v>36</v>
      </c>
      <c r="N803" s="4" t="s">
        <v>26</v>
      </c>
      <c r="O803" s="4" t="s">
        <v>28</v>
      </c>
      <c r="P803" s="4">
        <v>0</v>
      </c>
      <c r="Q803" s="4"/>
      <c r="R803" s="4">
        <v>24080391</v>
      </c>
      <c r="S803" s="4" t="s">
        <v>949</v>
      </c>
      <c r="T803" s="4">
        <v>2</v>
      </c>
      <c r="U803" s="4" t="str">
        <f t="shared" si="60"/>
        <v>Enseñanza aprendizaje organizacional</v>
      </c>
      <c r="V803" s="4" t="str">
        <f t="shared" si="64"/>
        <v>Taller O Circulo de saber</v>
      </c>
      <c r="W803" s="4" t="str">
        <f t="shared" si="61"/>
        <v>Grupal</v>
      </c>
      <c r="X803" s="4">
        <v>184094</v>
      </c>
      <c r="Y803" s="4" t="s">
        <v>1110</v>
      </c>
      <c r="Z803" s="4" t="s">
        <v>1173</v>
      </c>
      <c r="AA803" s="4" t="e">
        <v>#N/A</v>
      </c>
    </row>
    <row r="804" spans="1:27" x14ac:dyDescent="0.25">
      <c r="A804" s="4">
        <f t="shared" si="62"/>
        <v>803</v>
      </c>
      <c r="B804" s="4">
        <v>11015</v>
      </c>
      <c r="C804" s="43" t="s">
        <v>1184</v>
      </c>
      <c r="D804" s="43" t="s">
        <v>326</v>
      </c>
      <c r="E804" s="4">
        <v>3110</v>
      </c>
      <c r="F804" s="4">
        <v>9</v>
      </c>
      <c r="G804" s="51" t="str">
        <f t="shared" si="63"/>
        <v>OFICIAL DE CATASTRO 3110-9, F 664</v>
      </c>
      <c r="H804" s="4">
        <v>664</v>
      </c>
      <c r="I804" s="4" t="s">
        <v>1185</v>
      </c>
      <c r="J804" s="43" t="s">
        <v>714</v>
      </c>
      <c r="K804" s="43" t="s">
        <v>14</v>
      </c>
      <c r="L804" s="43" t="s">
        <v>17</v>
      </c>
      <c r="M804" s="43" t="s">
        <v>36</v>
      </c>
      <c r="N804" s="4" t="s">
        <v>25</v>
      </c>
      <c r="O804" s="4" t="s">
        <v>27</v>
      </c>
      <c r="P804" s="4">
        <v>16220828</v>
      </c>
      <c r="Q804" s="4" t="s">
        <v>724</v>
      </c>
      <c r="R804" s="4">
        <v>1088034685</v>
      </c>
      <c r="S804" s="4" t="s">
        <v>730</v>
      </c>
      <c r="T804" s="4">
        <v>2</v>
      </c>
      <c r="U804" s="4" t="str">
        <f t="shared" si="60"/>
        <v>Enseñanza aprendizaje organizacional</v>
      </c>
      <c r="V804" s="4" t="str">
        <f t="shared" si="64"/>
        <v>Taller O Circulo de saber</v>
      </c>
      <c r="W804" s="4" t="str">
        <f t="shared" si="61"/>
        <v>Grupal</v>
      </c>
      <c r="X804" s="4" t="e">
        <v>#N/A</v>
      </c>
      <c r="Y804" s="4" t="e">
        <v>#N/A</v>
      </c>
      <c r="Z804" s="4" t="e">
        <v>#N/A</v>
      </c>
      <c r="AA804" s="4" t="e">
        <v>#N/A</v>
      </c>
    </row>
    <row r="805" spans="1:27" x14ac:dyDescent="0.25">
      <c r="A805" s="4">
        <f t="shared" si="62"/>
        <v>804</v>
      </c>
      <c r="B805" s="4">
        <v>11020</v>
      </c>
      <c r="C805" s="43" t="s">
        <v>1184</v>
      </c>
      <c r="D805" s="43" t="s">
        <v>326</v>
      </c>
      <c r="E805" s="4">
        <v>3110</v>
      </c>
      <c r="F805" s="4">
        <v>9</v>
      </c>
      <c r="G805" s="51" t="str">
        <f t="shared" si="63"/>
        <v>OFICIAL DE CATASTRO 3110-9, F 664</v>
      </c>
      <c r="H805" s="4">
        <v>664</v>
      </c>
      <c r="I805" s="4" t="s">
        <v>1185</v>
      </c>
      <c r="J805" s="43" t="s">
        <v>714</v>
      </c>
      <c r="K805" s="43" t="s">
        <v>14</v>
      </c>
      <c r="L805" s="43" t="s">
        <v>15</v>
      </c>
      <c r="M805" s="43" t="s">
        <v>36</v>
      </c>
      <c r="N805" s="4" t="s">
        <v>25</v>
      </c>
      <c r="O805" s="5" t="s">
        <v>27</v>
      </c>
      <c r="P805" s="4">
        <v>0</v>
      </c>
      <c r="Q805" s="4"/>
      <c r="R805" s="4">
        <v>33101544</v>
      </c>
      <c r="S805" s="4" t="s">
        <v>731</v>
      </c>
      <c r="T805" s="4">
        <v>2</v>
      </c>
      <c r="U805" s="4" t="str">
        <f t="shared" si="60"/>
        <v>Enseñanza aprendizaje organizacional</v>
      </c>
      <c r="V805" s="4" t="str">
        <f t="shared" si="64"/>
        <v>Taller O Circulo de saber</v>
      </c>
      <c r="W805" s="4" t="str">
        <f t="shared" si="61"/>
        <v>Grupal</v>
      </c>
      <c r="X805" s="4" t="e">
        <v>#N/A</v>
      </c>
      <c r="Y805" s="4" t="e">
        <v>#N/A</v>
      </c>
      <c r="Z805" s="4" t="e">
        <v>#N/A</v>
      </c>
      <c r="AA805" s="4" t="e">
        <v>#N/A</v>
      </c>
    </row>
    <row r="806" spans="1:27" x14ac:dyDescent="0.25">
      <c r="A806" s="4">
        <f t="shared" si="62"/>
        <v>805</v>
      </c>
      <c r="B806" s="4">
        <v>10896</v>
      </c>
      <c r="C806" s="43" t="s">
        <v>1183</v>
      </c>
      <c r="D806" s="43" t="s">
        <v>21</v>
      </c>
      <c r="E806" s="4">
        <v>4044</v>
      </c>
      <c r="F806" s="49">
        <v>23</v>
      </c>
      <c r="G806" s="51" t="str">
        <f t="shared" si="63"/>
        <v>AUXILIAR ADMINISTRATIVO 4044-23, F 671</v>
      </c>
      <c r="H806" s="4">
        <v>671</v>
      </c>
      <c r="I806" s="4" t="s">
        <v>1185</v>
      </c>
      <c r="J806" s="43" t="s">
        <v>714</v>
      </c>
      <c r="K806" s="43" t="s">
        <v>14</v>
      </c>
      <c r="L806" s="43" t="s">
        <v>11</v>
      </c>
      <c r="M806" s="43" t="s">
        <v>12</v>
      </c>
      <c r="N806" s="4" t="s">
        <v>25</v>
      </c>
      <c r="O806" s="5" t="s">
        <v>27</v>
      </c>
      <c r="P806" s="4">
        <v>1094885899</v>
      </c>
      <c r="Q806" s="4" t="s">
        <v>732</v>
      </c>
      <c r="R806" s="4">
        <v>1094885899</v>
      </c>
      <c r="S806" s="4" t="s">
        <v>732</v>
      </c>
      <c r="T806" s="4">
        <v>2</v>
      </c>
      <c r="U806" s="4" t="str">
        <f t="shared" si="60"/>
        <v>Enseñanza aprendizaje organizacional</v>
      </c>
      <c r="V806" s="4" t="str">
        <f t="shared" si="64"/>
        <v>Taller O Circulo de saber</v>
      </c>
      <c r="W806" s="4" t="str">
        <f t="shared" si="61"/>
        <v>Grupal</v>
      </c>
      <c r="X806" s="4" t="e">
        <v>#N/A</v>
      </c>
      <c r="Y806" s="4" t="e">
        <v>#N/A</v>
      </c>
      <c r="Z806" s="4" t="e">
        <v>#N/A</v>
      </c>
      <c r="AA806" s="4" t="e">
        <v>#N/A</v>
      </c>
    </row>
    <row r="807" spans="1:27" x14ac:dyDescent="0.25">
      <c r="A807" s="4">
        <f t="shared" si="62"/>
        <v>806</v>
      </c>
      <c r="B807" s="4">
        <v>10081</v>
      </c>
      <c r="C807" s="43" t="s">
        <v>1183</v>
      </c>
      <c r="D807" s="43" t="s">
        <v>339</v>
      </c>
      <c r="E807" s="4">
        <v>4103</v>
      </c>
      <c r="F807" s="49">
        <v>13</v>
      </c>
      <c r="G807" s="51" t="str">
        <f t="shared" si="63"/>
        <v>CONDUCTOR MECANICO 4103-13, F 877</v>
      </c>
      <c r="H807" s="4">
        <v>877</v>
      </c>
      <c r="I807" s="4" t="s">
        <v>1181</v>
      </c>
      <c r="J807" s="43" t="s">
        <v>898</v>
      </c>
      <c r="K807" s="43" t="s">
        <v>14</v>
      </c>
      <c r="L807" s="43" t="s">
        <v>15</v>
      </c>
      <c r="M807" s="43" t="s">
        <v>18</v>
      </c>
      <c r="N807" s="4" t="s">
        <v>26</v>
      </c>
      <c r="O807" s="4" t="s">
        <v>28</v>
      </c>
      <c r="P807" s="4">
        <v>0</v>
      </c>
      <c r="Q807" s="4"/>
      <c r="R807" s="4" t="s">
        <v>19</v>
      </c>
      <c r="S807" s="4" t="s">
        <v>19</v>
      </c>
      <c r="T807" s="4">
        <v>1</v>
      </c>
      <c r="U807" s="4" t="str">
        <f t="shared" si="60"/>
        <v>Lecciones aprendidas</v>
      </c>
      <c r="V807" s="4" t="str">
        <f t="shared" si="64"/>
        <v>Cápsulas de conocimiento</v>
      </c>
      <c r="W807" s="4" t="str">
        <f t="shared" si="61"/>
        <v>Individual</v>
      </c>
      <c r="X807" s="4">
        <v>184289</v>
      </c>
      <c r="Y807" s="4" t="s">
        <v>1060</v>
      </c>
      <c r="Z807" s="4" t="s">
        <v>1173</v>
      </c>
      <c r="AA807" s="4" t="e">
        <v>#N/A</v>
      </c>
    </row>
    <row r="808" spans="1:27" x14ac:dyDescent="0.25">
      <c r="A808" s="4">
        <f t="shared" si="62"/>
        <v>807</v>
      </c>
      <c r="B808" s="4">
        <v>10898</v>
      </c>
      <c r="C808" s="43" t="s">
        <v>1183</v>
      </c>
      <c r="D808" s="43" t="s">
        <v>21</v>
      </c>
      <c r="E808" s="4">
        <v>4044</v>
      </c>
      <c r="F808" s="49">
        <v>12</v>
      </c>
      <c r="G808" s="51" t="str">
        <f t="shared" si="63"/>
        <v>AUXILIAR ADMINISTRATIVO 4044-12, F 673</v>
      </c>
      <c r="H808" s="4">
        <v>673</v>
      </c>
      <c r="I808" s="4" t="s">
        <v>1185</v>
      </c>
      <c r="J808" s="43" t="s">
        <v>714</v>
      </c>
      <c r="K808" s="43" t="s">
        <v>14</v>
      </c>
      <c r="L808" s="43" t="s">
        <v>17</v>
      </c>
      <c r="M808" s="43" t="s">
        <v>16</v>
      </c>
      <c r="N808" s="4" t="s">
        <v>25</v>
      </c>
      <c r="O808" s="43" t="s">
        <v>29</v>
      </c>
      <c r="P808" s="4">
        <v>10104335</v>
      </c>
      <c r="Q808" s="4" t="s">
        <v>733</v>
      </c>
      <c r="R808" s="4">
        <v>16221981</v>
      </c>
      <c r="S808" s="4" t="s">
        <v>734</v>
      </c>
      <c r="T808" s="4">
        <v>1</v>
      </c>
      <c r="U808" s="4" t="str">
        <f t="shared" si="60"/>
        <v>Lecciones aprendidas</v>
      </c>
      <c r="V808" s="4" t="str">
        <f t="shared" si="64"/>
        <v>Cápsulas de conocimiento</v>
      </c>
      <c r="W808" s="4" t="str">
        <f t="shared" si="61"/>
        <v>Individual</v>
      </c>
      <c r="X808" s="4" t="e">
        <v>#N/A</v>
      </c>
      <c r="Y808" s="4" t="e">
        <v>#N/A</v>
      </c>
      <c r="Z808" s="4" t="e">
        <v>#N/A</v>
      </c>
      <c r="AA808" s="4" t="e">
        <v>#N/A</v>
      </c>
    </row>
    <row r="809" spans="1:27" x14ac:dyDescent="0.25">
      <c r="A809" s="4">
        <f t="shared" si="62"/>
        <v>808</v>
      </c>
      <c r="B809" s="4">
        <v>10089</v>
      </c>
      <c r="C809" s="43" t="s">
        <v>1183</v>
      </c>
      <c r="D809" s="43" t="s">
        <v>339</v>
      </c>
      <c r="E809" s="4">
        <v>4103</v>
      </c>
      <c r="F809" s="49">
        <v>13</v>
      </c>
      <c r="G809" s="51" t="str">
        <f t="shared" si="63"/>
        <v>CONDUCTOR MECANICO 4103-13, F 877</v>
      </c>
      <c r="H809" s="4">
        <v>877</v>
      </c>
      <c r="I809" s="4" t="s">
        <v>1181</v>
      </c>
      <c r="J809" s="43" t="s">
        <v>898</v>
      </c>
      <c r="K809" s="43" t="s">
        <v>14</v>
      </c>
      <c r="L809" s="43" t="s">
        <v>15</v>
      </c>
      <c r="M809" s="43" t="s">
        <v>16</v>
      </c>
      <c r="N809" s="4" t="s">
        <v>26</v>
      </c>
      <c r="O809" s="4" t="s">
        <v>28</v>
      </c>
      <c r="P809" s="4">
        <v>0</v>
      </c>
      <c r="Q809" s="4"/>
      <c r="R809" s="4">
        <v>79366129</v>
      </c>
      <c r="S809" s="4" t="s">
        <v>935</v>
      </c>
      <c r="T809" s="4">
        <v>1</v>
      </c>
      <c r="U809" s="4" t="str">
        <f t="shared" si="60"/>
        <v>Lecciones aprendidas</v>
      </c>
      <c r="V809" s="4" t="str">
        <f t="shared" si="64"/>
        <v>Cápsulas de conocimiento</v>
      </c>
      <c r="W809" s="4" t="str">
        <f t="shared" si="61"/>
        <v>Individual</v>
      </c>
      <c r="X809" s="4">
        <v>184289</v>
      </c>
      <c r="Y809" s="4" t="s">
        <v>1060</v>
      </c>
      <c r="Z809" s="4" t="s">
        <v>1173</v>
      </c>
      <c r="AA809" s="4" t="e">
        <v>#N/A</v>
      </c>
    </row>
    <row r="810" spans="1:27" x14ac:dyDescent="0.25">
      <c r="A810" s="4">
        <f t="shared" si="62"/>
        <v>809</v>
      </c>
      <c r="B810" s="4">
        <v>10900</v>
      </c>
      <c r="C810" s="43" t="s">
        <v>1183</v>
      </c>
      <c r="D810" s="43" t="s">
        <v>21</v>
      </c>
      <c r="E810" s="4">
        <v>4044</v>
      </c>
      <c r="F810" s="49">
        <v>11</v>
      </c>
      <c r="G810" s="51" t="str">
        <f t="shared" si="63"/>
        <v>AUXILIAR ADMINISTRATIVO 4044-11, F 675</v>
      </c>
      <c r="H810" s="4">
        <v>675</v>
      </c>
      <c r="I810" s="4" t="s">
        <v>1185</v>
      </c>
      <c r="J810" s="43" t="s">
        <v>714</v>
      </c>
      <c r="K810" s="43" t="s">
        <v>14</v>
      </c>
      <c r="L810" s="43" t="s">
        <v>15</v>
      </c>
      <c r="M810" s="43" t="s">
        <v>36</v>
      </c>
      <c r="N810" s="4" t="s">
        <v>25</v>
      </c>
      <c r="O810" s="5" t="s">
        <v>27</v>
      </c>
      <c r="P810" s="4">
        <v>0</v>
      </c>
      <c r="Q810" s="4"/>
      <c r="R810" s="4">
        <v>42141522</v>
      </c>
      <c r="S810" s="4" t="s">
        <v>736</v>
      </c>
      <c r="T810" s="4">
        <v>2</v>
      </c>
      <c r="U810" s="4" t="str">
        <f t="shared" si="60"/>
        <v>Enseñanza aprendizaje organizacional</v>
      </c>
      <c r="V810" s="4" t="str">
        <f t="shared" si="64"/>
        <v>Taller O Circulo de saber</v>
      </c>
      <c r="W810" s="4" t="str">
        <f t="shared" si="61"/>
        <v>Grupal</v>
      </c>
      <c r="X810" s="4" t="e">
        <v>#N/A</v>
      </c>
      <c r="Y810" s="4" t="e">
        <v>#N/A</v>
      </c>
      <c r="Z810" s="4" t="e">
        <v>#N/A</v>
      </c>
      <c r="AA810" s="4" t="e">
        <v>#N/A</v>
      </c>
    </row>
    <row r="811" spans="1:27" x14ac:dyDescent="0.25">
      <c r="A811" s="4">
        <f t="shared" si="62"/>
        <v>810</v>
      </c>
      <c r="B811" s="4">
        <v>10902</v>
      </c>
      <c r="C811" s="43" t="s">
        <v>1183</v>
      </c>
      <c r="D811" s="43" t="s">
        <v>21</v>
      </c>
      <c r="E811" s="4">
        <v>4044</v>
      </c>
      <c r="F811" s="49">
        <v>11</v>
      </c>
      <c r="G811" s="51" t="str">
        <f t="shared" si="63"/>
        <v>AUXILIAR ADMINISTRATIVO 4044-11, F 675</v>
      </c>
      <c r="H811" s="4">
        <v>675</v>
      </c>
      <c r="I811" s="4" t="s">
        <v>1185</v>
      </c>
      <c r="J811" s="43" t="s">
        <v>714</v>
      </c>
      <c r="K811" s="43" t="s">
        <v>14</v>
      </c>
      <c r="L811" s="43" t="s">
        <v>17</v>
      </c>
      <c r="M811" s="43" t="s">
        <v>36</v>
      </c>
      <c r="N811" s="4" t="s">
        <v>25</v>
      </c>
      <c r="O811" s="43" t="s">
        <v>29</v>
      </c>
      <c r="P811" s="4">
        <v>25160825</v>
      </c>
      <c r="Q811" s="4" t="s">
        <v>735</v>
      </c>
      <c r="R811" s="4">
        <v>52439018</v>
      </c>
      <c r="S811" s="4" t="s">
        <v>737</v>
      </c>
      <c r="T811" s="4">
        <v>2</v>
      </c>
      <c r="U811" s="4" t="str">
        <f t="shared" si="60"/>
        <v>Enseñanza aprendizaje organizacional</v>
      </c>
      <c r="V811" s="4" t="str">
        <f t="shared" si="64"/>
        <v>Taller O Circulo de saber</v>
      </c>
      <c r="W811" s="4" t="str">
        <f t="shared" si="61"/>
        <v>Grupal</v>
      </c>
      <c r="X811" s="4" t="e">
        <v>#N/A</v>
      </c>
      <c r="Y811" s="4" t="e">
        <v>#N/A</v>
      </c>
      <c r="Z811" s="4" t="e">
        <v>#N/A</v>
      </c>
      <c r="AA811" s="4" t="e">
        <v>#N/A</v>
      </c>
    </row>
    <row r="812" spans="1:27" x14ac:dyDescent="0.25">
      <c r="A812" s="4">
        <f t="shared" si="62"/>
        <v>811</v>
      </c>
      <c r="B812" s="4">
        <v>10090</v>
      </c>
      <c r="C812" s="43" t="s">
        <v>1183</v>
      </c>
      <c r="D812" s="43" t="s">
        <v>339</v>
      </c>
      <c r="E812" s="4">
        <v>4103</v>
      </c>
      <c r="F812" s="49">
        <v>13</v>
      </c>
      <c r="G812" s="51" t="str">
        <f t="shared" si="63"/>
        <v>CONDUCTOR MECANICO 4103-13, F 877</v>
      </c>
      <c r="H812" s="4">
        <v>877</v>
      </c>
      <c r="I812" s="4" t="s">
        <v>1181</v>
      </c>
      <c r="J812" s="43" t="s">
        <v>898</v>
      </c>
      <c r="K812" s="43" t="s">
        <v>14</v>
      </c>
      <c r="L812" s="43" t="s">
        <v>15</v>
      </c>
      <c r="M812" s="43" t="s">
        <v>16</v>
      </c>
      <c r="N812" s="4" t="s">
        <v>26</v>
      </c>
      <c r="O812" s="4" t="s">
        <v>28</v>
      </c>
      <c r="P812" s="4">
        <v>0</v>
      </c>
      <c r="Q812" s="4"/>
      <c r="R812" s="4">
        <v>79413772</v>
      </c>
      <c r="S812" s="4" t="s">
        <v>936</v>
      </c>
      <c r="T812" s="4">
        <v>1</v>
      </c>
      <c r="U812" s="4" t="str">
        <f t="shared" si="60"/>
        <v>Lecciones aprendidas</v>
      </c>
      <c r="V812" s="4" t="str">
        <f t="shared" si="64"/>
        <v>Cápsulas de conocimiento</v>
      </c>
      <c r="W812" s="4" t="str">
        <f t="shared" si="61"/>
        <v>Individual</v>
      </c>
      <c r="X812" s="4">
        <v>184289</v>
      </c>
      <c r="Y812" s="4" t="s">
        <v>1060</v>
      </c>
      <c r="Z812" s="4" t="s">
        <v>1173</v>
      </c>
      <c r="AA812" s="4" t="e">
        <v>#N/A</v>
      </c>
    </row>
    <row r="813" spans="1:27" x14ac:dyDescent="0.25">
      <c r="A813" s="4">
        <f t="shared" si="62"/>
        <v>812</v>
      </c>
      <c r="B813" s="4">
        <v>11044</v>
      </c>
      <c r="C813" s="43" t="s">
        <v>1183</v>
      </c>
      <c r="D813" s="43" t="s">
        <v>21</v>
      </c>
      <c r="E813" s="4">
        <v>4044</v>
      </c>
      <c r="F813" s="49">
        <v>11</v>
      </c>
      <c r="G813" s="51" t="str">
        <f t="shared" si="63"/>
        <v>AUXILIAR ADMINISTRATIVO 4044-11, F 675</v>
      </c>
      <c r="H813" s="4">
        <v>675</v>
      </c>
      <c r="I813" s="4" t="s">
        <v>1185</v>
      </c>
      <c r="J813" s="43" t="s">
        <v>714</v>
      </c>
      <c r="K813" s="43" t="s">
        <v>14</v>
      </c>
      <c r="L813" s="43" t="s">
        <v>17</v>
      </c>
      <c r="M813" s="43" t="s">
        <v>36</v>
      </c>
      <c r="N813" s="4" t="s">
        <v>25</v>
      </c>
      <c r="O813" s="4" t="s">
        <v>29</v>
      </c>
      <c r="P813" s="4">
        <v>16221981</v>
      </c>
      <c r="Q813" s="4" t="s">
        <v>734</v>
      </c>
      <c r="R813" s="4">
        <v>10020621</v>
      </c>
      <c r="S813" s="4" t="s">
        <v>739</v>
      </c>
      <c r="T813" s="4">
        <v>1</v>
      </c>
      <c r="U813" s="4" t="str">
        <f t="shared" si="60"/>
        <v>Lecciones aprendidas</v>
      </c>
      <c r="V813" s="4" t="str">
        <f t="shared" si="64"/>
        <v>Cápsulas de conocimiento</v>
      </c>
      <c r="W813" s="4" t="str">
        <f t="shared" si="61"/>
        <v>Individual</v>
      </c>
      <c r="X813" s="4" t="e">
        <v>#N/A</v>
      </c>
      <c r="Y813" s="4" t="e">
        <v>#N/A</v>
      </c>
      <c r="Z813" s="4" t="e">
        <v>#N/A</v>
      </c>
      <c r="AA813" s="4" t="e">
        <v>#N/A</v>
      </c>
    </row>
    <row r="814" spans="1:27" x14ac:dyDescent="0.25">
      <c r="A814" s="4">
        <f t="shared" si="62"/>
        <v>813</v>
      </c>
      <c r="B814" s="4">
        <v>10092</v>
      </c>
      <c r="C814" s="43" t="s">
        <v>1183</v>
      </c>
      <c r="D814" s="43" t="s">
        <v>339</v>
      </c>
      <c r="E814" s="4">
        <v>4103</v>
      </c>
      <c r="F814" s="49">
        <v>13</v>
      </c>
      <c r="G814" s="51" t="str">
        <f t="shared" si="63"/>
        <v>CONDUCTOR MECANICO 4103-13, F 877</v>
      </c>
      <c r="H814" s="4">
        <v>877</v>
      </c>
      <c r="I814" s="4" t="s">
        <v>1181</v>
      </c>
      <c r="J814" s="43" t="s">
        <v>898</v>
      </c>
      <c r="K814" s="43" t="s">
        <v>14</v>
      </c>
      <c r="L814" s="43" t="s">
        <v>15</v>
      </c>
      <c r="M814" s="43" t="s">
        <v>16</v>
      </c>
      <c r="N814" s="4" t="s">
        <v>26</v>
      </c>
      <c r="O814" s="4" t="s">
        <v>28</v>
      </c>
      <c r="P814" s="4">
        <v>0</v>
      </c>
      <c r="Q814" s="4"/>
      <c r="R814" s="4">
        <v>19446813</v>
      </c>
      <c r="S814" s="4" t="s">
        <v>938</v>
      </c>
      <c r="T814" s="4">
        <v>1</v>
      </c>
      <c r="U814" s="4" t="str">
        <f t="shared" si="60"/>
        <v>Lecciones aprendidas</v>
      </c>
      <c r="V814" s="4" t="str">
        <f t="shared" si="64"/>
        <v>Cápsulas de conocimiento</v>
      </c>
      <c r="W814" s="4" t="str">
        <f t="shared" si="61"/>
        <v>Individual</v>
      </c>
      <c r="X814" s="4">
        <v>184289</v>
      </c>
      <c r="Y814" s="4" t="s">
        <v>1060</v>
      </c>
      <c r="Z814" s="4" t="s">
        <v>1173</v>
      </c>
      <c r="AA814" s="4" t="e">
        <v>#N/A</v>
      </c>
    </row>
    <row r="815" spans="1:27" x14ac:dyDescent="0.25">
      <c r="A815" s="4">
        <f t="shared" si="62"/>
        <v>814</v>
      </c>
      <c r="B815" s="4">
        <v>10905</v>
      </c>
      <c r="C815" s="43" t="s">
        <v>1183</v>
      </c>
      <c r="D815" s="43" t="s">
        <v>21</v>
      </c>
      <c r="E815" s="4">
        <v>4044</v>
      </c>
      <c r="F815" s="4">
        <v>8</v>
      </c>
      <c r="G815" s="51" t="str">
        <f t="shared" si="63"/>
        <v>AUXILIAR ADMINISTRATIVO 4044-8, F 679</v>
      </c>
      <c r="H815" s="4">
        <v>679</v>
      </c>
      <c r="I815" s="4" t="s">
        <v>1185</v>
      </c>
      <c r="J815" s="43" t="s">
        <v>714</v>
      </c>
      <c r="K815" s="43" t="s">
        <v>14</v>
      </c>
      <c r="L815" s="43" t="s">
        <v>17</v>
      </c>
      <c r="M815" s="43" t="s">
        <v>36</v>
      </c>
      <c r="N815" s="4" t="s">
        <v>25</v>
      </c>
      <c r="O815" s="43" t="s">
        <v>29</v>
      </c>
      <c r="P815" s="4">
        <v>10098360</v>
      </c>
      <c r="Q815" s="4" t="s">
        <v>740</v>
      </c>
      <c r="R815" s="4">
        <v>1088319066</v>
      </c>
      <c r="S815" s="4" t="s">
        <v>741</v>
      </c>
      <c r="T815" s="4">
        <v>1</v>
      </c>
      <c r="U815" s="4" t="str">
        <f t="shared" si="60"/>
        <v>Lecciones aprendidas</v>
      </c>
      <c r="V815" s="4" t="str">
        <f t="shared" si="64"/>
        <v>Cápsulas de conocimiento</v>
      </c>
      <c r="W815" s="4" t="str">
        <f t="shared" si="61"/>
        <v>Individual</v>
      </c>
      <c r="X815" s="4" t="e">
        <v>#N/A</v>
      </c>
      <c r="Y815" s="4" t="e">
        <v>#N/A</v>
      </c>
      <c r="Z815" s="4" t="e">
        <v>#N/A</v>
      </c>
      <c r="AA815" s="4" t="e">
        <v>#N/A</v>
      </c>
    </row>
    <row r="816" spans="1:27" x14ac:dyDescent="0.25">
      <c r="A816" s="4">
        <f t="shared" si="62"/>
        <v>815</v>
      </c>
      <c r="B816" s="4">
        <v>10906</v>
      </c>
      <c r="C816" s="43" t="s">
        <v>1183</v>
      </c>
      <c r="D816" s="43" t="s">
        <v>339</v>
      </c>
      <c r="E816" s="4">
        <v>4103</v>
      </c>
      <c r="F816" s="49">
        <v>13</v>
      </c>
      <c r="G816" s="51" t="str">
        <f t="shared" si="63"/>
        <v>CONDUCTOR MECANICO 4103-13, F 689</v>
      </c>
      <c r="H816" s="4">
        <v>689</v>
      </c>
      <c r="I816" s="4" t="s">
        <v>1185</v>
      </c>
      <c r="J816" s="43" t="s">
        <v>714</v>
      </c>
      <c r="K816" s="43" t="s">
        <v>14</v>
      </c>
      <c r="L816" s="43" t="s">
        <v>15</v>
      </c>
      <c r="M816" s="43" t="s">
        <v>16</v>
      </c>
      <c r="N816" s="4" t="s">
        <v>25</v>
      </c>
      <c r="O816" s="5" t="s">
        <v>27</v>
      </c>
      <c r="P816" s="4">
        <v>0</v>
      </c>
      <c r="Q816" s="4"/>
      <c r="R816" s="4">
        <v>4352446</v>
      </c>
      <c r="S816" s="4" t="s">
        <v>742</v>
      </c>
      <c r="T816" s="4">
        <v>2</v>
      </c>
      <c r="U816" s="4" t="str">
        <f t="shared" si="60"/>
        <v>Enseñanza aprendizaje organizacional</v>
      </c>
      <c r="V816" s="4" t="str">
        <f t="shared" si="64"/>
        <v>Taller O Circulo de saber</v>
      </c>
      <c r="W816" s="4" t="str">
        <f t="shared" si="61"/>
        <v>Grupal</v>
      </c>
      <c r="X816" s="4" t="e">
        <v>#N/A</v>
      </c>
      <c r="Y816" s="4" t="e">
        <v>#N/A</v>
      </c>
      <c r="Z816" s="4" t="e">
        <v>#N/A</v>
      </c>
      <c r="AA816" s="4" t="e">
        <v>#N/A</v>
      </c>
    </row>
    <row r="817" spans="1:27" x14ac:dyDescent="0.25">
      <c r="A817" s="4">
        <f t="shared" si="62"/>
        <v>816</v>
      </c>
      <c r="B817" s="4">
        <v>10907</v>
      </c>
      <c r="C817" s="43" t="s">
        <v>1183</v>
      </c>
      <c r="D817" s="43" t="s">
        <v>339</v>
      </c>
      <c r="E817" s="4">
        <v>4103</v>
      </c>
      <c r="F817" s="49">
        <v>11</v>
      </c>
      <c r="G817" s="51" t="str">
        <f t="shared" si="63"/>
        <v>CONDUCTOR MECANICO 4103-11, F 691</v>
      </c>
      <c r="H817" s="4">
        <v>691</v>
      </c>
      <c r="I817" s="4" t="s">
        <v>1185</v>
      </c>
      <c r="J817" s="43" t="s">
        <v>714</v>
      </c>
      <c r="K817" s="43" t="s">
        <v>14</v>
      </c>
      <c r="L817" s="43" t="s">
        <v>17</v>
      </c>
      <c r="M817" s="43" t="s">
        <v>18</v>
      </c>
      <c r="N817" s="4" t="s">
        <v>25</v>
      </c>
      <c r="O817" s="4" t="s">
        <v>27</v>
      </c>
      <c r="P817" s="4">
        <v>4352446</v>
      </c>
      <c r="Q817" s="4" t="s">
        <v>742</v>
      </c>
      <c r="R817" s="4" t="s">
        <v>19</v>
      </c>
      <c r="S817" s="4" t="s">
        <v>19</v>
      </c>
      <c r="T817" s="4">
        <v>2</v>
      </c>
      <c r="U817" s="4" t="str">
        <f t="shared" si="60"/>
        <v>Enseñanza aprendizaje organizacional</v>
      </c>
      <c r="V817" s="4" t="str">
        <f t="shared" si="64"/>
        <v>Taller O Circulo de saber</v>
      </c>
      <c r="W817" s="4" t="str">
        <f t="shared" si="61"/>
        <v>Grupal</v>
      </c>
      <c r="X817" s="4" t="e">
        <v>#N/A</v>
      </c>
      <c r="Y817" s="4" t="e">
        <v>#N/A</v>
      </c>
      <c r="Z817" s="4" t="e">
        <v>#N/A</v>
      </c>
      <c r="AA817" s="4" t="e">
        <v>#N/A</v>
      </c>
    </row>
    <row r="818" spans="1:27" x14ac:dyDescent="0.25">
      <c r="A818" s="4">
        <f t="shared" si="62"/>
        <v>817</v>
      </c>
      <c r="B818" s="4">
        <v>10102</v>
      </c>
      <c r="C818" s="43" t="s">
        <v>1183</v>
      </c>
      <c r="D818" s="43" t="s">
        <v>31</v>
      </c>
      <c r="E818" s="4">
        <v>4210</v>
      </c>
      <c r="F818" s="49">
        <v>19</v>
      </c>
      <c r="G818" s="51" t="str">
        <f t="shared" si="63"/>
        <v>SECRETARIO EJECUTIVO 4210-19, F 873</v>
      </c>
      <c r="H818" s="4">
        <v>873</v>
      </c>
      <c r="I818" s="4" t="s">
        <v>1181</v>
      </c>
      <c r="J818" s="43" t="s">
        <v>898</v>
      </c>
      <c r="K818" s="43" t="s">
        <v>14</v>
      </c>
      <c r="L818" s="43" t="s">
        <v>15</v>
      </c>
      <c r="M818" s="43" t="s">
        <v>16</v>
      </c>
      <c r="N818" s="4" t="s">
        <v>26</v>
      </c>
      <c r="O818" s="4" t="s">
        <v>28</v>
      </c>
      <c r="P818" s="4">
        <v>0</v>
      </c>
      <c r="Q818" s="4"/>
      <c r="R818" s="4">
        <v>52032386</v>
      </c>
      <c r="S818" s="4" t="s">
        <v>918</v>
      </c>
      <c r="T818" s="4">
        <v>2</v>
      </c>
      <c r="U818" s="4" t="str">
        <f t="shared" si="60"/>
        <v>Enseñanza aprendizaje organizacional</v>
      </c>
      <c r="V818" s="4" t="str">
        <f t="shared" si="64"/>
        <v>Taller O Circulo de saber</v>
      </c>
      <c r="W818" s="4" t="str">
        <f t="shared" si="61"/>
        <v>Grupal</v>
      </c>
      <c r="X818" s="4">
        <v>183740</v>
      </c>
      <c r="Y818" s="4" t="s">
        <v>1037</v>
      </c>
      <c r="Z818" s="4" t="s">
        <v>1174</v>
      </c>
      <c r="AA818" s="42">
        <v>45394</v>
      </c>
    </row>
    <row r="819" spans="1:27" x14ac:dyDescent="0.25">
      <c r="A819" s="4">
        <f t="shared" si="62"/>
        <v>818</v>
      </c>
      <c r="B819" s="4">
        <v>10103</v>
      </c>
      <c r="C819" s="43" t="s">
        <v>1183</v>
      </c>
      <c r="D819" s="43" t="s">
        <v>35</v>
      </c>
      <c r="E819" s="4">
        <v>4178</v>
      </c>
      <c r="F819" s="49">
        <v>11</v>
      </c>
      <c r="G819" s="51" t="str">
        <f t="shared" si="63"/>
        <v>SECRETARIO 4178-11, F 889</v>
      </c>
      <c r="H819" s="4">
        <v>889</v>
      </c>
      <c r="I819" s="4" t="s">
        <v>1181</v>
      </c>
      <c r="J819" s="43" t="s">
        <v>898</v>
      </c>
      <c r="K819" s="43" t="s">
        <v>14</v>
      </c>
      <c r="L819" s="43" t="s">
        <v>15</v>
      </c>
      <c r="M819" s="43" t="s">
        <v>36</v>
      </c>
      <c r="N819" s="4" t="s">
        <v>26</v>
      </c>
      <c r="O819" s="4" t="s">
        <v>28</v>
      </c>
      <c r="P819" s="4">
        <v>0</v>
      </c>
      <c r="Q819" s="4"/>
      <c r="R819" s="4">
        <v>1069944103</v>
      </c>
      <c r="S819" s="4" t="s">
        <v>941</v>
      </c>
      <c r="T819" s="4">
        <v>2</v>
      </c>
      <c r="U819" s="4" t="str">
        <f t="shared" si="60"/>
        <v>Enseñanza aprendizaje organizacional</v>
      </c>
      <c r="V819" s="4" t="str">
        <f t="shared" si="64"/>
        <v>Taller O Circulo de saber</v>
      </c>
      <c r="W819" s="4" t="str">
        <f t="shared" si="61"/>
        <v>Grupal</v>
      </c>
      <c r="X819" s="4">
        <v>184290</v>
      </c>
      <c r="Y819" s="4" t="s">
        <v>1041</v>
      </c>
      <c r="Z819" s="4" t="s">
        <v>1173</v>
      </c>
      <c r="AA819" s="4" t="e">
        <v>#N/A</v>
      </c>
    </row>
    <row r="820" spans="1:27" x14ac:dyDescent="0.25">
      <c r="A820" s="4">
        <f t="shared" si="62"/>
        <v>819</v>
      </c>
      <c r="B820" s="4">
        <v>10916</v>
      </c>
      <c r="C820" s="43" t="s">
        <v>1182</v>
      </c>
      <c r="D820" s="43" t="s">
        <v>20</v>
      </c>
      <c r="E820" s="4">
        <v>2044</v>
      </c>
      <c r="F820" s="4">
        <v>6</v>
      </c>
      <c r="G820" s="51" t="str">
        <f t="shared" si="63"/>
        <v>PROFESIONAL UNIVERSITARIO 2044-6, F 619</v>
      </c>
      <c r="H820" s="4">
        <v>619</v>
      </c>
      <c r="I820" s="4" t="s">
        <v>1185</v>
      </c>
      <c r="J820" s="43" t="s">
        <v>743</v>
      </c>
      <c r="K820" s="43" t="s">
        <v>14</v>
      </c>
      <c r="L820" s="43" t="s">
        <v>11</v>
      </c>
      <c r="M820" s="43" t="s">
        <v>12</v>
      </c>
      <c r="N820" s="4" t="s">
        <v>25</v>
      </c>
      <c r="O820" s="5" t="s">
        <v>27</v>
      </c>
      <c r="P820" s="4">
        <v>63513512</v>
      </c>
      <c r="Q820" s="4" t="s">
        <v>744</v>
      </c>
      <c r="R820" s="4">
        <v>63513512</v>
      </c>
      <c r="S820" s="4" t="s">
        <v>744</v>
      </c>
      <c r="T820" s="4">
        <v>3</v>
      </c>
      <c r="U820" s="4" t="str">
        <f t="shared" si="60"/>
        <v>Saberes Institucionales</v>
      </c>
      <c r="V820" s="4" t="str">
        <f t="shared" si="64"/>
        <v>Curso O ponencia</v>
      </c>
      <c r="W820" s="4" t="str">
        <f t="shared" si="61"/>
        <v>Grupal</v>
      </c>
      <c r="X820" s="4" t="e">
        <v>#N/A</v>
      </c>
      <c r="Y820" s="4" t="e">
        <v>#N/A</v>
      </c>
      <c r="Z820" s="4" t="e">
        <v>#N/A</v>
      </c>
      <c r="AA820" s="4" t="e">
        <v>#N/A</v>
      </c>
    </row>
    <row r="821" spans="1:27" x14ac:dyDescent="0.25">
      <c r="A821" s="4">
        <f t="shared" si="62"/>
        <v>820</v>
      </c>
      <c r="B821" s="4">
        <v>10915</v>
      </c>
      <c r="C821" s="43" t="s">
        <v>1182</v>
      </c>
      <c r="D821" s="43" t="s">
        <v>20</v>
      </c>
      <c r="E821" s="4">
        <v>2044</v>
      </c>
      <c r="F821" s="4">
        <v>6</v>
      </c>
      <c r="G821" s="51" t="str">
        <f t="shared" si="63"/>
        <v>PROFESIONAL UNIVERSITARIO 2044-6, F 617</v>
      </c>
      <c r="H821" s="4">
        <v>617</v>
      </c>
      <c r="I821" s="4" t="s">
        <v>1185</v>
      </c>
      <c r="J821" s="43" t="s">
        <v>743</v>
      </c>
      <c r="K821" s="43" t="s">
        <v>14</v>
      </c>
      <c r="L821" s="43" t="s">
        <v>17</v>
      </c>
      <c r="M821" s="43" t="s">
        <v>36</v>
      </c>
      <c r="N821" s="4" t="s">
        <v>25</v>
      </c>
      <c r="O821" s="4" t="s">
        <v>29</v>
      </c>
      <c r="P821" s="4">
        <v>63502145</v>
      </c>
      <c r="Q821" s="4" t="s">
        <v>745</v>
      </c>
      <c r="R821" s="4">
        <v>63529616</v>
      </c>
      <c r="S821" s="4" t="s">
        <v>746</v>
      </c>
      <c r="T821" s="4">
        <v>2</v>
      </c>
      <c r="U821" s="4" t="str">
        <f t="shared" si="60"/>
        <v>Enseñanza aprendizaje organizacional</v>
      </c>
      <c r="V821" s="4" t="str">
        <f t="shared" si="64"/>
        <v>Taller O Circulo de saber</v>
      </c>
      <c r="W821" s="4" t="str">
        <f t="shared" si="61"/>
        <v>Grupal</v>
      </c>
      <c r="X821" s="4" t="e">
        <v>#N/A</v>
      </c>
      <c r="Y821" s="4" t="e">
        <v>#N/A</v>
      </c>
      <c r="Z821" s="4" t="e">
        <v>#N/A</v>
      </c>
      <c r="AA821" s="4" t="e">
        <v>#N/A</v>
      </c>
    </row>
    <row r="822" spans="1:27" x14ac:dyDescent="0.25">
      <c r="A822" s="4">
        <f t="shared" si="62"/>
        <v>821</v>
      </c>
      <c r="B822" s="4">
        <v>10909</v>
      </c>
      <c r="C822" s="43" t="s">
        <v>1180</v>
      </c>
      <c r="D822" s="43" t="s">
        <v>314</v>
      </c>
      <c r="E822" s="4">
        <v>42</v>
      </c>
      <c r="F822" s="4">
        <v>9</v>
      </c>
      <c r="G822" s="51" t="str">
        <f t="shared" si="63"/>
        <v>DIRECTOR TERRITORIAL 42-9, F 590</v>
      </c>
      <c r="H822" s="4">
        <v>590</v>
      </c>
      <c r="I822" s="4" t="s">
        <v>1185</v>
      </c>
      <c r="J822" s="43" t="s">
        <v>743</v>
      </c>
      <c r="K822" s="43" t="s">
        <v>10</v>
      </c>
      <c r="L822" s="43" t="s">
        <v>11</v>
      </c>
      <c r="M822" s="43" t="s">
        <v>12</v>
      </c>
      <c r="N822" s="4" t="s">
        <v>25</v>
      </c>
      <c r="O822" s="5" t="s">
        <v>27</v>
      </c>
      <c r="P822" s="4">
        <v>13841954</v>
      </c>
      <c r="Q822" s="4" t="s">
        <v>453</v>
      </c>
      <c r="R822" s="4">
        <v>13841954</v>
      </c>
      <c r="S822" s="4" t="s">
        <v>453</v>
      </c>
      <c r="T822" s="4">
        <v>3</v>
      </c>
      <c r="U822" s="4" t="str">
        <f t="shared" si="60"/>
        <v>Saberes Institucionales</v>
      </c>
      <c r="V822" s="4" t="str">
        <f t="shared" si="64"/>
        <v>Curso O ponencia</v>
      </c>
      <c r="W822" s="4" t="str">
        <f t="shared" si="61"/>
        <v>Grupal</v>
      </c>
      <c r="X822" s="4" t="e">
        <v>#N/A</v>
      </c>
      <c r="Y822" s="4" t="e">
        <v>#N/A</v>
      </c>
      <c r="Z822" s="4" t="e">
        <v>#N/A</v>
      </c>
      <c r="AA822" s="4" t="e">
        <v>#N/A</v>
      </c>
    </row>
    <row r="823" spans="1:27" x14ac:dyDescent="0.25">
      <c r="A823" s="4">
        <f t="shared" si="62"/>
        <v>822</v>
      </c>
      <c r="B823" s="4">
        <v>10910</v>
      </c>
      <c r="C823" s="43" t="s">
        <v>1182</v>
      </c>
      <c r="D823" s="43" t="s">
        <v>13</v>
      </c>
      <c r="E823" s="4">
        <v>2028</v>
      </c>
      <c r="F823" s="49">
        <v>13</v>
      </c>
      <c r="G823" s="51" t="str">
        <f t="shared" si="63"/>
        <v>PROFESIONAL ESPECIALIZADO 2028-13, F 594</v>
      </c>
      <c r="H823" s="4">
        <v>594</v>
      </c>
      <c r="I823" s="4" t="s">
        <v>1185</v>
      </c>
      <c r="J823" s="43" t="s">
        <v>743</v>
      </c>
      <c r="K823" s="43" t="s">
        <v>14</v>
      </c>
      <c r="L823" s="43" t="s">
        <v>11</v>
      </c>
      <c r="M823" s="43" t="s">
        <v>12</v>
      </c>
      <c r="N823" s="4" t="s">
        <v>25</v>
      </c>
      <c r="O823" s="5" t="s">
        <v>27</v>
      </c>
      <c r="P823" s="4">
        <v>37863083</v>
      </c>
      <c r="Q823" s="4" t="s">
        <v>747</v>
      </c>
      <c r="R823" s="4">
        <v>37863083</v>
      </c>
      <c r="S823" s="4" t="s">
        <v>747</v>
      </c>
      <c r="T823" s="4">
        <v>3</v>
      </c>
      <c r="U823" s="4" t="str">
        <f t="shared" si="60"/>
        <v>Saberes Institucionales</v>
      </c>
      <c r="V823" s="4" t="str">
        <f t="shared" si="64"/>
        <v>Curso O ponencia</v>
      </c>
      <c r="W823" s="4" t="str">
        <f t="shared" si="61"/>
        <v>Grupal</v>
      </c>
      <c r="X823" s="4" t="e">
        <v>#N/A</v>
      </c>
      <c r="Y823" s="4" t="e">
        <v>#N/A</v>
      </c>
      <c r="Z823" s="4" t="e">
        <v>#N/A</v>
      </c>
      <c r="AA823" s="4" t="e">
        <v>#N/A</v>
      </c>
    </row>
    <row r="824" spans="1:27" x14ac:dyDescent="0.25">
      <c r="A824" s="4">
        <f t="shared" si="62"/>
        <v>823</v>
      </c>
      <c r="B824" s="4">
        <v>10911</v>
      </c>
      <c r="C824" s="43" t="s">
        <v>1182</v>
      </c>
      <c r="D824" s="43" t="s">
        <v>13</v>
      </c>
      <c r="E824" s="4">
        <v>2028</v>
      </c>
      <c r="F824" s="49">
        <v>12</v>
      </c>
      <c r="G824" s="51" t="str">
        <f t="shared" si="63"/>
        <v>PROFESIONAL ESPECIALIZADO 2028-12, F 599</v>
      </c>
      <c r="H824" s="4">
        <v>599</v>
      </c>
      <c r="I824" s="4" t="s">
        <v>1185</v>
      </c>
      <c r="J824" s="43" t="s">
        <v>743</v>
      </c>
      <c r="K824" s="43" t="s">
        <v>14</v>
      </c>
      <c r="L824" s="43" t="s">
        <v>15</v>
      </c>
      <c r="M824" s="43" t="s">
        <v>16</v>
      </c>
      <c r="N824" s="4" t="s">
        <v>25</v>
      </c>
      <c r="O824" s="5" t="s">
        <v>27</v>
      </c>
      <c r="P824" s="4">
        <v>0</v>
      </c>
      <c r="Q824" s="4"/>
      <c r="R824" s="4">
        <v>19439170</v>
      </c>
      <c r="S824" s="4" t="s">
        <v>748</v>
      </c>
      <c r="T824" s="4">
        <v>3</v>
      </c>
      <c r="U824" s="4" t="str">
        <f t="shared" si="60"/>
        <v>Saberes Institucionales</v>
      </c>
      <c r="V824" s="4" t="str">
        <f t="shared" si="64"/>
        <v>Curso O ponencia</v>
      </c>
      <c r="W824" s="4" t="str">
        <f t="shared" si="61"/>
        <v>Grupal</v>
      </c>
      <c r="X824" s="4" t="e">
        <v>#N/A</v>
      </c>
      <c r="Y824" s="4" t="e">
        <v>#N/A</v>
      </c>
      <c r="Z824" s="4" t="e">
        <v>#N/A</v>
      </c>
      <c r="AA824" s="4" t="e">
        <v>#N/A</v>
      </c>
    </row>
    <row r="825" spans="1:27" x14ac:dyDescent="0.25">
      <c r="A825" s="4">
        <f t="shared" si="62"/>
        <v>824</v>
      </c>
      <c r="B825" s="4">
        <v>10913</v>
      </c>
      <c r="C825" s="43" t="s">
        <v>1182</v>
      </c>
      <c r="D825" s="43" t="s">
        <v>20</v>
      </c>
      <c r="E825" s="4">
        <v>2044</v>
      </c>
      <c r="F825" s="4">
        <v>8</v>
      </c>
      <c r="G825" s="51" t="str">
        <f t="shared" si="63"/>
        <v>PROFESIONAL UNIVERSITARIO 2044-8, F 608</v>
      </c>
      <c r="H825" s="4">
        <v>608</v>
      </c>
      <c r="I825" s="4" t="s">
        <v>1185</v>
      </c>
      <c r="J825" s="43" t="s">
        <v>743</v>
      </c>
      <c r="K825" s="43" t="s">
        <v>14</v>
      </c>
      <c r="L825" s="43" t="s">
        <v>11</v>
      </c>
      <c r="M825" s="43" t="s">
        <v>12</v>
      </c>
      <c r="N825" s="4" t="s">
        <v>25</v>
      </c>
      <c r="O825" s="5" t="s">
        <v>27</v>
      </c>
      <c r="P825" s="4">
        <v>91205605</v>
      </c>
      <c r="Q825" s="4" t="s">
        <v>749</v>
      </c>
      <c r="R825" s="4">
        <v>91205605</v>
      </c>
      <c r="S825" s="4" t="s">
        <v>749</v>
      </c>
      <c r="T825" s="4">
        <v>3</v>
      </c>
      <c r="U825" s="4" t="str">
        <f t="shared" si="60"/>
        <v>Saberes Institucionales</v>
      </c>
      <c r="V825" s="4" t="str">
        <f t="shared" si="64"/>
        <v>Curso O ponencia</v>
      </c>
      <c r="W825" s="4" t="str">
        <f t="shared" si="61"/>
        <v>Grupal</v>
      </c>
      <c r="X825" s="4" t="e">
        <v>#N/A</v>
      </c>
      <c r="Y825" s="4" t="e">
        <v>#N/A</v>
      </c>
      <c r="Z825" s="4" t="e">
        <v>#N/A</v>
      </c>
      <c r="AA825" s="4" t="e">
        <v>#N/A</v>
      </c>
    </row>
    <row r="826" spans="1:27" x14ac:dyDescent="0.25">
      <c r="A826" s="4">
        <f t="shared" si="62"/>
        <v>825</v>
      </c>
      <c r="B826" s="4">
        <v>10914</v>
      </c>
      <c r="C826" s="43" t="s">
        <v>1182</v>
      </c>
      <c r="D826" s="43" t="s">
        <v>20</v>
      </c>
      <c r="E826" s="4">
        <v>2044</v>
      </c>
      <c r="F826" s="4">
        <v>8</v>
      </c>
      <c r="G826" s="51" t="str">
        <f t="shared" si="63"/>
        <v>PROFESIONAL UNIVERSITARIO 2044-8, F 608</v>
      </c>
      <c r="H826" s="4">
        <v>608</v>
      </c>
      <c r="I826" s="4" t="s">
        <v>1185</v>
      </c>
      <c r="J826" s="43" t="s">
        <v>743</v>
      </c>
      <c r="K826" s="43" t="s">
        <v>14</v>
      </c>
      <c r="L826" s="43" t="s">
        <v>17</v>
      </c>
      <c r="M826" s="43" t="s">
        <v>18</v>
      </c>
      <c r="N826" s="4" t="s">
        <v>25</v>
      </c>
      <c r="O826" s="4" t="s">
        <v>27</v>
      </c>
      <c r="P826" s="4">
        <v>19439170</v>
      </c>
      <c r="Q826" s="4" t="s">
        <v>748</v>
      </c>
      <c r="R826" s="4" t="s">
        <v>19</v>
      </c>
      <c r="S826" s="4" t="s">
        <v>19</v>
      </c>
      <c r="T826" s="4">
        <v>3</v>
      </c>
      <c r="U826" s="4" t="str">
        <f t="shared" si="60"/>
        <v>Saberes Institucionales</v>
      </c>
      <c r="V826" s="4" t="str">
        <f t="shared" si="64"/>
        <v>Curso O ponencia</v>
      </c>
      <c r="W826" s="4" t="str">
        <f t="shared" si="61"/>
        <v>Grupal</v>
      </c>
      <c r="X826" s="4" t="e">
        <v>#N/A</v>
      </c>
      <c r="Y826" s="4" t="e">
        <v>#N/A</v>
      </c>
      <c r="Z826" s="4" t="e">
        <v>#N/A</v>
      </c>
      <c r="AA826" s="4" t="e">
        <v>#N/A</v>
      </c>
    </row>
    <row r="827" spans="1:27" x14ac:dyDescent="0.25">
      <c r="A827" s="4">
        <f t="shared" si="62"/>
        <v>826</v>
      </c>
      <c r="B827" s="4">
        <v>10917</v>
      </c>
      <c r="C827" s="43" t="s">
        <v>1182</v>
      </c>
      <c r="D827" s="43" t="s">
        <v>20</v>
      </c>
      <c r="E827" s="4">
        <v>2044</v>
      </c>
      <c r="F827" s="4">
        <v>6</v>
      </c>
      <c r="G827" s="51" t="str">
        <f t="shared" si="63"/>
        <v>PROFESIONAL UNIVERSITARIO 2044-6, F 614</v>
      </c>
      <c r="H827" s="4">
        <v>614</v>
      </c>
      <c r="I827" s="4" t="s">
        <v>1185</v>
      </c>
      <c r="J827" s="43" t="s">
        <v>743</v>
      </c>
      <c r="K827" s="43" t="s">
        <v>14</v>
      </c>
      <c r="L827" s="43" t="s">
        <v>11</v>
      </c>
      <c r="M827" s="43" t="s">
        <v>12</v>
      </c>
      <c r="N827" s="4" t="s">
        <v>25</v>
      </c>
      <c r="O827" s="5" t="s">
        <v>27</v>
      </c>
      <c r="P827" s="4">
        <v>88000115</v>
      </c>
      <c r="Q827" s="4" t="s">
        <v>750</v>
      </c>
      <c r="R827" s="4">
        <v>88000115</v>
      </c>
      <c r="S827" s="4" t="s">
        <v>750</v>
      </c>
      <c r="T827" s="4">
        <v>3</v>
      </c>
      <c r="U827" s="4" t="str">
        <f t="shared" ref="U827:U890" si="65">IF(T827=1,"Lecciones aprendidas",IF(T827=2,"Enseñanza aprendizaje organizacional",IF(T827=3,"Saberes Institucionales")))</f>
        <v>Saberes Institucionales</v>
      </c>
      <c r="V827" s="4" t="str">
        <f t="shared" si="64"/>
        <v>Curso O ponencia</v>
      </c>
      <c r="W827" s="4" t="str">
        <f t="shared" ref="W827:W890" si="66">IF(T827=1,"Individual",IF(T827=2,"Grupal",IF(T827=3,"Grupal")))</f>
        <v>Grupal</v>
      </c>
      <c r="X827" s="4" t="e">
        <v>#N/A</v>
      </c>
      <c r="Y827" s="4" t="e">
        <v>#N/A</v>
      </c>
      <c r="Z827" s="4" t="e">
        <v>#N/A</v>
      </c>
      <c r="AA827" s="4" t="e">
        <v>#N/A</v>
      </c>
    </row>
    <row r="828" spans="1:27" x14ac:dyDescent="0.25">
      <c r="A828" s="4">
        <f t="shared" si="62"/>
        <v>827</v>
      </c>
      <c r="B828" s="4">
        <v>10107</v>
      </c>
      <c r="C828" s="43" t="s">
        <v>1183</v>
      </c>
      <c r="D828" s="43" t="s">
        <v>31</v>
      </c>
      <c r="E828" s="4">
        <v>4210</v>
      </c>
      <c r="F828" s="49">
        <v>17</v>
      </c>
      <c r="G828" s="51" t="str">
        <f t="shared" si="63"/>
        <v>SECRETARIO EJECUTIVO 4210-17, F 875</v>
      </c>
      <c r="H828" s="4">
        <v>875</v>
      </c>
      <c r="I828" s="4" t="s">
        <v>1181</v>
      </c>
      <c r="J828" s="43" t="s">
        <v>898</v>
      </c>
      <c r="K828" s="43" t="s">
        <v>14</v>
      </c>
      <c r="L828" s="43" t="s">
        <v>15</v>
      </c>
      <c r="M828" s="43" t="s">
        <v>36</v>
      </c>
      <c r="N828" s="4" t="s">
        <v>26</v>
      </c>
      <c r="O828" s="4" t="s">
        <v>28</v>
      </c>
      <c r="P828" s="4">
        <v>0</v>
      </c>
      <c r="Q828" s="4"/>
      <c r="R828" s="4">
        <v>65753947</v>
      </c>
      <c r="S828" s="4" t="s">
        <v>942</v>
      </c>
      <c r="T828" s="4">
        <v>2</v>
      </c>
      <c r="U828" s="4" t="str">
        <f t="shared" si="65"/>
        <v>Enseñanza aprendizaje organizacional</v>
      </c>
      <c r="V828" s="4" t="str">
        <f t="shared" si="64"/>
        <v>Taller O Circulo de saber</v>
      </c>
      <c r="W828" s="4" t="str">
        <f t="shared" si="66"/>
        <v>Grupal</v>
      </c>
      <c r="X828" s="4">
        <v>184291</v>
      </c>
      <c r="Y828" s="4" t="s">
        <v>1025</v>
      </c>
      <c r="Z828" s="4" t="s">
        <v>1173</v>
      </c>
      <c r="AA828" s="4" t="e">
        <v>#N/A</v>
      </c>
    </row>
    <row r="829" spans="1:27" x14ac:dyDescent="0.25">
      <c r="A829" s="4">
        <f t="shared" si="62"/>
        <v>828</v>
      </c>
      <c r="B829" s="4">
        <v>10109</v>
      </c>
      <c r="C829" s="43" t="s">
        <v>1183</v>
      </c>
      <c r="D829" s="43" t="s">
        <v>31</v>
      </c>
      <c r="E829" s="4">
        <v>4210</v>
      </c>
      <c r="F829" s="49">
        <v>17</v>
      </c>
      <c r="G829" s="51" t="str">
        <f t="shared" si="63"/>
        <v>SECRETARIO EJECUTIVO 4210-17, F 875</v>
      </c>
      <c r="H829" s="4">
        <v>875</v>
      </c>
      <c r="I829" s="4" t="s">
        <v>1181</v>
      </c>
      <c r="J829" s="43" t="s">
        <v>898</v>
      </c>
      <c r="K829" s="43" t="s">
        <v>14</v>
      </c>
      <c r="L829" s="43" t="s">
        <v>15</v>
      </c>
      <c r="M829" s="43" t="s">
        <v>36</v>
      </c>
      <c r="N829" s="4" t="s">
        <v>26</v>
      </c>
      <c r="O829" s="4" t="s">
        <v>28</v>
      </c>
      <c r="P829" s="4">
        <v>0</v>
      </c>
      <c r="Q829" s="4"/>
      <c r="R829" s="4">
        <v>52833637</v>
      </c>
      <c r="S829" s="4" t="s">
        <v>943</v>
      </c>
      <c r="T829" s="4">
        <v>2</v>
      </c>
      <c r="U829" s="4" t="str">
        <f t="shared" si="65"/>
        <v>Enseñanza aprendizaje organizacional</v>
      </c>
      <c r="V829" s="4" t="str">
        <f t="shared" si="64"/>
        <v>Taller O Circulo de saber</v>
      </c>
      <c r="W829" s="4" t="str">
        <f t="shared" si="66"/>
        <v>Grupal</v>
      </c>
      <c r="X829" s="4">
        <v>184291</v>
      </c>
      <c r="Y829" s="4" t="s">
        <v>1025</v>
      </c>
      <c r="Z829" s="4" t="s">
        <v>1173</v>
      </c>
      <c r="AA829" s="4" t="e">
        <v>#N/A</v>
      </c>
    </row>
    <row r="830" spans="1:27" x14ac:dyDescent="0.25">
      <c r="A830" s="4">
        <f t="shared" si="62"/>
        <v>829</v>
      </c>
      <c r="B830" s="4">
        <v>10928</v>
      </c>
      <c r="C830" s="43" t="s">
        <v>1184</v>
      </c>
      <c r="D830" s="43" t="s">
        <v>163</v>
      </c>
      <c r="E830" s="4">
        <v>3100</v>
      </c>
      <c r="F830" s="49">
        <v>12</v>
      </c>
      <c r="G830" s="51" t="str">
        <f t="shared" si="63"/>
        <v>TECNICO 3100-12, F 640</v>
      </c>
      <c r="H830" s="4">
        <v>640</v>
      </c>
      <c r="I830" s="4" t="s">
        <v>1185</v>
      </c>
      <c r="J830" s="43" t="s">
        <v>743</v>
      </c>
      <c r="K830" s="43" t="s">
        <v>14</v>
      </c>
      <c r="L830" s="43" t="s">
        <v>11</v>
      </c>
      <c r="M830" s="43" t="s">
        <v>12</v>
      </c>
      <c r="N830" s="4" t="s">
        <v>25</v>
      </c>
      <c r="O830" s="5" t="s">
        <v>27</v>
      </c>
      <c r="P830" s="4">
        <v>91234227</v>
      </c>
      <c r="Q830" s="4" t="s">
        <v>753</v>
      </c>
      <c r="R830" s="4">
        <v>91234227</v>
      </c>
      <c r="S830" s="4" t="s">
        <v>753</v>
      </c>
      <c r="T830" s="4">
        <v>3</v>
      </c>
      <c r="U830" s="4" t="str">
        <f t="shared" si="65"/>
        <v>Saberes Institucionales</v>
      </c>
      <c r="V830" s="4" t="str">
        <f t="shared" si="64"/>
        <v>Curso O ponencia</v>
      </c>
      <c r="W830" s="4" t="str">
        <f t="shared" si="66"/>
        <v>Grupal</v>
      </c>
      <c r="X830" s="4" t="e">
        <v>#N/A</v>
      </c>
      <c r="Y830" s="4" t="e">
        <v>#N/A</v>
      </c>
      <c r="Z830" s="4" t="e">
        <v>#N/A</v>
      </c>
      <c r="AA830" s="4" t="e">
        <v>#N/A</v>
      </c>
    </row>
    <row r="831" spans="1:27" x14ac:dyDescent="0.25">
      <c r="A831" s="4">
        <f t="shared" si="62"/>
        <v>830</v>
      </c>
      <c r="B831" s="4">
        <v>10929</v>
      </c>
      <c r="C831" s="43" t="s">
        <v>1184</v>
      </c>
      <c r="D831" s="43" t="s">
        <v>163</v>
      </c>
      <c r="E831" s="4">
        <v>3100</v>
      </c>
      <c r="F831" s="49">
        <v>12</v>
      </c>
      <c r="G831" s="51" t="str">
        <f t="shared" si="63"/>
        <v>TECNICO 3100-12, F 643</v>
      </c>
      <c r="H831" s="4">
        <v>643</v>
      </c>
      <c r="I831" s="4" t="s">
        <v>1185</v>
      </c>
      <c r="J831" s="43" t="s">
        <v>743</v>
      </c>
      <c r="K831" s="43" t="s">
        <v>14</v>
      </c>
      <c r="L831" s="43" t="s">
        <v>11</v>
      </c>
      <c r="M831" s="43" t="s">
        <v>12</v>
      </c>
      <c r="N831" s="4" t="s">
        <v>25</v>
      </c>
      <c r="O831" s="5" t="s">
        <v>27</v>
      </c>
      <c r="P831" s="4">
        <v>28308767</v>
      </c>
      <c r="Q831" s="4" t="s">
        <v>754</v>
      </c>
      <c r="R831" s="4">
        <v>28308767</v>
      </c>
      <c r="S831" s="4" t="s">
        <v>754</v>
      </c>
      <c r="T831" s="4">
        <v>3</v>
      </c>
      <c r="U831" s="4" t="str">
        <f t="shared" si="65"/>
        <v>Saberes Institucionales</v>
      </c>
      <c r="V831" s="4" t="str">
        <f t="shared" si="64"/>
        <v>Curso O ponencia</v>
      </c>
      <c r="W831" s="4" t="str">
        <f t="shared" si="66"/>
        <v>Grupal</v>
      </c>
      <c r="X831" s="4" t="e">
        <v>#N/A</v>
      </c>
      <c r="Y831" s="4" t="e">
        <v>#N/A</v>
      </c>
      <c r="Z831" s="4" t="e">
        <v>#N/A</v>
      </c>
      <c r="AA831" s="4" t="e">
        <v>#N/A</v>
      </c>
    </row>
    <row r="832" spans="1:27" x14ac:dyDescent="0.25">
      <c r="A832" s="4">
        <f t="shared" si="62"/>
        <v>831</v>
      </c>
      <c r="B832" s="4">
        <v>10930</v>
      </c>
      <c r="C832" s="43" t="s">
        <v>1184</v>
      </c>
      <c r="D832" s="43" t="s">
        <v>163</v>
      </c>
      <c r="E832" s="4">
        <v>3100</v>
      </c>
      <c r="F832" s="49">
        <v>10</v>
      </c>
      <c r="G832" s="51" t="str">
        <f t="shared" si="63"/>
        <v>TECNICO 3100-10, F 657</v>
      </c>
      <c r="H832" s="4">
        <v>657</v>
      </c>
      <c r="I832" s="4" t="s">
        <v>1185</v>
      </c>
      <c r="J832" s="43" t="s">
        <v>743</v>
      </c>
      <c r="K832" s="43" t="s">
        <v>14</v>
      </c>
      <c r="L832" s="43" t="s">
        <v>17</v>
      </c>
      <c r="M832" s="43" t="s">
        <v>16</v>
      </c>
      <c r="N832" s="4" t="s">
        <v>25</v>
      </c>
      <c r="O832" s="43" t="s">
        <v>29</v>
      </c>
      <c r="P832" s="4">
        <v>13953284</v>
      </c>
      <c r="Q832" s="4" t="s">
        <v>486</v>
      </c>
      <c r="R832" s="4">
        <v>1096512205</v>
      </c>
      <c r="S832" s="4" t="s">
        <v>755</v>
      </c>
      <c r="T832" s="4">
        <v>3</v>
      </c>
      <c r="U832" s="4" t="str">
        <f t="shared" si="65"/>
        <v>Saberes Institucionales</v>
      </c>
      <c r="V832" s="4" t="str">
        <f t="shared" si="64"/>
        <v>Curso O ponencia</v>
      </c>
      <c r="W832" s="4" t="str">
        <f t="shared" si="66"/>
        <v>Grupal</v>
      </c>
      <c r="X832" s="4" t="e">
        <v>#N/A</v>
      </c>
      <c r="Y832" s="4" t="e">
        <v>#N/A</v>
      </c>
      <c r="Z832" s="4" t="e">
        <v>#N/A</v>
      </c>
      <c r="AA832" s="4" t="e">
        <v>#N/A</v>
      </c>
    </row>
    <row r="833" spans="1:27" x14ac:dyDescent="0.25">
      <c r="A833" s="4">
        <f t="shared" si="62"/>
        <v>832</v>
      </c>
      <c r="B833" s="4">
        <v>10932</v>
      </c>
      <c r="C833" s="43" t="s">
        <v>1184</v>
      </c>
      <c r="D833" s="43" t="s">
        <v>55</v>
      </c>
      <c r="E833" s="4">
        <v>3132</v>
      </c>
      <c r="F833" s="49">
        <v>11</v>
      </c>
      <c r="G833" s="51" t="str">
        <f t="shared" si="63"/>
        <v>TECNICO OPERATIVO 3132-11, F 652</v>
      </c>
      <c r="H833" s="4">
        <v>652</v>
      </c>
      <c r="I833" s="4" t="s">
        <v>1185</v>
      </c>
      <c r="J833" s="43" t="s">
        <v>743</v>
      </c>
      <c r="K833" s="43" t="s">
        <v>14</v>
      </c>
      <c r="L833" s="43" t="s">
        <v>11</v>
      </c>
      <c r="M833" s="43" t="s">
        <v>12</v>
      </c>
      <c r="N833" s="4" t="s">
        <v>25</v>
      </c>
      <c r="O833" s="5" t="s">
        <v>27</v>
      </c>
      <c r="P833" s="4">
        <v>91249525</v>
      </c>
      <c r="Q833" s="4" t="s">
        <v>756</v>
      </c>
      <c r="R833" s="4">
        <v>91249525</v>
      </c>
      <c r="S833" s="4" t="s">
        <v>756</v>
      </c>
      <c r="T833" s="4">
        <v>3</v>
      </c>
      <c r="U833" s="4" t="str">
        <f t="shared" si="65"/>
        <v>Saberes Institucionales</v>
      </c>
      <c r="V833" s="4" t="str">
        <f t="shared" si="64"/>
        <v>Curso O ponencia</v>
      </c>
      <c r="W833" s="4" t="str">
        <f t="shared" si="66"/>
        <v>Grupal</v>
      </c>
      <c r="X833" s="4" t="e">
        <v>#N/A</v>
      </c>
      <c r="Y833" s="4" t="e">
        <v>#N/A</v>
      </c>
      <c r="Z833" s="4" t="e">
        <v>#N/A</v>
      </c>
      <c r="AA833" s="4" t="e">
        <v>#N/A</v>
      </c>
    </row>
    <row r="834" spans="1:27" x14ac:dyDescent="0.25">
      <c r="A834" s="4">
        <f t="shared" si="62"/>
        <v>833</v>
      </c>
      <c r="B834" s="4">
        <v>10208</v>
      </c>
      <c r="C834" s="43" t="s">
        <v>1183</v>
      </c>
      <c r="D834" s="43" t="s">
        <v>31</v>
      </c>
      <c r="E834" s="4">
        <v>4210</v>
      </c>
      <c r="F834" s="49">
        <v>17</v>
      </c>
      <c r="G834" s="51" t="str">
        <f t="shared" si="63"/>
        <v>SECRETARIO EJECUTIVO 4210-17, F 875</v>
      </c>
      <c r="H834" s="4">
        <v>875</v>
      </c>
      <c r="I834" s="4" t="s">
        <v>1181</v>
      </c>
      <c r="J834" s="43" t="s">
        <v>898</v>
      </c>
      <c r="K834" s="43" t="s">
        <v>14</v>
      </c>
      <c r="L834" s="43" t="s">
        <v>15</v>
      </c>
      <c r="M834" s="43" t="s">
        <v>18</v>
      </c>
      <c r="N834" s="4" t="s">
        <v>26</v>
      </c>
      <c r="O834" s="4" t="s">
        <v>28</v>
      </c>
      <c r="P834" s="4">
        <v>0</v>
      </c>
      <c r="Q834" s="4"/>
      <c r="R834" s="4" t="s">
        <v>19</v>
      </c>
      <c r="S834" s="4" t="s">
        <v>19</v>
      </c>
      <c r="T834" s="4">
        <v>1</v>
      </c>
      <c r="U834" s="4" t="str">
        <f t="shared" si="65"/>
        <v>Lecciones aprendidas</v>
      </c>
      <c r="V834" s="4" t="str">
        <f t="shared" si="64"/>
        <v>Cápsulas de conocimiento</v>
      </c>
      <c r="W834" s="4" t="str">
        <f t="shared" si="66"/>
        <v>Individual</v>
      </c>
      <c r="X834" s="4">
        <v>184291</v>
      </c>
      <c r="Y834" s="4" t="s">
        <v>1025</v>
      </c>
      <c r="Z834" s="4" t="s">
        <v>1173</v>
      </c>
      <c r="AA834" s="4" t="e">
        <v>#N/A</v>
      </c>
    </row>
    <row r="835" spans="1:27" x14ac:dyDescent="0.25">
      <c r="A835" s="4">
        <f t="shared" ref="A835:A898" si="67">IF(B835&lt;&gt;"",ROW()-ROW(B$1),"")</f>
        <v>834</v>
      </c>
      <c r="B835" s="4">
        <v>10931</v>
      </c>
      <c r="C835" s="43" t="s">
        <v>1184</v>
      </c>
      <c r="D835" s="43" t="s">
        <v>547</v>
      </c>
      <c r="E835" s="4">
        <v>3136</v>
      </c>
      <c r="F835" s="4">
        <v>9</v>
      </c>
      <c r="G835" s="51" t="str">
        <f t="shared" ref="G835:G898" si="68">CONCATENATE(D835," ",E835,"-",F835,", F ",H835)</f>
        <v>TOPOGRAFO 3136-9, F 669</v>
      </c>
      <c r="H835" s="4">
        <v>669</v>
      </c>
      <c r="I835" s="4" t="s">
        <v>1185</v>
      </c>
      <c r="J835" s="43" t="s">
        <v>743</v>
      </c>
      <c r="K835" s="43" t="s">
        <v>14</v>
      </c>
      <c r="L835" s="43" t="s">
        <v>11</v>
      </c>
      <c r="M835" s="43" t="s">
        <v>12</v>
      </c>
      <c r="N835" s="4" t="s">
        <v>25</v>
      </c>
      <c r="O835" s="5" t="s">
        <v>27</v>
      </c>
      <c r="P835" s="4">
        <v>91228878</v>
      </c>
      <c r="Q835" s="4" t="s">
        <v>758</v>
      </c>
      <c r="R835" s="4">
        <v>91228878</v>
      </c>
      <c r="S835" s="4" t="s">
        <v>758</v>
      </c>
      <c r="T835" s="4">
        <v>3</v>
      </c>
      <c r="U835" s="4" t="str">
        <f t="shared" si="65"/>
        <v>Saberes Institucionales</v>
      </c>
      <c r="V835" s="4" t="str">
        <f t="shared" ref="V835:V898" si="69">IF(T835=1,"Cápsulas de conocimiento",IF(T835=2,"Taller O Circulo de saber",IF(T835=3,"Curso O ponencia")))</f>
        <v>Curso O ponencia</v>
      </c>
      <c r="W835" s="4" t="str">
        <f t="shared" si="66"/>
        <v>Grupal</v>
      </c>
      <c r="X835" s="4" t="e">
        <v>#N/A</v>
      </c>
      <c r="Y835" s="4" t="e">
        <v>#N/A</v>
      </c>
      <c r="Z835" s="4" t="e">
        <v>#N/A</v>
      </c>
      <c r="AA835" s="4" t="e">
        <v>#N/A</v>
      </c>
    </row>
    <row r="836" spans="1:27" x14ac:dyDescent="0.25">
      <c r="A836" s="4">
        <f t="shared" si="67"/>
        <v>835</v>
      </c>
      <c r="B836" s="4">
        <v>10918</v>
      </c>
      <c r="C836" s="43" t="s">
        <v>1184</v>
      </c>
      <c r="D836" s="43" t="s">
        <v>326</v>
      </c>
      <c r="E836" s="4">
        <v>3110</v>
      </c>
      <c r="F836" s="4">
        <v>9</v>
      </c>
      <c r="G836" s="51" t="str">
        <f t="shared" si="68"/>
        <v>OFICIAL DE CATASTRO 3110-9, F 664</v>
      </c>
      <c r="H836" s="4">
        <v>664</v>
      </c>
      <c r="I836" s="4" t="s">
        <v>1185</v>
      </c>
      <c r="J836" s="43" t="s">
        <v>743</v>
      </c>
      <c r="K836" s="43" t="s">
        <v>14</v>
      </c>
      <c r="L836" s="43" t="s">
        <v>11</v>
      </c>
      <c r="M836" s="43" t="s">
        <v>12</v>
      </c>
      <c r="N836" s="4" t="s">
        <v>25</v>
      </c>
      <c r="O836" s="5" t="s">
        <v>27</v>
      </c>
      <c r="P836" s="4">
        <v>91249007</v>
      </c>
      <c r="Q836" s="4" t="s">
        <v>759</v>
      </c>
      <c r="R836" s="4">
        <v>91249007</v>
      </c>
      <c r="S836" s="4" t="s">
        <v>759</v>
      </c>
      <c r="T836" s="4">
        <v>3</v>
      </c>
      <c r="U836" s="4" t="str">
        <f t="shared" si="65"/>
        <v>Saberes Institucionales</v>
      </c>
      <c r="V836" s="4" t="str">
        <f t="shared" si="69"/>
        <v>Curso O ponencia</v>
      </c>
      <c r="W836" s="4" t="str">
        <f t="shared" si="66"/>
        <v>Grupal</v>
      </c>
      <c r="X836" s="4" t="e">
        <v>#N/A</v>
      </c>
      <c r="Y836" s="4" t="e">
        <v>#N/A</v>
      </c>
      <c r="Z836" s="4" t="e">
        <v>#N/A</v>
      </c>
      <c r="AA836" s="4" t="e">
        <v>#N/A</v>
      </c>
    </row>
    <row r="837" spans="1:27" x14ac:dyDescent="0.25">
      <c r="A837" s="4">
        <f t="shared" si="67"/>
        <v>836</v>
      </c>
      <c r="B837" s="4">
        <v>10919</v>
      </c>
      <c r="C837" s="43" t="s">
        <v>1184</v>
      </c>
      <c r="D837" s="43" t="s">
        <v>326</v>
      </c>
      <c r="E837" s="4">
        <v>3110</v>
      </c>
      <c r="F837" s="4">
        <v>9</v>
      </c>
      <c r="G837" s="51" t="str">
        <f t="shared" si="68"/>
        <v>OFICIAL DE CATASTRO 3110-9, F 664</v>
      </c>
      <c r="H837" s="4">
        <v>664</v>
      </c>
      <c r="I837" s="4" t="s">
        <v>1185</v>
      </c>
      <c r="J837" s="43" t="s">
        <v>743</v>
      </c>
      <c r="K837" s="43" t="s">
        <v>14</v>
      </c>
      <c r="L837" s="43" t="s">
        <v>17</v>
      </c>
      <c r="M837" s="43" t="s">
        <v>36</v>
      </c>
      <c r="N837" s="4" t="s">
        <v>25</v>
      </c>
      <c r="O837" s="4" t="s">
        <v>29</v>
      </c>
      <c r="P837" s="4">
        <v>91248288</v>
      </c>
      <c r="Q837" s="4" t="s">
        <v>134</v>
      </c>
      <c r="R837" s="4">
        <v>1098409806</v>
      </c>
      <c r="S837" s="4" t="s">
        <v>760</v>
      </c>
      <c r="T837" s="4">
        <v>3</v>
      </c>
      <c r="U837" s="4" t="str">
        <f t="shared" si="65"/>
        <v>Saberes Institucionales</v>
      </c>
      <c r="V837" s="4" t="str">
        <f t="shared" si="69"/>
        <v>Curso O ponencia</v>
      </c>
      <c r="W837" s="4" t="str">
        <f t="shared" si="66"/>
        <v>Grupal</v>
      </c>
      <c r="X837" s="4" t="e">
        <v>#N/A</v>
      </c>
      <c r="Y837" s="4" t="e">
        <v>#N/A</v>
      </c>
      <c r="Z837" s="4" t="e">
        <v>#N/A</v>
      </c>
      <c r="AA837" s="4" t="e">
        <v>#N/A</v>
      </c>
    </row>
    <row r="838" spans="1:27" x14ac:dyDescent="0.25">
      <c r="A838" s="4">
        <f t="shared" si="67"/>
        <v>837</v>
      </c>
      <c r="B838" s="4">
        <v>10920</v>
      </c>
      <c r="C838" s="43" t="s">
        <v>1184</v>
      </c>
      <c r="D838" s="43" t="s">
        <v>326</v>
      </c>
      <c r="E838" s="4">
        <v>3110</v>
      </c>
      <c r="F838" s="4">
        <v>9</v>
      </c>
      <c r="G838" s="51" t="str">
        <f t="shared" si="68"/>
        <v>OFICIAL DE CATASTRO 3110-9, F 664</v>
      </c>
      <c r="H838" s="4">
        <v>664</v>
      </c>
      <c r="I838" s="4" t="s">
        <v>1185</v>
      </c>
      <c r="J838" s="43" t="s">
        <v>743</v>
      </c>
      <c r="K838" s="43" t="s">
        <v>14</v>
      </c>
      <c r="L838" s="43" t="s">
        <v>15</v>
      </c>
      <c r="M838" s="43" t="s">
        <v>18</v>
      </c>
      <c r="N838" s="4" t="s">
        <v>25</v>
      </c>
      <c r="O838" s="5" t="s">
        <v>27</v>
      </c>
      <c r="P838" s="4">
        <v>0</v>
      </c>
      <c r="Q838" s="4"/>
      <c r="R838" s="4" t="s">
        <v>19</v>
      </c>
      <c r="S838" s="4" t="s">
        <v>19</v>
      </c>
      <c r="T838" s="4">
        <v>3</v>
      </c>
      <c r="U838" s="4" t="str">
        <f t="shared" si="65"/>
        <v>Saberes Institucionales</v>
      </c>
      <c r="V838" s="4" t="str">
        <f t="shared" si="69"/>
        <v>Curso O ponencia</v>
      </c>
      <c r="W838" s="4" t="str">
        <f t="shared" si="66"/>
        <v>Grupal</v>
      </c>
      <c r="X838" s="4" t="e">
        <v>#N/A</v>
      </c>
      <c r="Y838" s="4" t="e">
        <v>#N/A</v>
      </c>
      <c r="Z838" s="4" t="e">
        <v>#N/A</v>
      </c>
      <c r="AA838" s="4" t="e">
        <v>#N/A</v>
      </c>
    </row>
    <row r="839" spans="1:27" x14ac:dyDescent="0.25">
      <c r="A839" s="4">
        <f t="shared" si="67"/>
        <v>838</v>
      </c>
      <c r="B839" s="4">
        <v>10921</v>
      </c>
      <c r="C839" s="43" t="s">
        <v>1184</v>
      </c>
      <c r="D839" s="43" t="s">
        <v>326</v>
      </c>
      <c r="E839" s="4">
        <v>3110</v>
      </c>
      <c r="F839" s="4">
        <v>9</v>
      </c>
      <c r="G839" s="51" t="str">
        <f t="shared" si="68"/>
        <v>OFICIAL DE CATASTRO 3110-9, F 664</v>
      </c>
      <c r="H839" s="4">
        <v>664</v>
      </c>
      <c r="I839" s="4" t="s">
        <v>1185</v>
      </c>
      <c r="J839" s="43" t="s">
        <v>743</v>
      </c>
      <c r="K839" s="43" t="s">
        <v>14</v>
      </c>
      <c r="L839" s="43" t="s">
        <v>11</v>
      </c>
      <c r="M839" s="43" t="s">
        <v>12</v>
      </c>
      <c r="N839" s="4" t="s">
        <v>25</v>
      </c>
      <c r="O839" s="5" t="s">
        <v>27</v>
      </c>
      <c r="P839" s="4">
        <v>91233475</v>
      </c>
      <c r="Q839" s="4" t="s">
        <v>761</v>
      </c>
      <c r="R839" s="4">
        <v>91233475</v>
      </c>
      <c r="S839" s="4" t="s">
        <v>761</v>
      </c>
      <c r="T839" s="4">
        <v>3</v>
      </c>
      <c r="U839" s="4" t="str">
        <f t="shared" si="65"/>
        <v>Saberes Institucionales</v>
      </c>
      <c r="V839" s="4" t="str">
        <f t="shared" si="69"/>
        <v>Curso O ponencia</v>
      </c>
      <c r="W839" s="4" t="str">
        <f t="shared" si="66"/>
        <v>Grupal</v>
      </c>
      <c r="X839" s="4" t="e">
        <v>#N/A</v>
      </c>
      <c r="Y839" s="4" t="e">
        <v>#N/A</v>
      </c>
      <c r="Z839" s="4" t="e">
        <v>#N/A</v>
      </c>
      <c r="AA839" s="4" t="e">
        <v>#N/A</v>
      </c>
    </row>
    <row r="840" spans="1:27" x14ac:dyDescent="0.25">
      <c r="A840" s="4">
        <f t="shared" si="67"/>
        <v>839</v>
      </c>
      <c r="B840" s="4">
        <v>10922</v>
      </c>
      <c r="C840" s="43" t="s">
        <v>1184</v>
      </c>
      <c r="D840" s="43" t="s">
        <v>326</v>
      </c>
      <c r="E840" s="4">
        <v>3110</v>
      </c>
      <c r="F840" s="4">
        <v>9</v>
      </c>
      <c r="G840" s="51" t="str">
        <f t="shared" si="68"/>
        <v>OFICIAL DE CATASTRO 3110-9, F 664</v>
      </c>
      <c r="H840" s="4">
        <v>664</v>
      </c>
      <c r="I840" s="4" t="s">
        <v>1185</v>
      </c>
      <c r="J840" s="43" t="s">
        <v>743</v>
      </c>
      <c r="K840" s="43" t="s">
        <v>14</v>
      </c>
      <c r="L840" s="43" t="s">
        <v>11</v>
      </c>
      <c r="M840" s="43" t="s">
        <v>12</v>
      </c>
      <c r="N840" s="4" t="s">
        <v>25</v>
      </c>
      <c r="O840" s="5" t="s">
        <v>27</v>
      </c>
      <c r="P840" s="4">
        <v>13846397</v>
      </c>
      <c r="Q840" s="4" t="s">
        <v>762</v>
      </c>
      <c r="R840" s="4">
        <v>13846397</v>
      </c>
      <c r="S840" s="4" t="s">
        <v>762</v>
      </c>
      <c r="T840" s="4">
        <v>3</v>
      </c>
      <c r="U840" s="4" t="str">
        <f t="shared" si="65"/>
        <v>Saberes Institucionales</v>
      </c>
      <c r="V840" s="4" t="str">
        <f t="shared" si="69"/>
        <v>Curso O ponencia</v>
      </c>
      <c r="W840" s="4" t="str">
        <f t="shared" si="66"/>
        <v>Grupal</v>
      </c>
      <c r="X840" s="4" t="e">
        <v>#N/A</v>
      </c>
      <c r="Y840" s="4" t="e">
        <v>#N/A</v>
      </c>
      <c r="Z840" s="4" t="e">
        <v>#N/A</v>
      </c>
      <c r="AA840" s="4" t="e">
        <v>#N/A</v>
      </c>
    </row>
    <row r="841" spans="1:27" x14ac:dyDescent="0.25">
      <c r="A841" s="4">
        <f t="shared" si="67"/>
        <v>840</v>
      </c>
      <c r="B841" s="4">
        <v>10923</v>
      </c>
      <c r="C841" s="43" t="s">
        <v>1184</v>
      </c>
      <c r="D841" s="43" t="s">
        <v>326</v>
      </c>
      <c r="E841" s="4">
        <v>3110</v>
      </c>
      <c r="F841" s="4">
        <v>9</v>
      </c>
      <c r="G841" s="51" t="str">
        <f t="shared" si="68"/>
        <v>OFICIAL DE CATASTRO 3110-9, F 664</v>
      </c>
      <c r="H841" s="4">
        <v>664</v>
      </c>
      <c r="I841" s="4" t="s">
        <v>1185</v>
      </c>
      <c r="J841" s="43" t="s">
        <v>743</v>
      </c>
      <c r="K841" s="43" t="s">
        <v>14</v>
      </c>
      <c r="L841" s="43" t="s">
        <v>11</v>
      </c>
      <c r="M841" s="43" t="s">
        <v>12</v>
      </c>
      <c r="N841" s="4" t="s">
        <v>25</v>
      </c>
      <c r="O841" s="5" t="s">
        <v>27</v>
      </c>
      <c r="P841" s="4">
        <v>91281472</v>
      </c>
      <c r="Q841" s="4" t="s">
        <v>763</v>
      </c>
      <c r="R841" s="4">
        <v>91281472</v>
      </c>
      <c r="S841" s="4" t="s">
        <v>763</v>
      </c>
      <c r="T841" s="4">
        <v>3</v>
      </c>
      <c r="U841" s="4" t="str">
        <f t="shared" si="65"/>
        <v>Saberes Institucionales</v>
      </c>
      <c r="V841" s="4" t="str">
        <f t="shared" si="69"/>
        <v>Curso O ponencia</v>
      </c>
      <c r="W841" s="4" t="str">
        <f t="shared" si="66"/>
        <v>Grupal</v>
      </c>
      <c r="X841" s="4" t="e">
        <v>#N/A</v>
      </c>
      <c r="Y841" s="4" t="e">
        <v>#N/A</v>
      </c>
      <c r="Z841" s="4" t="e">
        <v>#N/A</v>
      </c>
      <c r="AA841" s="4" t="e">
        <v>#N/A</v>
      </c>
    </row>
    <row r="842" spans="1:27" x14ac:dyDescent="0.25">
      <c r="A842" s="4">
        <f t="shared" si="67"/>
        <v>841</v>
      </c>
      <c r="B842" s="4">
        <v>10924</v>
      </c>
      <c r="C842" s="43" t="s">
        <v>1184</v>
      </c>
      <c r="D842" s="43" t="s">
        <v>326</v>
      </c>
      <c r="E842" s="4">
        <v>3110</v>
      </c>
      <c r="F842" s="4">
        <v>9</v>
      </c>
      <c r="G842" s="51" t="str">
        <f t="shared" si="68"/>
        <v>OFICIAL DE CATASTRO 3110-9, F 664</v>
      </c>
      <c r="H842" s="4">
        <v>664</v>
      </c>
      <c r="I842" s="4" t="s">
        <v>1185</v>
      </c>
      <c r="J842" s="43" t="s">
        <v>743</v>
      </c>
      <c r="K842" s="43" t="s">
        <v>14</v>
      </c>
      <c r="L842" s="43" t="s">
        <v>17</v>
      </c>
      <c r="M842" s="43" t="s">
        <v>36</v>
      </c>
      <c r="N842" s="4" t="s">
        <v>25</v>
      </c>
      <c r="O842" s="43" t="s">
        <v>29</v>
      </c>
      <c r="P842" s="4">
        <v>1098686019</v>
      </c>
      <c r="Q842" s="4" t="s">
        <v>142</v>
      </c>
      <c r="R842" s="4">
        <v>37947256</v>
      </c>
      <c r="S842" s="4" t="s">
        <v>764</v>
      </c>
      <c r="T842" s="4">
        <v>3</v>
      </c>
      <c r="U842" s="4" t="str">
        <f t="shared" si="65"/>
        <v>Saberes Institucionales</v>
      </c>
      <c r="V842" s="4" t="str">
        <f t="shared" si="69"/>
        <v>Curso O ponencia</v>
      </c>
      <c r="W842" s="4" t="str">
        <f t="shared" si="66"/>
        <v>Grupal</v>
      </c>
      <c r="X842" s="4" t="e">
        <v>#N/A</v>
      </c>
      <c r="Y842" s="4" t="e">
        <v>#N/A</v>
      </c>
      <c r="Z842" s="4" t="e">
        <v>#N/A</v>
      </c>
      <c r="AA842" s="4" t="e">
        <v>#N/A</v>
      </c>
    </row>
    <row r="843" spans="1:27" x14ac:dyDescent="0.25">
      <c r="A843" s="4">
        <f t="shared" si="67"/>
        <v>842</v>
      </c>
      <c r="B843" s="4">
        <v>10925</v>
      </c>
      <c r="C843" s="43" t="s">
        <v>1184</v>
      </c>
      <c r="D843" s="43" t="s">
        <v>326</v>
      </c>
      <c r="E843" s="4">
        <v>3110</v>
      </c>
      <c r="F843" s="4">
        <v>9</v>
      </c>
      <c r="G843" s="51" t="str">
        <f t="shared" si="68"/>
        <v>OFICIAL DE CATASTRO 3110-9, F 664</v>
      </c>
      <c r="H843" s="4">
        <v>664</v>
      </c>
      <c r="I843" s="4" t="s">
        <v>1185</v>
      </c>
      <c r="J843" s="43" t="s">
        <v>743</v>
      </c>
      <c r="K843" s="43" t="s">
        <v>14</v>
      </c>
      <c r="L843" s="43" t="s">
        <v>17</v>
      </c>
      <c r="M843" s="43" t="s">
        <v>18</v>
      </c>
      <c r="N843" s="4" t="s">
        <v>25</v>
      </c>
      <c r="O843" s="4" t="s">
        <v>29</v>
      </c>
      <c r="P843" s="4">
        <v>1096512205</v>
      </c>
      <c r="Q843" s="4" t="s">
        <v>755</v>
      </c>
      <c r="R843" s="4" t="s">
        <v>19</v>
      </c>
      <c r="S843" s="4" t="s">
        <v>19</v>
      </c>
      <c r="T843" s="4">
        <v>3</v>
      </c>
      <c r="U843" s="4" t="str">
        <f t="shared" si="65"/>
        <v>Saberes Institucionales</v>
      </c>
      <c r="V843" s="4" t="str">
        <f t="shared" si="69"/>
        <v>Curso O ponencia</v>
      </c>
      <c r="W843" s="4" t="str">
        <f t="shared" si="66"/>
        <v>Grupal</v>
      </c>
      <c r="X843" s="4" t="e">
        <v>#N/A</v>
      </c>
      <c r="Y843" s="4" t="e">
        <v>#N/A</v>
      </c>
      <c r="Z843" s="4" t="e">
        <v>#N/A</v>
      </c>
      <c r="AA843" s="4" t="e">
        <v>#N/A</v>
      </c>
    </row>
    <row r="844" spans="1:27" x14ac:dyDescent="0.25">
      <c r="A844" s="4">
        <f t="shared" si="67"/>
        <v>843</v>
      </c>
      <c r="B844" s="4">
        <v>10926</v>
      </c>
      <c r="C844" s="43" t="s">
        <v>1184</v>
      </c>
      <c r="D844" s="43" t="s">
        <v>326</v>
      </c>
      <c r="E844" s="4">
        <v>3110</v>
      </c>
      <c r="F844" s="4">
        <v>9</v>
      </c>
      <c r="G844" s="51" t="str">
        <f t="shared" si="68"/>
        <v>OFICIAL DE CATASTRO 3110-9, F 664</v>
      </c>
      <c r="H844" s="4">
        <v>664</v>
      </c>
      <c r="I844" s="4" t="s">
        <v>1185</v>
      </c>
      <c r="J844" s="43" t="s">
        <v>743</v>
      </c>
      <c r="K844" s="43" t="s">
        <v>14</v>
      </c>
      <c r="L844" s="43" t="s">
        <v>11</v>
      </c>
      <c r="M844" s="43" t="s">
        <v>12</v>
      </c>
      <c r="N844" s="4" t="s">
        <v>25</v>
      </c>
      <c r="O844" s="5" t="s">
        <v>27</v>
      </c>
      <c r="P844" s="4">
        <v>91390189</v>
      </c>
      <c r="Q844" s="4" t="s">
        <v>765</v>
      </c>
      <c r="R844" s="4">
        <v>91390189</v>
      </c>
      <c r="S844" s="4" t="s">
        <v>765</v>
      </c>
      <c r="T844" s="4">
        <v>3</v>
      </c>
      <c r="U844" s="4" t="str">
        <f t="shared" si="65"/>
        <v>Saberes Institucionales</v>
      </c>
      <c r="V844" s="4" t="str">
        <f t="shared" si="69"/>
        <v>Curso O ponencia</v>
      </c>
      <c r="W844" s="4" t="str">
        <f t="shared" si="66"/>
        <v>Grupal</v>
      </c>
      <c r="X844" s="4" t="e">
        <v>#N/A</v>
      </c>
      <c r="Y844" s="4" t="e">
        <v>#N/A</v>
      </c>
      <c r="Z844" s="4" t="e">
        <v>#N/A</v>
      </c>
      <c r="AA844" s="4" t="e">
        <v>#N/A</v>
      </c>
    </row>
    <row r="845" spans="1:27" x14ac:dyDescent="0.25">
      <c r="A845" s="4">
        <f t="shared" si="67"/>
        <v>844</v>
      </c>
      <c r="B845" s="4">
        <v>10270</v>
      </c>
      <c r="C845" s="43" t="s">
        <v>1184</v>
      </c>
      <c r="D845" s="43" t="s">
        <v>163</v>
      </c>
      <c r="E845" s="4">
        <v>3100</v>
      </c>
      <c r="F845" s="49">
        <v>12</v>
      </c>
      <c r="G845" s="51" t="str">
        <f t="shared" si="68"/>
        <v>TECNICO 3100-12, F 867</v>
      </c>
      <c r="H845" s="4">
        <v>867</v>
      </c>
      <c r="I845" s="4" t="s">
        <v>1181</v>
      </c>
      <c r="J845" s="43" t="s">
        <v>898</v>
      </c>
      <c r="K845" s="43" t="s">
        <v>14</v>
      </c>
      <c r="L845" s="43" t="s">
        <v>15</v>
      </c>
      <c r="M845" s="43" t="s">
        <v>18</v>
      </c>
      <c r="N845" s="4" t="s">
        <v>26</v>
      </c>
      <c r="O845" s="4" t="s">
        <v>28</v>
      </c>
      <c r="P845" s="4">
        <v>0</v>
      </c>
      <c r="Q845" s="4"/>
      <c r="R845" s="4" t="s">
        <v>19</v>
      </c>
      <c r="S845" s="4" t="s">
        <v>19</v>
      </c>
      <c r="T845" s="4">
        <v>1</v>
      </c>
      <c r="U845" s="4" t="str">
        <f t="shared" si="65"/>
        <v>Lecciones aprendidas</v>
      </c>
      <c r="V845" s="4" t="str">
        <f t="shared" si="69"/>
        <v>Cápsulas de conocimiento</v>
      </c>
      <c r="W845" s="4" t="str">
        <f t="shared" si="66"/>
        <v>Individual</v>
      </c>
      <c r="X845" s="4">
        <v>184332</v>
      </c>
      <c r="Y845" s="4" t="s">
        <v>1109</v>
      </c>
      <c r="Z845" s="4" t="s">
        <v>1173</v>
      </c>
      <c r="AA845" s="4" t="e">
        <v>#N/A</v>
      </c>
    </row>
    <row r="846" spans="1:27" x14ac:dyDescent="0.25">
      <c r="A846" s="4">
        <f t="shared" si="67"/>
        <v>845</v>
      </c>
      <c r="B846" s="4">
        <v>10312</v>
      </c>
      <c r="C846" s="43" t="s">
        <v>1183</v>
      </c>
      <c r="D846" s="43" t="s">
        <v>21</v>
      </c>
      <c r="E846" s="4">
        <v>4044</v>
      </c>
      <c r="F846" s="49">
        <v>12</v>
      </c>
      <c r="G846" s="51" t="str">
        <f t="shared" si="68"/>
        <v>AUXILIAR ADMINISTRATIVO 4044-12, F 881</v>
      </c>
      <c r="H846" s="4">
        <v>881</v>
      </c>
      <c r="I846" s="4" t="s">
        <v>1181</v>
      </c>
      <c r="J846" s="43" t="s">
        <v>898</v>
      </c>
      <c r="K846" s="43" t="s">
        <v>14</v>
      </c>
      <c r="L846" s="43" t="s">
        <v>15</v>
      </c>
      <c r="M846" s="43" t="s">
        <v>36</v>
      </c>
      <c r="N846" s="4" t="s">
        <v>26</v>
      </c>
      <c r="O846" s="4" t="s">
        <v>28</v>
      </c>
      <c r="P846" s="4">
        <v>0</v>
      </c>
      <c r="Q846" s="4"/>
      <c r="R846" s="4">
        <v>19450159</v>
      </c>
      <c r="S846" s="4" t="s">
        <v>924</v>
      </c>
      <c r="T846" s="4">
        <v>2</v>
      </c>
      <c r="U846" s="4" t="str">
        <f t="shared" si="65"/>
        <v>Enseñanza aprendizaje organizacional</v>
      </c>
      <c r="V846" s="4" t="str">
        <f t="shared" si="69"/>
        <v>Taller O Circulo de saber</v>
      </c>
      <c r="W846" s="4" t="str">
        <f t="shared" si="66"/>
        <v>Grupal</v>
      </c>
      <c r="X846" s="4">
        <v>185292</v>
      </c>
      <c r="Y846" s="4" t="s">
        <v>1051</v>
      </c>
      <c r="Z846" s="4" t="s">
        <v>1173</v>
      </c>
      <c r="AA846" s="4" t="e">
        <v>#N/A</v>
      </c>
    </row>
    <row r="847" spans="1:27" x14ac:dyDescent="0.25">
      <c r="A847" s="4">
        <f t="shared" si="67"/>
        <v>846</v>
      </c>
      <c r="B847" s="4">
        <v>10935</v>
      </c>
      <c r="C847" s="43" t="s">
        <v>1183</v>
      </c>
      <c r="D847" s="43" t="s">
        <v>21</v>
      </c>
      <c r="E847" s="4">
        <v>4044</v>
      </c>
      <c r="F847" s="49">
        <v>23</v>
      </c>
      <c r="G847" s="51" t="str">
        <f t="shared" si="68"/>
        <v>AUXILIAR ADMINISTRATIVO 4044-23, F 671</v>
      </c>
      <c r="H847" s="4">
        <v>671</v>
      </c>
      <c r="I847" s="4" t="s">
        <v>1185</v>
      </c>
      <c r="J847" s="43" t="s">
        <v>743</v>
      </c>
      <c r="K847" s="43" t="s">
        <v>14</v>
      </c>
      <c r="L847" s="43" t="s">
        <v>11</v>
      </c>
      <c r="M847" s="43" t="s">
        <v>12</v>
      </c>
      <c r="N847" s="4" t="s">
        <v>25</v>
      </c>
      <c r="O847" s="5" t="s">
        <v>27</v>
      </c>
      <c r="P847" s="4">
        <v>14276909</v>
      </c>
      <c r="Q847" s="4" t="s">
        <v>768</v>
      </c>
      <c r="R847" s="4">
        <v>14276909</v>
      </c>
      <c r="S847" s="4" t="s">
        <v>768</v>
      </c>
      <c r="T847" s="4">
        <v>3</v>
      </c>
      <c r="U847" s="4" t="str">
        <f t="shared" si="65"/>
        <v>Saberes Institucionales</v>
      </c>
      <c r="V847" s="4" t="str">
        <f t="shared" si="69"/>
        <v>Curso O ponencia</v>
      </c>
      <c r="W847" s="4" t="str">
        <f t="shared" si="66"/>
        <v>Grupal</v>
      </c>
      <c r="X847" s="4" t="e">
        <v>#N/A</v>
      </c>
      <c r="Y847" s="4" t="e">
        <v>#N/A</v>
      </c>
      <c r="Z847" s="4" t="e">
        <v>#N/A</v>
      </c>
      <c r="AA847" s="4" t="e">
        <v>#N/A</v>
      </c>
    </row>
    <row r="848" spans="1:27" x14ac:dyDescent="0.25">
      <c r="A848" s="4">
        <f t="shared" si="67"/>
        <v>847</v>
      </c>
      <c r="B848" s="4">
        <v>10320</v>
      </c>
      <c r="C848" s="43" t="s">
        <v>1183</v>
      </c>
      <c r="D848" s="43" t="s">
        <v>31</v>
      </c>
      <c r="E848" s="4">
        <v>4210</v>
      </c>
      <c r="F848" s="49">
        <v>17</v>
      </c>
      <c r="G848" s="51" t="str">
        <f t="shared" si="68"/>
        <v>SECRETARIO EJECUTIVO 4210-17, F 875</v>
      </c>
      <c r="H848" s="4">
        <v>875</v>
      </c>
      <c r="I848" s="4" t="s">
        <v>1181</v>
      </c>
      <c r="J848" s="43" t="s">
        <v>898</v>
      </c>
      <c r="K848" s="43" t="s">
        <v>14</v>
      </c>
      <c r="L848" s="43" t="s">
        <v>15</v>
      </c>
      <c r="M848" s="43" t="s">
        <v>36</v>
      </c>
      <c r="N848" s="4" t="s">
        <v>26</v>
      </c>
      <c r="O848" s="4" t="s">
        <v>28</v>
      </c>
      <c r="P848" s="4">
        <v>0</v>
      </c>
      <c r="Q848" s="4"/>
      <c r="R848" s="4">
        <v>35417783</v>
      </c>
      <c r="S848" s="4" t="s">
        <v>945</v>
      </c>
      <c r="T848" s="4">
        <v>2</v>
      </c>
      <c r="U848" s="4" t="str">
        <f t="shared" si="65"/>
        <v>Enseñanza aprendizaje organizacional</v>
      </c>
      <c r="V848" s="4" t="str">
        <f t="shared" si="69"/>
        <v>Taller O Circulo de saber</v>
      </c>
      <c r="W848" s="4" t="str">
        <f t="shared" si="66"/>
        <v>Grupal</v>
      </c>
      <c r="X848" s="4">
        <v>184291</v>
      </c>
      <c r="Y848" s="4" t="s">
        <v>1025</v>
      </c>
      <c r="Z848" s="4" t="s">
        <v>1173</v>
      </c>
      <c r="AA848" s="4" t="e">
        <v>#N/A</v>
      </c>
    </row>
    <row r="849" spans="1:27" x14ac:dyDescent="0.25">
      <c r="A849" s="4">
        <f t="shared" si="67"/>
        <v>848</v>
      </c>
      <c r="B849" s="4">
        <v>10938</v>
      </c>
      <c r="C849" s="43" t="s">
        <v>1183</v>
      </c>
      <c r="D849" s="43" t="s">
        <v>21</v>
      </c>
      <c r="E849" s="4">
        <v>4044</v>
      </c>
      <c r="F849" s="49">
        <v>12</v>
      </c>
      <c r="G849" s="51" t="str">
        <f t="shared" si="68"/>
        <v>AUXILIAR ADMINISTRATIVO 4044-12, F 673</v>
      </c>
      <c r="H849" s="4">
        <v>673</v>
      </c>
      <c r="I849" s="4" t="s">
        <v>1185</v>
      </c>
      <c r="J849" s="43" t="s">
        <v>743</v>
      </c>
      <c r="K849" s="43" t="s">
        <v>14</v>
      </c>
      <c r="L849" s="43" t="s">
        <v>11</v>
      </c>
      <c r="M849" s="43" t="s">
        <v>12</v>
      </c>
      <c r="N849" s="4" t="s">
        <v>25</v>
      </c>
      <c r="O849" s="5" t="s">
        <v>27</v>
      </c>
      <c r="P849" s="4">
        <v>37836061</v>
      </c>
      <c r="Q849" s="4" t="s">
        <v>770</v>
      </c>
      <c r="R849" s="4">
        <v>37836061</v>
      </c>
      <c r="S849" s="4" t="s">
        <v>770</v>
      </c>
      <c r="T849" s="4">
        <v>1</v>
      </c>
      <c r="U849" s="4" t="str">
        <f t="shared" si="65"/>
        <v>Lecciones aprendidas</v>
      </c>
      <c r="V849" s="4" t="str">
        <f t="shared" si="69"/>
        <v>Cápsulas de conocimiento</v>
      </c>
      <c r="W849" s="4" t="str">
        <f t="shared" si="66"/>
        <v>Individual</v>
      </c>
      <c r="X849" s="4" t="e">
        <v>#N/A</v>
      </c>
      <c r="Y849" s="4" t="e">
        <v>#N/A</v>
      </c>
      <c r="Z849" s="4" t="e">
        <v>#N/A</v>
      </c>
      <c r="AA849" s="4" t="e">
        <v>#N/A</v>
      </c>
    </row>
    <row r="850" spans="1:27" x14ac:dyDescent="0.25">
      <c r="A850" s="4">
        <f t="shared" si="67"/>
        <v>849</v>
      </c>
      <c r="B850" s="4">
        <v>10398</v>
      </c>
      <c r="C850" s="43" t="s">
        <v>1183</v>
      </c>
      <c r="D850" s="43" t="s">
        <v>339</v>
      </c>
      <c r="E850" s="4">
        <v>4103</v>
      </c>
      <c r="F850" s="49">
        <v>13</v>
      </c>
      <c r="G850" s="51" t="str">
        <f t="shared" si="68"/>
        <v>CONDUCTOR MECANICO 4103-13, F 877</v>
      </c>
      <c r="H850" s="4">
        <v>877</v>
      </c>
      <c r="I850" s="4" t="s">
        <v>1181</v>
      </c>
      <c r="J850" s="43" t="s">
        <v>898</v>
      </c>
      <c r="K850" s="43" t="s">
        <v>14</v>
      </c>
      <c r="L850" s="43" t="s">
        <v>15</v>
      </c>
      <c r="M850" s="43" t="s">
        <v>18</v>
      </c>
      <c r="N850" s="4" t="s">
        <v>26</v>
      </c>
      <c r="O850" s="4" t="s">
        <v>28</v>
      </c>
      <c r="P850" s="4">
        <v>0</v>
      </c>
      <c r="Q850" s="4"/>
      <c r="R850" s="4" t="s">
        <v>19</v>
      </c>
      <c r="S850" s="4" t="s">
        <v>19</v>
      </c>
      <c r="T850" s="4">
        <v>1</v>
      </c>
      <c r="U850" s="4" t="str">
        <f t="shared" si="65"/>
        <v>Lecciones aprendidas</v>
      </c>
      <c r="V850" s="4" t="str">
        <f t="shared" si="69"/>
        <v>Cápsulas de conocimiento</v>
      </c>
      <c r="W850" s="4" t="str">
        <f t="shared" si="66"/>
        <v>Individual</v>
      </c>
      <c r="X850" s="4">
        <v>184289</v>
      </c>
      <c r="Y850" s="4" t="s">
        <v>1060</v>
      </c>
      <c r="Z850" s="4" t="s">
        <v>1173</v>
      </c>
      <c r="AA850" s="4" t="e">
        <v>#N/A</v>
      </c>
    </row>
    <row r="851" spans="1:27" x14ac:dyDescent="0.25">
      <c r="A851" s="4">
        <f t="shared" si="67"/>
        <v>850</v>
      </c>
      <c r="B851" s="4">
        <v>10695</v>
      </c>
      <c r="C851" s="43" t="s">
        <v>1183</v>
      </c>
      <c r="D851" s="43" t="s">
        <v>339</v>
      </c>
      <c r="E851" s="4">
        <v>4103</v>
      </c>
      <c r="F851" s="49">
        <v>13</v>
      </c>
      <c r="G851" s="51" t="str">
        <f t="shared" si="68"/>
        <v>CONDUCTOR MECANICO 4103-13, F 877</v>
      </c>
      <c r="H851" s="4">
        <v>877</v>
      </c>
      <c r="I851" s="4" t="s">
        <v>1181</v>
      </c>
      <c r="J851" s="43" t="s">
        <v>898</v>
      </c>
      <c r="K851" s="43" t="s">
        <v>14</v>
      </c>
      <c r="L851" s="43" t="s">
        <v>15</v>
      </c>
      <c r="M851" s="43" t="s">
        <v>18</v>
      </c>
      <c r="N851" s="4" t="s">
        <v>26</v>
      </c>
      <c r="O851" s="4" t="s">
        <v>28</v>
      </c>
      <c r="P851" s="4">
        <v>0</v>
      </c>
      <c r="Q851" s="4"/>
      <c r="R851" s="4" t="s">
        <v>19</v>
      </c>
      <c r="S851" s="4" t="s">
        <v>19</v>
      </c>
      <c r="T851" s="4">
        <v>1</v>
      </c>
      <c r="U851" s="4" t="str">
        <f t="shared" si="65"/>
        <v>Lecciones aprendidas</v>
      </c>
      <c r="V851" s="4" t="str">
        <f t="shared" si="69"/>
        <v>Cápsulas de conocimiento</v>
      </c>
      <c r="W851" s="4" t="str">
        <f t="shared" si="66"/>
        <v>Individual</v>
      </c>
      <c r="X851" s="4">
        <v>183735</v>
      </c>
      <c r="Y851" s="4" t="s">
        <v>1060</v>
      </c>
      <c r="Z851" s="4" t="s">
        <v>1174</v>
      </c>
      <c r="AA851" s="42">
        <v>45394</v>
      </c>
    </row>
    <row r="852" spans="1:27" x14ac:dyDescent="0.25">
      <c r="A852" s="4">
        <f t="shared" si="67"/>
        <v>851</v>
      </c>
      <c r="B852" s="4">
        <v>10941</v>
      </c>
      <c r="C852" s="43" t="s">
        <v>1183</v>
      </c>
      <c r="D852" s="43" t="s">
        <v>21</v>
      </c>
      <c r="E852" s="4">
        <v>4044</v>
      </c>
      <c r="F852" s="49">
        <v>12</v>
      </c>
      <c r="G852" s="51" t="str">
        <f t="shared" si="68"/>
        <v>AUXILIAR ADMINISTRATIVO 4044-12, F 673</v>
      </c>
      <c r="H852" s="4">
        <v>673</v>
      </c>
      <c r="I852" s="4" t="s">
        <v>1185</v>
      </c>
      <c r="J852" s="43" t="s">
        <v>743</v>
      </c>
      <c r="K852" s="43" t="s">
        <v>14</v>
      </c>
      <c r="L852" s="43" t="s">
        <v>11</v>
      </c>
      <c r="M852" s="43" t="s">
        <v>12</v>
      </c>
      <c r="N852" s="4" t="s">
        <v>25</v>
      </c>
      <c r="O852" s="5" t="s">
        <v>27</v>
      </c>
      <c r="P852" s="4">
        <v>63270688</v>
      </c>
      <c r="Q852" s="4" t="s">
        <v>773</v>
      </c>
      <c r="R852" s="4">
        <v>63270688</v>
      </c>
      <c r="S852" s="4" t="s">
        <v>773</v>
      </c>
      <c r="T852" s="4">
        <v>3</v>
      </c>
      <c r="U852" s="4" t="str">
        <f t="shared" si="65"/>
        <v>Saberes Institucionales</v>
      </c>
      <c r="V852" s="4" t="str">
        <f t="shared" si="69"/>
        <v>Curso O ponencia</v>
      </c>
      <c r="W852" s="4" t="str">
        <f t="shared" si="66"/>
        <v>Grupal</v>
      </c>
      <c r="X852" s="4" t="e">
        <v>#N/A</v>
      </c>
      <c r="Y852" s="4" t="e">
        <v>#N/A</v>
      </c>
      <c r="Z852" s="4" t="e">
        <v>#N/A</v>
      </c>
      <c r="AA852" s="4" t="e">
        <v>#N/A</v>
      </c>
    </row>
    <row r="853" spans="1:27" x14ac:dyDescent="0.25">
      <c r="A853" s="4">
        <f t="shared" si="67"/>
        <v>852</v>
      </c>
      <c r="B853" s="4">
        <v>10829</v>
      </c>
      <c r="C853" s="43" t="s">
        <v>1183</v>
      </c>
      <c r="D853" s="43" t="s">
        <v>339</v>
      </c>
      <c r="E853" s="4">
        <v>4103</v>
      </c>
      <c r="F853" s="49">
        <v>13</v>
      </c>
      <c r="G853" s="51" t="str">
        <f t="shared" si="68"/>
        <v>CONDUCTOR MECANICO 4103-13, F 877</v>
      </c>
      <c r="H853" s="4">
        <v>877</v>
      </c>
      <c r="I853" s="4" t="s">
        <v>1181</v>
      </c>
      <c r="J853" s="43" t="s">
        <v>898</v>
      </c>
      <c r="K853" s="43" t="s">
        <v>14</v>
      </c>
      <c r="L853" s="43" t="s">
        <v>15</v>
      </c>
      <c r="M853" s="43" t="s">
        <v>36</v>
      </c>
      <c r="N853" s="4" t="s">
        <v>26</v>
      </c>
      <c r="O853" s="4" t="s">
        <v>28</v>
      </c>
      <c r="P853" s="4">
        <v>0</v>
      </c>
      <c r="Q853" s="4"/>
      <c r="R853" s="4">
        <v>79667561</v>
      </c>
      <c r="S853" s="4" t="s">
        <v>940</v>
      </c>
      <c r="T853" s="4">
        <v>1</v>
      </c>
      <c r="U853" s="4" t="str">
        <f t="shared" si="65"/>
        <v>Lecciones aprendidas</v>
      </c>
      <c r="V853" s="4" t="str">
        <f t="shared" si="69"/>
        <v>Cápsulas de conocimiento</v>
      </c>
      <c r="W853" s="4" t="str">
        <f t="shared" si="66"/>
        <v>Individual</v>
      </c>
      <c r="X853" s="4">
        <v>183735</v>
      </c>
      <c r="Y853" s="4" t="s">
        <v>1060</v>
      </c>
      <c r="Z853" s="4" t="s">
        <v>1174</v>
      </c>
      <c r="AA853" s="42">
        <v>45394</v>
      </c>
    </row>
    <row r="854" spans="1:27" x14ac:dyDescent="0.25">
      <c r="A854" s="4">
        <f t="shared" si="67"/>
        <v>853</v>
      </c>
      <c r="B854" s="4">
        <v>11023</v>
      </c>
      <c r="C854" s="43" t="s">
        <v>1184</v>
      </c>
      <c r="D854" s="43" t="s">
        <v>163</v>
      </c>
      <c r="E854" s="4">
        <v>3100</v>
      </c>
      <c r="F854" s="49">
        <v>12</v>
      </c>
      <c r="G854" s="51" t="str">
        <f t="shared" si="68"/>
        <v>TECNICO 3100-12, F 867</v>
      </c>
      <c r="H854" s="4">
        <v>867</v>
      </c>
      <c r="I854" s="4" t="s">
        <v>1181</v>
      </c>
      <c r="J854" s="43" t="s">
        <v>898</v>
      </c>
      <c r="K854" s="43" t="s">
        <v>14</v>
      </c>
      <c r="L854" s="43" t="s">
        <v>15</v>
      </c>
      <c r="M854" s="43" t="s">
        <v>36</v>
      </c>
      <c r="N854" s="4" t="s">
        <v>26</v>
      </c>
      <c r="O854" s="4" t="s">
        <v>28</v>
      </c>
      <c r="P854" s="4">
        <v>0</v>
      </c>
      <c r="Q854" s="4"/>
      <c r="R854" s="4">
        <v>79973723</v>
      </c>
      <c r="S854" s="4" t="s">
        <v>915</v>
      </c>
      <c r="T854" s="4">
        <v>2</v>
      </c>
      <c r="U854" s="4" t="str">
        <f t="shared" si="65"/>
        <v>Enseñanza aprendizaje organizacional</v>
      </c>
      <c r="V854" s="4" t="str">
        <f t="shared" si="69"/>
        <v>Taller O Circulo de saber</v>
      </c>
      <c r="W854" s="4" t="str">
        <f t="shared" si="66"/>
        <v>Grupal</v>
      </c>
      <c r="X854" s="4">
        <v>184332</v>
      </c>
      <c r="Y854" s="4" t="s">
        <v>1109</v>
      </c>
      <c r="Z854" s="4" t="s">
        <v>1173</v>
      </c>
      <c r="AA854" s="4" t="e">
        <v>#N/A</v>
      </c>
    </row>
    <row r="855" spans="1:27" x14ac:dyDescent="0.25">
      <c r="A855" s="4">
        <f t="shared" si="67"/>
        <v>854</v>
      </c>
      <c r="B855" s="4">
        <v>10944</v>
      </c>
      <c r="C855" s="43" t="s">
        <v>1183</v>
      </c>
      <c r="D855" s="43" t="s">
        <v>21</v>
      </c>
      <c r="E855" s="4">
        <v>4044</v>
      </c>
      <c r="F855" s="49">
        <v>11</v>
      </c>
      <c r="G855" s="51" t="str">
        <f t="shared" si="68"/>
        <v>AUXILIAR ADMINISTRATIVO 4044-11, F 675</v>
      </c>
      <c r="H855" s="4">
        <v>675</v>
      </c>
      <c r="I855" s="4" t="s">
        <v>1185</v>
      </c>
      <c r="J855" s="43" t="s">
        <v>743</v>
      </c>
      <c r="K855" s="43" t="s">
        <v>14</v>
      </c>
      <c r="L855" s="43" t="s">
        <v>17</v>
      </c>
      <c r="M855" s="43" t="s">
        <v>36</v>
      </c>
      <c r="N855" s="4" t="s">
        <v>25</v>
      </c>
      <c r="O855" s="43" t="s">
        <v>29</v>
      </c>
      <c r="P855" s="4">
        <v>63283319</v>
      </c>
      <c r="Q855" s="4" t="s">
        <v>774</v>
      </c>
      <c r="R855" s="4">
        <v>91250643</v>
      </c>
      <c r="S855" s="4" t="s">
        <v>776</v>
      </c>
      <c r="T855" s="4">
        <v>1</v>
      </c>
      <c r="U855" s="4" t="str">
        <f t="shared" si="65"/>
        <v>Lecciones aprendidas</v>
      </c>
      <c r="V855" s="4" t="str">
        <f t="shared" si="69"/>
        <v>Cápsulas de conocimiento</v>
      </c>
      <c r="W855" s="4" t="str">
        <f t="shared" si="66"/>
        <v>Individual</v>
      </c>
      <c r="X855" s="4" t="e">
        <v>#N/A</v>
      </c>
      <c r="Y855" s="4" t="e">
        <v>#N/A</v>
      </c>
      <c r="Z855" s="4" t="e">
        <v>#N/A</v>
      </c>
      <c r="AA855" s="4" t="e">
        <v>#N/A</v>
      </c>
    </row>
    <row r="856" spans="1:27" x14ac:dyDescent="0.25">
      <c r="A856" s="4">
        <f t="shared" si="67"/>
        <v>855</v>
      </c>
      <c r="B856" s="4">
        <v>11074</v>
      </c>
      <c r="C856" s="43" t="s">
        <v>1182</v>
      </c>
      <c r="D856" s="43" t="s">
        <v>13</v>
      </c>
      <c r="E856" s="4">
        <v>2028</v>
      </c>
      <c r="F856" s="49">
        <v>17</v>
      </c>
      <c r="G856" s="51" t="str">
        <f t="shared" si="68"/>
        <v>PROFESIONAL ESPECIALIZADO 2028-17, F 834</v>
      </c>
      <c r="H856" s="4">
        <v>834</v>
      </c>
      <c r="I856" s="4" t="s">
        <v>1181</v>
      </c>
      <c r="J856" s="43" t="s">
        <v>898</v>
      </c>
      <c r="K856" s="43" t="s">
        <v>14</v>
      </c>
      <c r="L856" s="43" t="s">
        <v>15</v>
      </c>
      <c r="M856" s="43" t="s">
        <v>16</v>
      </c>
      <c r="N856" s="4" t="s">
        <v>26</v>
      </c>
      <c r="O856" s="4" t="s">
        <v>28</v>
      </c>
      <c r="P856" s="4">
        <v>0</v>
      </c>
      <c r="Q856" s="4"/>
      <c r="R856" s="4">
        <v>1099203106</v>
      </c>
      <c r="S856" s="4" t="s">
        <v>904</v>
      </c>
      <c r="T856" s="4">
        <v>3</v>
      </c>
      <c r="U856" s="4" t="str">
        <f t="shared" si="65"/>
        <v>Saberes Institucionales</v>
      </c>
      <c r="V856" s="4" t="str">
        <f t="shared" si="69"/>
        <v>Curso O ponencia</v>
      </c>
      <c r="W856" s="4" t="str">
        <f t="shared" si="66"/>
        <v>Grupal</v>
      </c>
      <c r="X856" s="4">
        <v>184171</v>
      </c>
      <c r="Y856" s="4" t="s">
        <v>1111</v>
      </c>
      <c r="Z856" s="4" t="s">
        <v>1173</v>
      </c>
      <c r="AA856" s="4" t="e">
        <v>#N/A</v>
      </c>
    </row>
    <row r="857" spans="1:27" x14ac:dyDescent="0.25">
      <c r="A857" s="4">
        <f t="shared" si="67"/>
        <v>856</v>
      </c>
      <c r="B857" s="4">
        <v>10947</v>
      </c>
      <c r="C857" s="43" t="s">
        <v>1183</v>
      </c>
      <c r="D857" s="43" t="s">
        <v>21</v>
      </c>
      <c r="E857" s="4">
        <v>4044</v>
      </c>
      <c r="F857" s="49">
        <v>11</v>
      </c>
      <c r="G857" s="51" t="str">
        <f t="shared" si="68"/>
        <v>AUXILIAR ADMINISTRATIVO 4044-11, F 675</v>
      </c>
      <c r="H857" s="4">
        <v>675</v>
      </c>
      <c r="I857" s="4" t="s">
        <v>1185</v>
      </c>
      <c r="J857" s="43" t="s">
        <v>743</v>
      </c>
      <c r="K857" s="43" t="s">
        <v>14</v>
      </c>
      <c r="L857" s="43" t="s">
        <v>17</v>
      </c>
      <c r="M857" s="43" t="s">
        <v>36</v>
      </c>
      <c r="N857" s="4" t="s">
        <v>25</v>
      </c>
      <c r="O857" s="43" t="s">
        <v>29</v>
      </c>
      <c r="P857" s="4">
        <v>63354230</v>
      </c>
      <c r="Q857" s="4" t="s">
        <v>772</v>
      </c>
      <c r="R857" s="4">
        <v>1102351084</v>
      </c>
      <c r="S857" s="4" t="s">
        <v>778</v>
      </c>
      <c r="T857" s="4">
        <v>1</v>
      </c>
      <c r="U857" s="4" t="str">
        <f t="shared" si="65"/>
        <v>Lecciones aprendidas</v>
      </c>
      <c r="V857" s="4" t="str">
        <f t="shared" si="69"/>
        <v>Cápsulas de conocimiento</v>
      </c>
      <c r="W857" s="4" t="str">
        <f t="shared" si="66"/>
        <v>Individual</v>
      </c>
      <c r="X857" s="4" t="e">
        <v>#N/A</v>
      </c>
      <c r="Y857" s="4" t="e">
        <v>#N/A</v>
      </c>
      <c r="Z857" s="4" t="e">
        <v>#N/A</v>
      </c>
      <c r="AA857" s="4" t="e">
        <v>#N/A</v>
      </c>
    </row>
    <row r="858" spans="1:27" x14ac:dyDescent="0.25">
      <c r="A858" s="4">
        <f t="shared" si="67"/>
        <v>857</v>
      </c>
      <c r="B858" s="4">
        <v>10948</v>
      </c>
      <c r="C858" s="43" t="s">
        <v>1183</v>
      </c>
      <c r="D858" s="43" t="s">
        <v>21</v>
      </c>
      <c r="E858" s="4">
        <v>4044</v>
      </c>
      <c r="F858" s="49">
        <v>11</v>
      </c>
      <c r="G858" s="51" t="str">
        <f t="shared" si="68"/>
        <v>AUXILIAR ADMINISTRATIVO 4044-11, F 675</v>
      </c>
      <c r="H858" s="4">
        <v>675</v>
      </c>
      <c r="I858" s="4" t="s">
        <v>1185</v>
      </c>
      <c r="J858" s="43" t="s">
        <v>743</v>
      </c>
      <c r="K858" s="43" t="s">
        <v>14</v>
      </c>
      <c r="L858" s="43" t="s">
        <v>17</v>
      </c>
      <c r="M858" s="43" t="s">
        <v>36</v>
      </c>
      <c r="N858" s="4" t="s">
        <v>25</v>
      </c>
      <c r="O858" s="43" t="s">
        <v>29</v>
      </c>
      <c r="P858" s="4">
        <v>63281138</v>
      </c>
      <c r="Q858" s="4" t="s">
        <v>766</v>
      </c>
      <c r="R858" s="4">
        <v>63546304</v>
      </c>
      <c r="S858" s="4" t="s">
        <v>779</v>
      </c>
      <c r="T858" s="4">
        <v>1</v>
      </c>
      <c r="U858" s="4" t="str">
        <f t="shared" si="65"/>
        <v>Lecciones aprendidas</v>
      </c>
      <c r="V858" s="4" t="str">
        <f t="shared" si="69"/>
        <v>Cápsulas de conocimiento</v>
      </c>
      <c r="W858" s="4" t="str">
        <f t="shared" si="66"/>
        <v>Individual</v>
      </c>
      <c r="X858" s="4" t="e">
        <v>#N/A</v>
      </c>
      <c r="Y858" s="4" t="e">
        <v>#N/A</v>
      </c>
      <c r="Z858" s="4" t="e">
        <v>#N/A</v>
      </c>
      <c r="AA858" s="4" t="e">
        <v>#N/A</v>
      </c>
    </row>
    <row r="859" spans="1:27" x14ac:dyDescent="0.25">
      <c r="A859" s="4">
        <f t="shared" si="67"/>
        <v>858</v>
      </c>
      <c r="B859" s="4">
        <v>11075</v>
      </c>
      <c r="C859" s="43" t="s">
        <v>1182</v>
      </c>
      <c r="D859" s="43" t="s">
        <v>13</v>
      </c>
      <c r="E859" s="4">
        <v>2028</v>
      </c>
      <c r="F859" s="49">
        <v>17</v>
      </c>
      <c r="G859" s="51" t="str">
        <f t="shared" si="68"/>
        <v>PROFESIONAL ESPECIALIZADO 2028-17, F 837</v>
      </c>
      <c r="H859" s="4">
        <v>837</v>
      </c>
      <c r="I859" s="4" t="s">
        <v>1181</v>
      </c>
      <c r="J859" s="43" t="s">
        <v>898</v>
      </c>
      <c r="K859" s="43" t="s">
        <v>14</v>
      </c>
      <c r="L859" s="43" t="s">
        <v>15</v>
      </c>
      <c r="M859" s="43" t="s">
        <v>18</v>
      </c>
      <c r="N859" s="4" t="s">
        <v>26</v>
      </c>
      <c r="O859" s="4" t="s">
        <v>28</v>
      </c>
      <c r="P859" s="4">
        <v>0</v>
      </c>
      <c r="Q859" s="4"/>
      <c r="R859" s="4" t="s">
        <v>19</v>
      </c>
      <c r="S859" s="4" t="s">
        <v>19</v>
      </c>
      <c r="T859" s="4">
        <v>1</v>
      </c>
      <c r="U859" s="4" t="str">
        <f t="shared" si="65"/>
        <v>Lecciones aprendidas</v>
      </c>
      <c r="V859" s="4" t="str">
        <f t="shared" si="69"/>
        <v>Cápsulas de conocimiento</v>
      </c>
      <c r="W859" s="4" t="str">
        <f t="shared" si="66"/>
        <v>Individual</v>
      </c>
      <c r="X859" s="4">
        <v>184172</v>
      </c>
      <c r="Y859" s="4" t="s">
        <v>1112</v>
      </c>
      <c r="Z859" s="4" t="s">
        <v>1173</v>
      </c>
      <c r="AA859" s="4" t="e">
        <v>#N/A</v>
      </c>
    </row>
    <row r="860" spans="1:27" x14ac:dyDescent="0.25">
      <c r="A860" s="4">
        <f t="shared" si="67"/>
        <v>859</v>
      </c>
      <c r="B860" s="4">
        <v>11137</v>
      </c>
      <c r="C860" s="43" t="s">
        <v>1182</v>
      </c>
      <c r="D860" s="43" t="s">
        <v>13</v>
      </c>
      <c r="E860" s="4">
        <v>2028</v>
      </c>
      <c r="F860" s="49">
        <v>21</v>
      </c>
      <c r="G860" s="51" t="str">
        <f t="shared" si="68"/>
        <v>PROFESIONAL ESPECIALIZADO 2028-21, F 824</v>
      </c>
      <c r="H860" s="4">
        <v>824</v>
      </c>
      <c r="I860" s="4" t="s">
        <v>1181</v>
      </c>
      <c r="J860" s="43" t="s">
        <v>898</v>
      </c>
      <c r="K860" s="43" t="s">
        <v>14</v>
      </c>
      <c r="L860" s="43" t="s">
        <v>15</v>
      </c>
      <c r="M860" s="43" t="s">
        <v>16</v>
      </c>
      <c r="N860" s="4" t="s">
        <v>26</v>
      </c>
      <c r="O860" s="4" t="s">
        <v>28</v>
      </c>
      <c r="P860" s="4">
        <v>0</v>
      </c>
      <c r="Q860" s="4"/>
      <c r="R860" s="4">
        <v>69006443</v>
      </c>
      <c r="S860" s="4" t="s">
        <v>900</v>
      </c>
      <c r="T860" s="4">
        <v>2</v>
      </c>
      <c r="U860" s="4" t="str">
        <f t="shared" si="65"/>
        <v>Enseñanza aprendizaje organizacional</v>
      </c>
      <c r="V860" s="4" t="str">
        <f t="shared" si="69"/>
        <v>Taller O Circulo de saber</v>
      </c>
      <c r="W860" s="4" t="str">
        <f t="shared" si="66"/>
        <v>Grupal</v>
      </c>
      <c r="X860" s="4">
        <v>184154</v>
      </c>
      <c r="Y860" s="4" t="s">
        <v>1113</v>
      </c>
      <c r="Z860" s="4" t="s">
        <v>1173</v>
      </c>
      <c r="AA860" s="4" t="e">
        <v>#N/A</v>
      </c>
    </row>
    <row r="861" spans="1:27" x14ac:dyDescent="0.25">
      <c r="A861" s="4">
        <f t="shared" si="67"/>
        <v>860</v>
      </c>
      <c r="B861" s="4">
        <v>10216</v>
      </c>
      <c r="C861" s="43" t="s">
        <v>1182</v>
      </c>
      <c r="D861" s="43" t="s">
        <v>13</v>
      </c>
      <c r="E861" s="4">
        <v>2028</v>
      </c>
      <c r="F861" s="49">
        <v>17</v>
      </c>
      <c r="G861" s="51" t="str">
        <f t="shared" si="68"/>
        <v>PROFESIONAL ESPECIALIZADO 2028-17, F 321</v>
      </c>
      <c r="H861" s="4">
        <v>321</v>
      </c>
      <c r="I861" s="4" t="s">
        <v>1181</v>
      </c>
      <c r="J861" s="43" t="s">
        <v>116</v>
      </c>
      <c r="K861" s="43" t="s">
        <v>14</v>
      </c>
      <c r="L861" s="43" t="s">
        <v>15</v>
      </c>
      <c r="M861" s="43" t="s">
        <v>16</v>
      </c>
      <c r="N861" s="4" t="s">
        <v>26</v>
      </c>
      <c r="O861" s="5" t="s">
        <v>28</v>
      </c>
      <c r="P861" s="4">
        <v>0</v>
      </c>
      <c r="Q861" s="4"/>
      <c r="R861" s="4">
        <v>52694809</v>
      </c>
      <c r="S861" s="4" t="s">
        <v>120</v>
      </c>
      <c r="T861" s="4">
        <v>2</v>
      </c>
      <c r="U861" s="4" t="str">
        <f t="shared" si="65"/>
        <v>Enseñanza aprendizaje organizacional</v>
      </c>
      <c r="V861" s="4" t="str">
        <f t="shared" si="69"/>
        <v>Taller O Circulo de saber</v>
      </c>
      <c r="W861" s="4" t="str">
        <f t="shared" si="66"/>
        <v>Grupal</v>
      </c>
      <c r="X861" s="4">
        <v>184328</v>
      </c>
      <c r="Y861" s="4" t="s">
        <v>1114</v>
      </c>
      <c r="Z861" s="4" t="s">
        <v>1173</v>
      </c>
      <c r="AA861" s="4" t="e">
        <v>#N/A</v>
      </c>
    </row>
    <row r="862" spans="1:27" x14ac:dyDescent="0.25">
      <c r="A862" s="4">
        <f t="shared" si="67"/>
        <v>861</v>
      </c>
      <c r="B862" s="4">
        <v>10951</v>
      </c>
      <c r="C862" s="43" t="s">
        <v>1183</v>
      </c>
      <c r="D862" s="43" t="s">
        <v>339</v>
      </c>
      <c r="E862" s="4">
        <v>4103</v>
      </c>
      <c r="F862" s="49">
        <v>13</v>
      </c>
      <c r="G862" s="51" t="str">
        <f t="shared" si="68"/>
        <v>CONDUCTOR MECANICO 4103-13, F 689</v>
      </c>
      <c r="H862" s="4">
        <v>689</v>
      </c>
      <c r="I862" s="4" t="s">
        <v>1185</v>
      </c>
      <c r="J862" s="43" t="s">
        <v>743</v>
      </c>
      <c r="K862" s="43" t="s">
        <v>14</v>
      </c>
      <c r="L862" s="43" t="s">
        <v>11</v>
      </c>
      <c r="M862" s="43" t="s">
        <v>12</v>
      </c>
      <c r="N862" s="4" t="s">
        <v>25</v>
      </c>
      <c r="O862" s="5" t="s">
        <v>27</v>
      </c>
      <c r="P862" s="4">
        <v>19459492</v>
      </c>
      <c r="Q862" s="4" t="s">
        <v>783</v>
      </c>
      <c r="R862" s="4">
        <v>19459492</v>
      </c>
      <c r="S862" s="4" t="s">
        <v>783</v>
      </c>
      <c r="T862" s="4">
        <v>3</v>
      </c>
      <c r="U862" s="4" t="str">
        <f t="shared" si="65"/>
        <v>Saberes Institucionales</v>
      </c>
      <c r="V862" s="4" t="str">
        <f t="shared" si="69"/>
        <v>Curso O ponencia</v>
      </c>
      <c r="W862" s="4" t="str">
        <f t="shared" si="66"/>
        <v>Grupal</v>
      </c>
      <c r="X862" s="4" t="e">
        <v>#N/A</v>
      </c>
      <c r="Y862" s="4" t="e">
        <v>#N/A</v>
      </c>
      <c r="Z862" s="4" t="e">
        <v>#N/A</v>
      </c>
      <c r="AA862" s="4" t="e">
        <v>#N/A</v>
      </c>
    </row>
    <row r="863" spans="1:27" x14ac:dyDescent="0.25">
      <c r="A863" s="4">
        <f t="shared" si="67"/>
        <v>862</v>
      </c>
      <c r="B863" s="4">
        <v>10952</v>
      </c>
      <c r="C863" s="43" t="s">
        <v>1183</v>
      </c>
      <c r="D863" s="43" t="s">
        <v>339</v>
      </c>
      <c r="E863" s="4">
        <v>4103</v>
      </c>
      <c r="F863" s="49">
        <v>11</v>
      </c>
      <c r="G863" s="51" t="str">
        <f t="shared" si="68"/>
        <v>CONDUCTOR MECANICO 4103-11, F 691</v>
      </c>
      <c r="H863" s="4">
        <v>691</v>
      </c>
      <c r="I863" s="4" t="s">
        <v>1185</v>
      </c>
      <c r="J863" s="43" t="s">
        <v>743</v>
      </c>
      <c r="K863" s="43" t="s">
        <v>14</v>
      </c>
      <c r="L863" s="43" t="s">
        <v>11</v>
      </c>
      <c r="M863" s="43" t="s">
        <v>12</v>
      </c>
      <c r="N863" s="4" t="s">
        <v>25</v>
      </c>
      <c r="O863" s="5" t="s">
        <v>27</v>
      </c>
      <c r="P863" s="4">
        <v>91236241</v>
      </c>
      <c r="Q863" s="4" t="s">
        <v>784</v>
      </c>
      <c r="R863" s="4">
        <v>91236241</v>
      </c>
      <c r="S863" s="4" t="s">
        <v>784</v>
      </c>
      <c r="T863" s="4">
        <v>3</v>
      </c>
      <c r="U863" s="4" t="str">
        <f t="shared" si="65"/>
        <v>Saberes Institucionales</v>
      </c>
      <c r="V863" s="4" t="str">
        <f t="shared" si="69"/>
        <v>Curso O ponencia</v>
      </c>
      <c r="W863" s="4" t="str">
        <f t="shared" si="66"/>
        <v>Grupal</v>
      </c>
      <c r="X863" s="4" t="e">
        <v>#N/A</v>
      </c>
      <c r="Y863" s="4" t="e">
        <v>#N/A</v>
      </c>
      <c r="Z863" s="4" t="e">
        <v>#N/A</v>
      </c>
      <c r="AA863" s="4" t="e">
        <v>#N/A</v>
      </c>
    </row>
    <row r="864" spans="1:27" x14ac:dyDescent="0.25">
      <c r="A864" s="4">
        <f t="shared" si="67"/>
        <v>863</v>
      </c>
      <c r="B864" s="4">
        <v>10218</v>
      </c>
      <c r="C864" s="43" t="s">
        <v>1182</v>
      </c>
      <c r="D864" s="43" t="s">
        <v>13</v>
      </c>
      <c r="E864" s="4">
        <v>2028</v>
      </c>
      <c r="F864" s="49">
        <v>17</v>
      </c>
      <c r="G864" s="51" t="str">
        <f t="shared" si="68"/>
        <v>PROFESIONAL ESPECIALIZADO 2028-17, F 321</v>
      </c>
      <c r="H864" s="4">
        <v>321</v>
      </c>
      <c r="I864" s="4" t="s">
        <v>1181</v>
      </c>
      <c r="J864" s="43" t="s">
        <v>116</v>
      </c>
      <c r="K864" s="43" t="s">
        <v>14</v>
      </c>
      <c r="L864" s="43" t="s">
        <v>15</v>
      </c>
      <c r="M864" s="43" t="s">
        <v>16</v>
      </c>
      <c r="N864" s="4" t="s">
        <v>26</v>
      </c>
      <c r="O864" s="5" t="s">
        <v>28</v>
      </c>
      <c r="P864" s="4">
        <v>0</v>
      </c>
      <c r="Q864" s="4"/>
      <c r="R864" s="4">
        <v>79342508</v>
      </c>
      <c r="S864" s="4" t="s">
        <v>121</v>
      </c>
      <c r="T864" s="4">
        <v>1</v>
      </c>
      <c r="U864" s="4" t="str">
        <f t="shared" si="65"/>
        <v>Lecciones aprendidas</v>
      </c>
      <c r="V864" s="4" t="str">
        <f t="shared" si="69"/>
        <v>Cápsulas de conocimiento</v>
      </c>
      <c r="W864" s="4" t="str">
        <f t="shared" si="66"/>
        <v>Individual</v>
      </c>
      <c r="X864" s="4">
        <v>183820</v>
      </c>
      <c r="Y864" s="4" t="s">
        <v>1114</v>
      </c>
      <c r="Z864" s="4" t="s">
        <v>1174</v>
      </c>
      <c r="AA864" s="4" t="e">
        <v>#N/A</v>
      </c>
    </row>
    <row r="865" spans="1:27" x14ac:dyDescent="0.25">
      <c r="A865" s="4">
        <f t="shared" si="67"/>
        <v>864</v>
      </c>
      <c r="B865" s="4">
        <v>10223</v>
      </c>
      <c r="C865" s="43" t="s">
        <v>1182</v>
      </c>
      <c r="D865" s="43" t="s">
        <v>13</v>
      </c>
      <c r="E865" s="4">
        <v>2028</v>
      </c>
      <c r="F865" s="49">
        <v>14</v>
      </c>
      <c r="G865" s="51" t="str">
        <f t="shared" si="68"/>
        <v>PROFESIONAL ESPECIALIZADO 2028-14, F 325</v>
      </c>
      <c r="H865" s="4">
        <v>325</v>
      </c>
      <c r="I865" s="4" t="s">
        <v>1181</v>
      </c>
      <c r="J865" s="43" t="s">
        <v>116</v>
      </c>
      <c r="K865" s="43" t="s">
        <v>14</v>
      </c>
      <c r="L865" s="43" t="s">
        <v>15</v>
      </c>
      <c r="M865" s="43" t="s">
        <v>36</v>
      </c>
      <c r="N865" s="4" t="s">
        <v>26</v>
      </c>
      <c r="O865" s="5" t="s">
        <v>28</v>
      </c>
      <c r="P865" s="4">
        <v>0</v>
      </c>
      <c r="Q865" s="4"/>
      <c r="R865" s="4">
        <v>52550001</v>
      </c>
      <c r="S865" s="4" t="s">
        <v>127</v>
      </c>
      <c r="T865" s="4">
        <v>1</v>
      </c>
      <c r="U865" s="4" t="str">
        <f t="shared" si="65"/>
        <v>Lecciones aprendidas</v>
      </c>
      <c r="V865" s="4" t="str">
        <f t="shared" si="69"/>
        <v>Cápsulas de conocimiento</v>
      </c>
      <c r="W865" s="4" t="str">
        <f t="shared" si="66"/>
        <v>Individual</v>
      </c>
      <c r="X865" s="4">
        <v>184329</v>
      </c>
      <c r="Y865" s="4" t="s">
        <v>1115</v>
      </c>
      <c r="Z865" s="4" t="s">
        <v>1173</v>
      </c>
      <c r="AA865" s="4" t="e">
        <v>#N/A</v>
      </c>
    </row>
    <row r="866" spans="1:27" x14ac:dyDescent="0.25">
      <c r="A866" s="4">
        <f t="shared" si="67"/>
        <v>865</v>
      </c>
      <c r="B866" s="4">
        <v>10979</v>
      </c>
      <c r="C866" s="43" t="s">
        <v>1182</v>
      </c>
      <c r="D866" s="43" t="s">
        <v>20</v>
      </c>
      <c r="E866" s="4">
        <v>2044</v>
      </c>
      <c r="F866" s="4">
        <v>6</v>
      </c>
      <c r="G866" s="51" t="str">
        <f t="shared" si="68"/>
        <v>PROFESIONAL UNIVERSITARIO 2044-6, F 619</v>
      </c>
      <c r="H866" s="4">
        <v>619</v>
      </c>
      <c r="I866" s="4" t="s">
        <v>1185</v>
      </c>
      <c r="J866" s="43" t="s">
        <v>785</v>
      </c>
      <c r="K866" s="43" t="s">
        <v>14</v>
      </c>
      <c r="L866" s="43" t="s">
        <v>11</v>
      </c>
      <c r="M866" s="43" t="s">
        <v>12</v>
      </c>
      <c r="N866" s="4" t="s">
        <v>25</v>
      </c>
      <c r="O866" s="5" t="s">
        <v>27</v>
      </c>
      <c r="P866" s="4">
        <v>65738959</v>
      </c>
      <c r="Q866" s="4" t="s">
        <v>787</v>
      </c>
      <c r="R866" s="4">
        <v>65738959</v>
      </c>
      <c r="S866" s="4" t="s">
        <v>787</v>
      </c>
      <c r="T866" s="4">
        <v>3</v>
      </c>
      <c r="U866" s="4" t="str">
        <f t="shared" si="65"/>
        <v>Saberes Institucionales</v>
      </c>
      <c r="V866" s="4" t="str">
        <f t="shared" si="69"/>
        <v>Curso O ponencia</v>
      </c>
      <c r="W866" s="4" t="str">
        <f t="shared" si="66"/>
        <v>Grupal</v>
      </c>
      <c r="X866" s="4" t="e">
        <v>#N/A</v>
      </c>
      <c r="Y866" s="4" t="e">
        <v>#N/A</v>
      </c>
      <c r="Z866" s="4" t="e">
        <v>#N/A</v>
      </c>
      <c r="AA866" s="4" t="e">
        <v>#N/A</v>
      </c>
    </row>
    <row r="867" spans="1:27" x14ac:dyDescent="0.25">
      <c r="A867" s="4">
        <f t="shared" si="67"/>
        <v>866</v>
      </c>
      <c r="B867" s="4">
        <v>10975</v>
      </c>
      <c r="C867" s="43" t="s">
        <v>1180</v>
      </c>
      <c r="D867" s="43" t="s">
        <v>314</v>
      </c>
      <c r="E867" s="4">
        <v>42</v>
      </c>
      <c r="F867" s="4">
        <v>9</v>
      </c>
      <c r="G867" s="51" t="str">
        <f t="shared" si="68"/>
        <v>DIRECTOR TERRITORIAL 42-9, F 590</v>
      </c>
      <c r="H867" s="4">
        <v>590</v>
      </c>
      <c r="I867" s="4" t="s">
        <v>1185</v>
      </c>
      <c r="J867" s="43" t="s">
        <v>785</v>
      </c>
      <c r="K867" s="43" t="s">
        <v>10</v>
      </c>
      <c r="L867" s="43" t="s">
        <v>15</v>
      </c>
      <c r="M867" s="43" t="s">
        <v>16</v>
      </c>
      <c r="N867" s="4" t="s">
        <v>25</v>
      </c>
      <c r="O867" s="5" t="s">
        <v>27</v>
      </c>
      <c r="P867" s="4">
        <v>0</v>
      </c>
      <c r="Q867" s="4"/>
      <c r="R867" s="4">
        <v>79262100</v>
      </c>
      <c r="S867" s="4" t="s">
        <v>96</v>
      </c>
      <c r="T867" s="4">
        <v>3</v>
      </c>
      <c r="U867" s="4" t="str">
        <f t="shared" si="65"/>
        <v>Saberes Institucionales</v>
      </c>
      <c r="V867" s="4" t="str">
        <f t="shared" si="69"/>
        <v>Curso O ponencia</v>
      </c>
      <c r="W867" s="4" t="str">
        <f t="shared" si="66"/>
        <v>Grupal</v>
      </c>
      <c r="X867" s="4" t="e">
        <v>#N/A</v>
      </c>
      <c r="Y867" s="4" t="e">
        <v>#N/A</v>
      </c>
      <c r="Z867" s="4" t="e">
        <v>#N/A</v>
      </c>
      <c r="AA867" s="4" t="e">
        <v>#N/A</v>
      </c>
    </row>
    <row r="868" spans="1:27" x14ac:dyDescent="0.25">
      <c r="A868" s="4">
        <f t="shared" si="67"/>
        <v>867</v>
      </c>
      <c r="B868" s="4">
        <v>10230</v>
      </c>
      <c r="C868" s="43" t="s">
        <v>1182</v>
      </c>
      <c r="D868" s="43" t="s">
        <v>13</v>
      </c>
      <c r="E868" s="4">
        <v>2028</v>
      </c>
      <c r="F868" s="49">
        <v>14</v>
      </c>
      <c r="G868" s="51" t="str">
        <f t="shared" si="68"/>
        <v>PROFESIONAL ESPECIALIZADO 2028-14, F 325</v>
      </c>
      <c r="H868" s="4">
        <v>325</v>
      </c>
      <c r="I868" s="4" t="s">
        <v>1181</v>
      </c>
      <c r="J868" s="43" t="s">
        <v>116</v>
      </c>
      <c r="K868" s="43" t="s">
        <v>14</v>
      </c>
      <c r="L868" s="43" t="s">
        <v>15</v>
      </c>
      <c r="M868" s="43" t="s">
        <v>16</v>
      </c>
      <c r="N868" s="4" t="s">
        <v>26</v>
      </c>
      <c r="O868" s="5" t="s">
        <v>28</v>
      </c>
      <c r="P868" s="4">
        <v>0</v>
      </c>
      <c r="Q868" s="4"/>
      <c r="R868" s="4">
        <v>79605648</v>
      </c>
      <c r="S868" s="4" t="s">
        <v>56</v>
      </c>
      <c r="T868" s="4">
        <v>1</v>
      </c>
      <c r="U868" s="4" t="str">
        <f t="shared" si="65"/>
        <v>Lecciones aprendidas</v>
      </c>
      <c r="V868" s="4" t="str">
        <f t="shared" si="69"/>
        <v>Cápsulas de conocimiento</v>
      </c>
      <c r="W868" s="4" t="str">
        <f t="shared" si="66"/>
        <v>Individual</v>
      </c>
      <c r="X868" s="4">
        <v>183824</v>
      </c>
      <c r="Y868" s="4" t="s">
        <v>1115</v>
      </c>
      <c r="Z868" s="4" t="s">
        <v>1174</v>
      </c>
      <c r="AA868" s="42">
        <v>45394</v>
      </c>
    </row>
    <row r="869" spans="1:27" x14ac:dyDescent="0.25">
      <c r="A869" s="4">
        <f t="shared" si="67"/>
        <v>868</v>
      </c>
      <c r="B869" s="4">
        <v>10236</v>
      </c>
      <c r="C869" s="43" t="s">
        <v>1182</v>
      </c>
      <c r="D869" s="43" t="s">
        <v>20</v>
      </c>
      <c r="E869" s="4">
        <v>2044</v>
      </c>
      <c r="F869" s="49">
        <v>10</v>
      </c>
      <c r="G869" s="51" t="str">
        <f t="shared" si="68"/>
        <v>PROFESIONAL UNIVERSITARIO 2044-10, F 334</v>
      </c>
      <c r="H869" s="4">
        <v>334</v>
      </c>
      <c r="I869" s="4" t="s">
        <v>1181</v>
      </c>
      <c r="J869" s="43" t="s">
        <v>116</v>
      </c>
      <c r="K869" s="43" t="s">
        <v>14</v>
      </c>
      <c r="L869" s="43" t="s">
        <v>15</v>
      </c>
      <c r="M869" s="43" t="s">
        <v>16</v>
      </c>
      <c r="N869" s="4" t="s">
        <v>26</v>
      </c>
      <c r="O869" s="5" t="s">
        <v>28</v>
      </c>
      <c r="P869" s="4">
        <v>0</v>
      </c>
      <c r="Q869" s="4"/>
      <c r="R869" s="4">
        <v>79401255</v>
      </c>
      <c r="S869" s="4" t="s">
        <v>136</v>
      </c>
      <c r="T869" s="4">
        <v>1</v>
      </c>
      <c r="U869" s="4" t="str">
        <f t="shared" si="65"/>
        <v>Lecciones aprendidas</v>
      </c>
      <c r="V869" s="4" t="str">
        <f t="shared" si="69"/>
        <v>Cápsulas de conocimiento</v>
      </c>
      <c r="W869" s="4" t="str">
        <f t="shared" si="66"/>
        <v>Individual</v>
      </c>
      <c r="X869" s="4">
        <v>183771</v>
      </c>
      <c r="Y869" s="4" t="s">
        <v>1116</v>
      </c>
      <c r="Z869" s="4" t="s">
        <v>1174</v>
      </c>
      <c r="AA869" s="42">
        <v>45394</v>
      </c>
    </row>
    <row r="870" spans="1:27" x14ac:dyDescent="0.25">
      <c r="A870" s="4">
        <f t="shared" si="67"/>
        <v>869</v>
      </c>
      <c r="B870" s="4">
        <v>10243</v>
      </c>
      <c r="C870" s="43" t="s">
        <v>1182</v>
      </c>
      <c r="D870" s="43" t="s">
        <v>20</v>
      </c>
      <c r="E870" s="4">
        <v>2044</v>
      </c>
      <c r="F870" s="4">
        <v>6</v>
      </c>
      <c r="G870" s="51" t="str">
        <f t="shared" si="68"/>
        <v>PROFESIONAL UNIVERSITARIO 2044-6, F 337</v>
      </c>
      <c r="H870" s="4">
        <v>337</v>
      </c>
      <c r="I870" s="4" t="s">
        <v>1181</v>
      </c>
      <c r="J870" s="43" t="s">
        <v>116</v>
      </c>
      <c r="K870" s="43" t="s">
        <v>14</v>
      </c>
      <c r="L870" s="43" t="s">
        <v>15</v>
      </c>
      <c r="M870" s="43" t="s">
        <v>16</v>
      </c>
      <c r="N870" s="4" t="s">
        <v>26</v>
      </c>
      <c r="O870" s="5" t="s">
        <v>28</v>
      </c>
      <c r="P870" s="4">
        <v>0</v>
      </c>
      <c r="Q870" s="4"/>
      <c r="R870" s="4">
        <v>1098686019</v>
      </c>
      <c r="S870" s="4" t="s">
        <v>142</v>
      </c>
      <c r="T870" s="4">
        <v>1</v>
      </c>
      <c r="U870" s="4" t="str">
        <f t="shared" si="65"/>
        <v>Lecciones aprendidas</v>
      </c>
      <c r="V870" s="4" t="str">
        <f t="shared" si="69"/>
        <v>Cápsulas de conocimiento</v>
      </c>
      <c r="W870" s="4" t="str">
        <f t="shared" si="66"/>
        <v>Individual</v>
      </c>
      <c r="X870" s="4">
        <v>183784</v>
      </c>
      <c r="Y870" s="4" t="s">
        <v>1117</v>
      </c>
      <c r="Z870" s="4" t="s">
        <v>1174</v>
      </c>
      <c r="AA870" s="42">
        <v>45394</v>
      </c>
    </row>
    <row r="871" spans="1:27" x14ac:dyDescent="0.25">
      <c r="A871" s="4">
        <f t="shared" si="67"/>
        <v>870</v>
      </c>
      <c r="B871" s="4">
        <v>10978</v>
      </c>
      <c r="C871" s="43" t="s">
        <v>1182</v>
      </c>
      <c r="D871" s="43" t="s">
        <v>20</v>
      </c>
      <c r="E871" s="4">
        <v>2044</v>
      </c>
      <c r="F871" s="4">
        <v>6</v>
      </c>
      <c r="G871" s="51" t="str">
        <f t="shared" si="68"/>
        <v>PROFESIONAL UNIVERSITARIO 2044-6, F 614</v>
      </c>
      <c r="H871" s="4">
        <v>614</v>
      </c>
      <c r="I871" s="4" t="s">
        <v>1185</v>
      </c>
      <c r="J871" s="43" t="s">
        <v>785</v>
      </c>
      <c r="K871" s="43" t="s">
        <v>14</v>
      </c>
      <c r="L871" s="43" t="s">
        <v>17</v>
      </c>
      <c r="M871" s="43" t="s">
        <v>18</v>
      </c>
      <c r="N871" s="4" t="s">
        <v>25</v>
      </c>
      <c r="O871" s="4" t="s">
        <v>27</v>
      </c>
      <c r="P871" s="4">
        <v>93344650</v>
      </c>
      <c r="Q871" s="4" t="s">
        <v>789</v>
      </c>
      <c r="R871" s="4" t="s">
        <v>19</v>
      </c>
      <c r="S871" s="4" t="s">
        <v>19</v>
      </c>
      <c r="T871" s="4">
        <v>3</v>
      </c>
      <c r="U871" s="4" t="str">
        <f t="shared" si="65"/>
        <v>Saberes Institucionales</v>
      </c>
      <c r="V871" s="4" t="str">
        <f t="shared" si="69"/>
        <v>Curso O ponencia</v>
      </c>
      <c r="W871" s="4" t="str">
        <f t="shared" si="66"/>
        <v>Grupal</v>
      </c>
      <c r="X871" s="4" t="e">
        <v>#N/A</v>
      </c>
      <c r="Y871" s="4" t="e">
        <v>#N/A</v>
      </c>
      <c r="Z871" s="4" t="e">
        <v>#N/A</v>
      </c>
      <c r="AA871" s="4" t="e">
        <v>#N/A</v>
      </c>
    </row>
    <row r="872" spans="1:27" x14ac:dyDescent="0.25">
      <c r="A872" s="4">
        <f t="shared" si="67"/>
        <v>871</v>
      </c>
      <c r="B872" s="4">
        <v>10249</v>
      </c>
      <c r="C872" s="43" t="s">
        <v>1182</v>
      </c>
      <c r="D872" s="43" t="s">
        <v>20</v>
      </c>
      <c r="E872" s="4">
        <v>2044</v>
      </c>
      <c r="F872" s="4">
        <v>6</v>
      </c>
      <c r="G872" s="51" t="str">
        <f t="shared" si="68"/>
        <v>PROFESIONAL UNIVERSITARIO 2044-6, F 337</v>
      </c>
      <c r="H872" s="4">
        <v>337</v>
      </c>
      <c r="I872" s="4" t="s">
        <v>1181</v>
      </c>
      <c r="J872" s="43" t="s">
        <v>116</v>
      </c>
      <c r="K872" s="43" t="s">
        <v>14</v>
      </c>
      <c r="L872" s="43" t="s">
        <v>15</v>
      </c>
      <c r="M872" s="43" t="s">
        <v>18</v>
      </c>
      <c r="N872" s="4" t="s">
        <v>26</v>
      </c>
      <c r="O872" s="5" t="s">
        <v>28</v>
      </c>
      <c r="P872" s="4">
        <v>0</v>
      </c>
      <c r="Q872" s="4"/>
      <c r="R872" s="4" t="s">
        <v>19</v>
      </c>
      <c r="S872" s="4" t="s">
        <v>19</v>
      </c>
      <c r="T872" s="4">
        <v>1</v>
      </c>
      <c r="U872" s="4" t="str">
        <f t="shared" si="65"/>
        <v>Lecciones aprendidas</v>
      </c>
      <c r="V872" s="4" t="str">
        <f t="shared" si="69"/>
        <v>Cápsulas de conocimiento</v>
      </c>
      <c r="W872" s="4" t="str">
        <f t="shared" si="66"/>
        <v>Individual</v>
      </c>
      <c r="X872" s="4">
        <v>184306</v>
      </c>
      <c r="Y872" s="4" t="s">
        <v>1117</v>
      </c>
      <c r="Z872" s="4" t="s">
        <v>1173</v>
      </c>
      <c r="AA872" s="4" t="e">
        <v>#N/A</v>
      </c>
    </row>
    <row r="873" spans="1:27" x14ac:dyDescent="0.25">
      <c r="A873" s="4">
        <f t="shared" si="67"/>
        <v>872</v>
      </c>
      <c r="B873" s="4">
        <v>10252</v>
      </c>
      <c r="C873" s="43" t="s">
        <v>1182</v>
      </c>
      <c r="D873" s="43" t="s">
        <v>20</v>
      </c>
      <c r="E873" s="4">
        <v>2044</v>
      </c>
      <c r="F873" s="4">
        <v>5</v>
      </c>
      <c r="G873" s="51" t="str">
        <f t="shared" si="68"/>
        <v>PROFESIONAL UNIVERSITARIO 2044-5, F 340</v>
      </c>
      <c r="H873" s="4">
        <v>340</v>
      </c>
      <c r="I873" s="4" t="s">
        <v>1181</v>
      </c>
      <c r="J873" s="43" t="s">
        <v>116</v>
      </c>
      <c r="K873" s="43" t="s">
        <v>14</v>
      </c>
      <c r="L873" s="43" t="s">
        <v>15</v>
      </c>
      <c r="M873" s="43" t="s">
        <v>18</v>
      </c>
      <c r="N873" s="4" t="s">
        <v>26</v>
      </c>
      <c r="O873" s="5" t="s">
        <v>28</v>
      </c>
      <c r="P873" s="4">
        <v>0</v>
      </c>
      <c r="Q873" s="4"/>
      <c r="R873" s="4" t="s">
        <v>19</v>
      </c>
      <c r="S873" s="4" t="s">
        <v>19</v>
      </c>
      <c r="T873" s="4">
        <v>1</v>
      </c>
      <c r="U873" s="4" t="str">
        <f t="shared" si="65"/>
        <v>Lecciones aprendidas</v>
      </c>
      <c r="V873" s="4" t="str">
        <f t="shared" si="69"/>
        <v>Cápsulas de conocimiento</v>
      </c>
      <c r="W873" s="4" t="str">
        <f t="shared" si="66"/>
        <v>Individual</v>
      </c>
      <c r="X873" s="4">
        <v>184105</v>
      </c>
      <c r="Y873" s="4" t="s">
        <v>1118</v>
      </c>
      <c r="Z873" s="4" t="s">
        <v>1173</v>
      </c>
      <c r="AA873" s="4" t="e">
        <v>#N/A</v>
      </c>
    </row>
    <row r="874" spans="1:27" x14ac:dyDescent="0.25">
      <c r="A874" s="4">
        <f t="shared" si="67"/>
        <v>873</v>
      </c>
      <c r="B874" s="4">
        <v>10278</v>
      </c>
      <c r="C874" s="43" t="s">
        <v>1184</v>
      </c>
      <c r="D874" s="43" t="s">
        <v>55</v>
      </c>
      <c r="E874" s="4">
        <v>3132</v>
      </c>
      <c r="F874" s="49">
        <v>12</v>
      </c>
      <c r="G874" s="51" t="str">
        <f t="shared" si="68"/>
        <v>TECNICO OPERATIVO 3132-12, F 635</v>
      </c>
      <c r="H874" s="4">
        <v>635</v>
      </c>
      <c r="I874" s="4" t="s">
        <v>1185</v>
      </c>
      <c r="J874" s="43" t="s">
        <v>785</v>
      </c>
      <c r="K874" s="43" t="s">
        <v>14</v>
      </c>
      <c r="L874" s="43" t="s">
        <v>15</v>
      </c>
      <c r="M874" s="43" t="s">
        <v>18</v>
      </c>
      <c r="N874" s="4" t="s">
        <v>25</v>
      </c>
      <c r="O874" s="5" t="s">
        <v>27</v>
      </c>
      <c r="P874" s="4">
        <v>0</v>
      </c>
      <c r="Q874" s="4"/>
      <c r="R874" s="4" t="s">
        <v>19</v>
      </c>
      <c r="S874" s="4" t="s">
        <v>19</v>
      </c>
      <c r="T874" s="4">
        <v>3</v>
      </c>
      <c r="U874" s="4" t="str">
        <f t="shared" si="65"/>
        <v>Saberes Institucionales</v>
      </c>
      <c r="V874" s="4" t="str">
        <f t="shared" si="69"/>
        <v>Curso O ponencia</v>
      </c>
      <c r="W874" s="4" t="str">
        <f t="shared" si="66"/>
        <v>Grupal</v>
      </c>
      <c r="X874" s="4" t="e">
        <v>#N/A</v>
      </c>
      <c r="Y874" s="4" t="e">
        <v>#N/A</v>
      </c>
      <c r="Z874" s="4" t="e">
        <v>#N/A</v>
      </c>
      <c r="AA874" s="4" t="e">
        <v>#N/A</v>
      </c>
    </row>
    <row r="875" spans="1:27" x14ac:dyDescent="0.25">
      <c r="A875" s="4">
        <f t="shared" si="67"/>
        <v>874</v>
      </c>
      <c r="B875" s="4">
        <v>10253</v>
      </c>
      <c r="C875" s="43" t="s">
        <v>1182</v>
      </c>
      <c r="D875" s="43" t="s">
        <v>20</v>
      </c>
      <c r="E875" s="4">
        <v>2044</v>
      </c>
      <c r="F875" s="4">
        <v>5</v>
      </c>
      <c r="G875" s="51" t="str">
        <f t="shared" si="68"/>
        <v>PROFESIONAL UNIVERSITARIO 2044-5, F 340</v>
      </c>
      <c r="H875" s="4">
        <v>340</v>
      </c>
      <c r="I875" s="4" t="s">
        <v>1181</v>
      </c>
      <c r="J875" s="43" t="s">
        <v>116</v>
      </c>
      <c r="K875" s="43" t="s">
        <v>14</v>
      </c>
      <c r="L875" s="43" t="s">
        <v>15</v>
      </c>
      <c r="M875" s="43" t="s">
        <v>18</v>
      </c>
      <c r="N875" s="4" t="s">
        <v>26</v>
      </c>
      <c r="O875" s="5" t="s">
        <v>28</v>
      </c>
      <c r="P875" s="4">
        <v>0</v>
      </c>
      <c r="Q875" s="4"/>
      <c r="R875" s="4" t="s">
        <v>19</v>
      </c>
      <c r="S875" s="4" t="s">
        <v>19</v>
      </c>
      <c r="T875" s="4">
        <v>1</v>
      </c>
      <c r="U875" s="4" t="str">
        <f t="shared" si="65"/>
        <v>Lecciones aprendidas</v>
      </c>
      <c r="V875" s="4" t="str">
        <f t="shared" si="69"/>
        <v>Cápsulas de conocimiento</v>
      </c>
      <c r="W875" s="4" t="str">
        <f t="shared" si="66"/>
        <v>Individual</v>
      </c>
      <c r="X875" s="4">
        <v>184105</v>
      </c>
      <c r="Y875" s="4" t="s">
        <v>1118</v>
      </c>
      <c r="Z875" s="4" t="s">
        <v>1173</v>
      </c>
      <c r="AA875" s="4" t="e">
        <v>#N/A</v>
      </c>
    </row>
    <row r="876" spans="1:27" x14ac:dyDescent="0.25">
      <c r="A876" s="4">
        <f t="shared" si="67"/>
        <v>875</v>
      </c>
      <c r="B876" s="4">
        <v>10981</v>
      </c>
      <c r="C876" s="43" t="s">
        <v>1184</v>
      </c>
      <c r="D876" s="43" t="s">
        <v>326</v>
      </c>
      <c r="E876" s="4">
        <v>3110</v>
      </c>
      <c r="F876" s="4">
        <v>9</v>
      </c>
      <c r="G876" s="51" t="str">
        <f t="shared" si="68"/>
        <v>OFICIAL DE CATASTRO 3110-9, F 664</v>
      </c>
      <c r="H876" s="4">
        <v>664</v>
      </c>
      <c r="I876" s="4" t="s">
        <v>1185</v>
      </c>
      <c r="J876" s="43" t="s">
        <v>785</v>
      </c>
      <c r="K876" s="43" t="s">
        <v>14</v>
      </c>
      <c r="L876" s="43" t="s">
        <v>11</v>
      </c>
      <c r="M876" s="43" t="s">
        <v>12</v>
      </c>
      <c r="N876" s="4" t="s">
        <v>25</v>
      </c>
      <c r="O876" s="5" t="s">
        <v>27</v>
      </c>
      <c r="P876" s="4">
        <v>1110535906</v>
      </c>
      <c r="Q876" s="4" t="s">
        <v>792</v>
      </c>
      <c r="R876" s="4">
        <v>1110535906</v>
      </c>
      <c r="S876" s="4" t="s">
        <v>792</v>
      </c>
      <c r="T876" s="4">
        <v>3</v>
      </c>
      <c r="U876" s="4" t="str">
        <f t="shared" si="65"/>
        <v>Saberes Institucionales</v>
      </c>
      <c r="V876" s="4" t="str">
        <f t="shared" si="69"/>
        <v>Curso O ponencia</v>
      </c>
      <c r="W876" s="4" t="str">
        <f t="shared" si="66"/>
        <v>Grupal</v>
      </c>
      <c r="X876" s="4" t="e">
        <v>#N/A</v>
      </c>
      <c r="Y876" s="4" t="e">
        <v>#N/A</v>
      </c>
      <c r="Z876" s="4" t="e">
        <v>#N/A</v>
      </c>
      <c r="AA876" s="4" t="e">
        <v>#N/A</v>
      </c>
    </row>
    <row r="877" spans="1:27" x14ac:dyDescent="0.25">
      <c r="A877" s="4">
        <f t="shared" si="67"/>
        <v>876</v>
      </c>
      <c r="B877" s="4">
        <v>10983</v>
      </c>
      <c r="C877" s="43" t="s">
        <v>1184</v>
      </c>
      <c r="D877" s="43" t="s">
        <v>326</v>
      </c>
      <c r="E877" s="4">
        <v>3110</v>
      </c>
      <c r="F877" s="4">
        <v>9</v>
      </c>
      <c r="G877" s="51" t="str">
        <f t="shared" si="68"/>
        <v>OFICIAL DE CATASTRO 3110-9, F 664</v>
      </c>
      <c r="H877" s="4">
        <v>664</v>
      </c>
      <c r="I877" s="4" t="s">
        <v>1185</v>
      </c>
      <c r="J877" s="43" t="s">
        <v>785</v>
      </c>
      <c r="K877" s="43" t="s">
        <v>14</v>
      </c>
      <c r="L877" s="43" t="s">
        <v>15</v>
      </c>
      <c r="M877" s="43" t="s">
        <v>18</v>
      </c>
      <c r="N877" s="4" t="s">
        <v>25</v>
      </c>
      <c r="O877" s="5" t="s">
        <v>27</v>
      </c>
      <c r="P877" s="4">
        <v>0</v>
      </c>
      <c r="Q877" s="4"/>
      <c r="R877" s="4" t="s">
        <v>19</v>
      </c>
      <c r="S877" s="4" t="s">
        <v>19</v>
      </c>
      <c r="T877" s="4">
        <v>3</v>
      </c>
      <c r="U877" s="4" t="str">
        <f t="shared" si="65"/>
        <v>Saberes Institucionales</v>
      </c>
      <c r="V877" s="4" t="str">
        <f t="shared" si="69"/>
        <v>Curso O ponencia</v>
      </c>
      <c r="W877" s="4" t="str">
        <f t="shared" si="66"/>
        <v>Grupal</v>
      </c>
      <c r="X877" s="4" t="e">
        <v>#N/A</v>
      </c>
      <c r="Y877" s="4" t="e">
        <v>#N/A</v>
      </c>
      <c r="Z877" s="4" t="e">
        <v>#N/A</v>
      </c>
      <c r="AA877" s="4" t="e">
        <v>#N/A</v>
      </c>
    </row>
    <row r="878" spans="1:27" x14ac:dyDescent="0.25">
      <c r="A878" s="4">
        <f t="shared" si="67"/>
        <v>877</v>
      </c>
      <c r="B878" s="4">
        <v>10254</v>
      </c>
      <c r="C878" s="43" t="s">
        <v>1182</v>
      </c>
      <c r="D878" s="43" t="s">
        <v>20</v>
      </c>
      <c r="E878" s="4">
        <v>2044</v>
      </c>
      <c r="F878" s="4">
        <v>5</v>
      </c>
      <c r="G878" s="51" t="str">
        <f t="shared" si="68"/>
        <v>PROFESIONAL UNIVERSITARIO 2044-5, F 340</v>
      </c>
      <c r="H878" s="4">
        <v>340</v>
      </c>
      <c r="I878" s="4" t="s">
        <v>1181</v>
      </c>
      <c r="J878" s="43" t="s">
        <v>116</v>
      </c>
      <c r="K878" s="43" t="s">
        <v>14</v>
      </c>
      <c r="L878" s="43" t="s">
        <v>15</v>
      </c>
      <c r="M878" s="43" t="s">
        <v>36</v>
      </c>
      <c r="N878" s="4" t="s">
        <v>26</v>
      </c>
      <c r="O878" s="5" t="s">
        <v>28</v>
      </c>
      <c r="P878" s="4">
        <v>0</v>
      </c>
      <c r="Q878" s="4"/>
      <c r="R878" s="4">
        <v>91103561</v>
      </c>
      <c r="S878" s="4" t="s">
        <v>147</v>
      </c>
      <c r="T878" s="4">
        <v>2</v>
      </c>
      <c r="U878" s="4" t="str">
        <f t="shared" si="65"/>
        <v>Enseñanza aprendizaje organizacional</v>
      </c>
      <c r="V878" s="4" t="str">
        <f t="shared" si="69"/>
        <v>Taller O Circulo de saber</v>
      </c>
      <c r="W878" s="4" t="str">
        <f t="shared" si="66"/>
        <v>Grupal</v>
      </c>
      <c r="X878" s="4">
        <v>184105</v>
      </c>
      <c r="Y878" s="4" t="s">
        <v>1118</v>
      </c>
      <c r="Z878" s="4" t="s">
        <v>1173</v>
      </c>
      <c r="AA878" s="4" t="e">
        <v>#N/A</v>
      </c>
    </row>
    <row r="879" spans="1:27" x14ac:dyDescent="0.25">
      <c r="A879" s="4">
        <f t="shared" si="67"/>
        <v>878</v>
      </c>
      <c r="B879" s="4">
        <v>10257</v>
      </c>
      <c r="C879" s="43" t="s">
        <v>1184</v>
      </c>
      <c r="D879" s="43" t="s">
        <v>55</v>
      </c>
      <c r="E879" s="4">
        <v>3132</v>
      </c>
      <c r="F879" s="49">
        <v>12</v>
      </c>
      <c r="G879" s="51" t="str">
        <f t="shared" si="68"/>
        <v>TECNICO OPERATIVO 3132-12, F 343</v>
      </c>
      <c r="H879" s="4">
        <v>343</v>
      </c>
      <c r="I879" s="4" t="s">
        <v>1181</v>
      </c>
      <c r="J879" s="43" t="s">
        <v>116</v>
      </c>
      <c r="K879" s="43" t="s">
        <v>14</v>
      </c>
      <c r="L879" s="43" t="s">
        <v>15</v>
      </c>
      <c r="M879" s="43" t="s">
        <v>16</v>
      </c>
      <c r="N879" s="4" t="s">
        <v>26</v>
      </c>
      <c r="O879" s="5" t="s">
        <v>28</v>
      </c>
      <c r="P879" s="4">
        <v>0</v>
      </c>
      <c r="Q879" s="4"/>
      <c r="R879" s="4">
        <v>79310940</v>
      </c>
      <c r="S879" s="4" t="s">
        <v>149</v>
      </c>
      <c r="T879" s="4">
        <v>1</v>
      </c>
      <c r="U879" s="4" t="str">
        <f t="shared" si="65"/>
        <v>Lecciones aprendidas</v>
      </c>
      <c r="V879" s="4" t="str">
        <f t="shared" si="69"/>
        <v>Cápsulas de conocimiento</v>
      </c>
      <c r="W879" s="4" t="str">
        <f t="shared" si="66"/>
        <v>Individual</v>
      </c>
      <c r="X879" s="4">
        <v>185266</v>
      </c>
      <c r="Y879" s="4" t="s">
        <v>1119</v>
      </c>
      <c r="Z879" s="4" t="s">
        <v>1173</v>
      </c>
      <c r="AA879" s="4" t="e">
        <v>#N/A</v>
      </c>
    </row>
    <row r="880" spans="1:27" x14ac:dyDescent="0.25">
      <c r="A880" s="4">
        <f t="shared" si="67"/>
        <v>879</v>
      </c>
      <c r="B880" s="4">
        <v>10259</v>
      </c>
      <c r="C880" s="43" t="s">
        <v>1184</v>
      </c>
      <c r="D880" s="43" t="s">
        <v>55</v>
      </c>
      <c r="E880" s="4">
        <v>3132</v>
      </c>
      <c r="F880" s="49">
        <v>12</v>
      </c>
      <c r="G880" s="51" t="str">
        <f t="shared" si="68"/>
        <v>TECNICO OPERATIVO 3132-12, F 343</v>
      </c>
      <c r="H880" s="4">
        <v>343</v>
      </c>
      <c r="I880" s="4" t="s">
        <v>1181</v>
      </c>
      <c r="J880" s="43" t="s">
        <v>116</v>
      </c>
      <c r="K880" s="43" t="s">
        <v>14</v>
      </c>
      <c r="L880" s="43" t="s">
        <v>15</v>
      </c>
      <c r="M880" s="43" t="s">
        <v>18</v>
      </c>
      <c r="N880" s="4" t="s">
        <v>26</v>
      </c>
      <c r="O880" s="5" t="s">
        <v>28</v>
      </c>
      <c r="P880" s="4">
        <v>0</v>
      </c>
      <c r="Q880" s="4"/>
      <c r="R880" s="4" t="s">
        <v>19</v>
      </c>
      <c r="S880" s="4" t="s">
        <v>19</v>
      </c>
      <c r="T880" s="4">
        <v>1</v>
      </c>
      <c r="U880" s="4" t="str">
        <f t="shared" si="65"/>
        <v>Lecciones aprendidas</v>
      </c>
      <c r="V880" s="4" t="str">
        <f t="shared" si="69"/>
        <v>Cápsulas de conocimiento</v>
      </c>
      <c r="W880" s="4" t="str">
        <f t="shared" si="66"/>
        <v>Individual</v>
      </c>
      <c r="X880" s="4">
        <v>185266</v>
      </c>
      <c r="Y880" s="4" t="s">
        <v>1119</v>
      </c>
      <c r="Z880" s="4" t="s">
        <v>1173</v>
      </c>
      <c r="AA880" s="4" t="e">
        <v>#N/A</v>
      </c>
    </row>
    <row r="881" spans="1:27" x14ac:dyDescent="0.25">
      <c r="A881" s="4">
        <f t="shared" si="67"/>
        <v>880</v>
      </c>
      <c r="B881" s="4">
        <v>10281</v>
      </c>
      <c r="C881" s="43" t="s">
        <v>1184</v>
      </c>
      <c r="D881" s="43" t="s">
        <v>55</v>
      </c>
      <c r="E881" s="4">
        <v>3132</v>
      </c>
      <c r="F881" s="49">
        <v>12</v>
      </c>
      <c r="G881" s="51" t="str">
        <f t="shared" si="68"/>
        <v>TECNICO OPERATIVO 3132-12, F 343</v>
      </c>
      <c r="H881" s="4">
        <v>343</v>
      </c>
      <c r="I881" s="4" t="s">
        <v>1181</v>
      </c>
      <c r="J881" s="43" t="s">
        <v>116</v>
      </c>
      <c r="K881" s="43" t="s">
        <v>14</v>
      </c>
      <c r="L881" s="43" t="s">
        <v>15</v>
      </c>
      <c r="M881" s="43" t="s">
        <v>16</v>
      </c>
      <c r="N881" s="4" t="s">
        <v>26</v>
      </c>
      <c r="O881" s="5" t="s">
        <v>28</v>
      </c>
      <c r="P881" s="4">
        <v>0</v>
      </c>
      <c r="Q881" s="4"/>
      <c r="R881" s="4">
        <v>1030581192</v>
      </c>
      <c r="S881" s="4" t="s">
        <v>161</v>
      </c>
      <c r="T881" s="4">
        <v>3</v>
      </c>
      <c r="U881" s="4" t="str">
        <f t="shared" si="65"/>
        <v>Saberes Institucionales</v>
      </c>
      <c r="V881" s="4" t="str">
        <f t="shared" si="69"/>
        <v>Curso O ponencia</v>
      </c>
      <c r="W881" s="4" t="str">
        <f t="shared" si="66"/>
        <v>Grupal</v>
      </c>
      <c r="X881" s="4">
        <v>185266</v>
      </c>
      <c r="Y881" s="4" t="s">
        <v>1119</v>
      </c>
      <c r="Z881" s="4" t="s">
        <v>1173</v>
      </c>
      <c r="AA881" s="4" t="e">
        <v>#N/A</v>
      </c>
    </row>
    <row r="882" spans="1:27" x14ac:dyDescent="0.25">
      <c r="A882" s="4">
        <f t="shared" si="67"/>
        <v>881</v>
      </c>
      <c r="B882" s="4">
        <v>10992</v>
      </c>
      <c r="C882" s="43" t="s">
        <v>1183</v>
      </c>
      <c r="D882" s="43" t="s">
        <v>21</v>
      </c>
      <c r="E882" s="4">
        <v>4044</v>
      </c>
      <c r="F882" s="49">
        <v>23</v>
      </c>
      <c r="G882" s="51" t="str">
        <f t="shared" si="68"/>
        <v>AUXILIAR ADMINISTRATIVO 4044-23, F 671</v>
      </c>
      <c r="H882" s="4">
        <v>671</v>
      </c>
      <c r="I882" s="4" t="s">
        <v>1185</v>
      </c>
      <c r="J882" s="43" t="s">
        <v>785</v>
      </c>
      <c r="K882" s="43" t="s">
        <v>14</v>
      </c>
      <c r="L882" s="43" t="s">
        <v>11</v>
      </c>
      <c r="M882" s="43" t="s">
        <v>12</v>
      </c>
      <c r="N882" s="4" t="s">
        <v>25</v>
      </c>
      <c r="O882" s="5" t="s">
        <v>27</v>
      </c>
      <c r="P882" s="4">
        <v>65746323</v>
      </c>
      <c r="Q882" s="4" t="s">
        <v>796</v>
      </c>
      <c r="R882" s="4">
        <v>65746323</v>
      </c>
      <c r="S882" s="4" t="s">
        <v>796</v>
      </c>
      <c r="T882" s="4">
        <v>3</v>
      </c>
      <c r="U882" s="4" t="str">
        <f t="shared" si="65"/>
        <v>Saberes Institucionales</v>
      </c>
      <c r="V882" s="4" t="str">
        <f t="shared" si="69"/>
        <v>Curso O ponencia</v>
      </c>
      <c r="W882" s="4" t="str">
        <f t="shared" si="66"/>
        <v>Grupal</v>
      </c>
      <c r="X882" s="4" t="e">
        <v>#N/A</v>
      </c>
      <c r="Y882" s="4" t="e">
        <v>#N/A</v>
      </c>
      <c r="Z882" s="4" t="e">
        <v>#N/A</v>
      </c>
      <c r="AA882" s="4" t="e">
        <v>#N/A</v>
      </c>
    </row>
    <row r="883" spans="1:27" x14ac:dyDescent="0.25">
      <c r="A883" s="4">
        <f t="shared" si="67"/>
        <v>882</v>
      </c>
      <c r="B883" s="4">
        <v>10282</v>
      </c>
      <c r="C883" s="43" t="s">
        <v>1184</v>
      </c>
      <c r="D883" s="43" t="s">
        <v>55</v>
      </c>
      <c r="E883" s="4">
        <v>3132</v>
      </c>
      <c r="F883" s="49">
        <v>12</v>
      </c>
      <c r="G883" s="51" t="str">
        <f t="shared" si="68"/>
        <v>TECNICO OPERATIVO 3132-12, F 343</v>
      </c>
      <c r="H883" s="4">
        <v>343</v>
      </c>
      <c r="I883" s="4" t="s">
        <v>1181</v>
      </c>
      <c r="J883" s="43" t="s">
        <v>116</v>
      </c>
      <c r="K883" s="43" t="s">
        <v>14</v>
      </c>
      <c r="L883" s="43" t="s">
        <v>15</v>
      </c>
      <c r="M883" s="43" t="s">
        <v>18</v>
      </c>
      <c r="N883" s="4" t="s">
        <v>26</v>
      </c>
      <c r="O883" s="5" t="s">
        <v>28</v>
      </c>
      <c r="P883" s="4">
        <v>0</v>
      </c>
      <c r="Q883" s="4"/>
      <c r="R883" s="4" t="s">
        <v>19</v>
      </c>
      <c r="S883" s="4" t="s">
        <v>19</v>
      </c>
      <c r="T883" s="4">
        <v>1</v>
      </c>
      <c r="U883" s="4" t="str">
        <f t="shared" si="65"/>
        <v>Lecciones aprendidas</v>
      </c>
      <c r="V883" s="4" t="str">
        <f t="shared" si="69"/>
        <v>Cápsulas de conocimiento</v>
      </c>
      <c r="W883" s="4" t="str">
        <f t="shared" si="66"/>
        <v>Individual</v>
      </c>
      <c r="X883" s="4">
        <v>184020</v>
      </c>
      <c r="Y883" s="4" t="s">
        <v>1119</v>
      </c>
      <c r="Z883" s="4" t="s">
        <v>1174</v>
      </c>
      <c r="AA883" s="42">
        <v>45394</v>
      </c>
    </row>
    <row r="884" spans="1:27" x14ac:dyDescent="0.25">
      <c r="A884" s="4">
        <f t="shared" si="67"/>
        <v>883</v>
      </c>
      <c r="B884" s="4">
        <v>10995</v>
      </c>
      <c r="C884" s="43" t="s">
        <v>1183</v>
      </c>
      <c r="D884" s="43" t="s">
        <v>21</v>
      </c>
      <c r="E884" s="4">
        <v>4044</v>
      </c>
      <c r="F884" s="49">
        <v>12</v>
      </c>
      <c r="G884" s="51" t="str">
        <f t="shared" si="68"/>
        <v>AUXILIAR ADMINISTRATIVO 4044-12, F 673</v>
      </c>
      <c r="H884" s="4">
        <v>673</v>
      </c>
      <c r="I884" s="4" t="s">
        <v>1185</v>
      </c>
      <c r="J884" s="43" t="s">
        <v>785</v>
      </c>
      <c r="K884" s="43" t="s">
        <v>14</v>
      </c>
      <c r="L884" s="43" t="s">
        <v>11</v>
      </c>
      <c r="M884" s="43" t="s">
        <v>12</v>
      </c>
      <c r="N884" s="4" t="s">
        <v>25</v>
      </c>
      <c r="O884" s="5" t="s">
        <v>27</v>
      </c>
      <c r="P884" s="4">
        <v>79808435</v>
      </c>
      <c r="Q884" s="4" t="s">
        <v>798</v>
      </c>
      <c r="R884" s="4">
        <v>79808435</v>
      </c>
      <c r="S884" s="4" t="s">
        <v>798</v>
      </c>
      <c r="T884" s="4">
        <v>3</v>
      </c>
      <c r="U884" s="4" t="str">
        <f t="shared" si="65"/>
        <v>Saberes Institucionales</v>
      </c>
      <c r="V884" s="4" t="str">
        <f t="shared" si="69"/>
        <v>Curso O ponencia</v>
      </c>
      <c r="W884" s="4" t="str">
        <f t="shared" si="66"/>
        <v>Grupal</v>
      </c>
      <c r="X884" s="4" t="e">
        <v>#N/A</v>
      </c>
      <c r="Y884" s="4" t="e">
        <v>#N/A</v>
      </c>
      <c r="Z884" s="4" t="e">
        <v>#N/A</v>
      </c>
      <c r="AA884" s="4" t="e">
        <v>#N/A</v>
      </c>
    </row>
    <row r="885" spans="1:27" x14ac:dyDescent="0.25">
      <c r="A885" s="4">
        <f t="shared" si="67"/>
        <v>884</v>
      </c>
      <c r="B885" s="4">
        <v>10285</v>
      </c>
      <c r="C885" s="43" t="s">
        <v>1184</v>
      </c>
      <c r="D885" s="43" t="s">
        <v>55</v>
      </c>
      <c r="E885" s="4">
        <v>3132</v>
      </c>
      <c r="F885" s="49">
        <v>12</v>
      </c>
      <c r="G885" s="51" t="str">
        <f t="shared" si="68"/>
        <v>TECNICO OPERATIVO 3132-12, F 343</v>
      </c>
      <c r="H885" s="4">
        <v>343</v>
      </c>
      <c r="I885" s="4" t="s">
        <v>1181</v>
      </c>
      <c r="J885" s="43" t="s">
        <v>116</v>
      </c>
      <c r="K885" s="43" t="s">
        <v>14</v>
      </c>
      <c r="L885" s="43" t="s">
        <v>15</v>
      </c>
      <c r="M885" s="43" t="s">
        <v>18</v>
      </c>
      <c r="N885" s="4" t="s">
        <v>26</v>
      </c>
      <c r="O885" s="5" t="s">
        <v>28</v>
      </c>
      <c r="P885" s="4">
        <v>0</v>
      </c>
      <c r="Q885" s="4"/>
      <c r="R885" s="4" t="s">
        <v>19</v>
      </c>
      <c r="S885" s="4" t="s">
        <v>19</v>
      </c>
      <c r="T885" s="4">
        <v>1</v>
      </c>
      <c r="U885" s="4" t="str">
        <f t="shared" si="65"/>
        <v>Lecciones aprendidas</v>
      </c>
      <c r="V885" s="4" t="str">
        <f t="shared" si="69"/>
        <v>Cápsulas de conocimiento</v>
      </c>
      <c r="W885" s="4" t="str">
        <f t="shared" si="66"/>
        <v>Individual</v>
      </c>
      <c r="X885" s="4">
        <v>185266</v>
      </c>
      <c r="Y885" s="4" t="s">
        <v>1119</v>
      </c>
      <c r="Z885" s="4" t="s">
        <v>1173</v>
      </c>
      <c r="AA885" s="4" t="e">
        <v>#N/A</v>
      </c>
    </row>
    <row r="886" spans="1:27" x14ac:dyDescent="0.25">
      <c r="A886" s="4">
        <f t="shared" si="67"/>
        <v>885</v>
      </c>
      <c r="B886" s="4">
        <v>10297</v>
      </c>
      <c r="C886" s="43" t="s">
        <v>1184</v>
      </c>
      <c r="D886" s="43" t="s">
        <v>55</v>
      </c>
      <c r="E886" s="4">
        <v>3132</v>
      </c>
      <c r="F886" s="49">
        <v>10</v>
      </c>
      <c r="G886" s="51" t="str">
        <f t="shared" si="68"/>
        <v>TECNICO OPERATIVO 3132-10, F 352</v>
      </c>
      <c r="H886" s="4">
        <v>352</v>
      </c>
      <c r="I886" s="4" t="s">
        <v>1181</v>
      </c>
      <c r="J886" s="43" t="s">
        <v>116</v>
      </c>
      <c r="K886" s="43" t="s">
        <v>14</v>
      </c>
      <c r="L886" s="43" t="s">
        <v>15</v>
      </c>
      <c r="M886" s="43" t="s">
        <v>18</v>
      </c>
      <c r="N886" s="4" t="s">
        <v>26</v>
      </c>
      <c r="O886" s="5" t="s">
        <v>28</v>
      </c>
      <c r="P886" s="4">
        <v>0</v>
      </c>
      <c r="Q886" s="4"/>
      <c r="R886" s="4" t="s">
        <v>19</v>
      </c>
      <c r="S886" s="4" t="s">
        <v>19</v>
      </c>
      <c r="T886" s="4">
        <v>1</v>
      </c>
      <c r="U886" s="4" t="str">
        <f t="shared" si="65"/>
        <v>Lecciones aprendidas</v>
      </c>
      <c r="V886" s="4" t="str">
        <f t="shared" si="69"/>
        <v>Cápsulas de conocimiento</v>
      </c>
      <c r="W886" s="4" t="str">
        <f t="shared" si="66"/>
        <v>Individual</v>
      </c>
      <c r="X886" s="4">
        <v>184224</v>
      </c>
      <c r="Y886" s="4" t="s">
        <v>1120</v>
      </c>
      <c r="Z886" s="4" t="s">
        <v>1173</v>
      </c>
      <c r="AA886" s="4" t="e">
        <v>#N/A</v>
      </c>
    </row>
    <row r="887" spans="1:27" x14ac:dyDescent="0.25">
      <c r="A887" s="4">
        <f t="shared" si="67"/>
        <v>886</v>
      </c>
      <c r="B887" s="4">
        <v>10306</v>
      </c>
      <c r="C887" s="43" t="s">
        <v>1184</v>
      </c>
      <c r="D887" s="43" t="s">
        <v>55</v>
      </c>
      <c r="E887" s="4">
        <v>3132</v>
      </c>
      <c r="F887" s="4">
        <v>8</v>
      </c>
      <c r="G887" s="51" t="str">
        <f t="shared" si="68"/>
        <v>TECNICO OPERATIVO 3132-8, F 357</v>
      </c>
      <c r="H887" s="4">
        <v>357</v>
      </c>
      <c r="I887" s="4" t="s">
        <v>1181</v>
      </c>
      <c r="J887" s="43" t="s">
        <v>116</v>
      </c>
      <c r="K887" s="43" t="s">
        <v>14</v>
      </c>
      <c r="L887" s="43" t="s">
        <v>15</v>
      </c>
      <c r="M887" s="43" t="s">
        <v>18</v>
      </c>
      <c r="N887" s="4" t="s">
        <v>26</v>
      </c>
      <c r="O887" s="5" t="s">
        <v>28</v>
      </c>
      <c r="P887" s="4">
        <v>0</v>
      </c>
      <c r="Q887" s="4"/>
      <c r="R887" s="4" t="s">
        <v>19</v>
      </c>
      <c r="S887" s="4" t="s">
        <v>19</v>
      </c>
      <c r="T887" s="4">
        <v>1</v>
      </c>
      <c r="U887" s="4" t="str">
        <f t="shared" si="65"/>
        <v>Lecciones aprendidas</v>
      </c>
      <c r="V887" s="4" t="str">
        <f t="shared" si="69"/>
        <v>Cápsulas de conocimiento</v>
      </c>
      <c r="W887" s="4" t="str">
        <f t="shared" si="66"/>
        <v>Individual</v>
      </c>
      <c r="X887" s="4">
        <v>184341</v>
      </c>
      <c r="Y887" s="4" t="s">
        <v>1121</v>
      </c>
      <c r="Z887" s="4" t="s">
        <v>1173</v>
      </c>
      <c r="AA887" s="4" t="e">
        <v>#N/A</v>
      </c>
    </row>
    <row r="888" spans="1:27" x14ac:dyDescent="0.25">
      <c r="A888" s="4">
        <f t="shared" si="67"/>
        <v>887</v>
      </c>
      <c r="B888" s="4">
        <v>10307</v>
      </c>
      <c r="C888" s="43" t="s">
        <v>1184</v>
      </c>
      <c r="D888" s="43" t="s">
        <v>55</v>
      </c>
      <c r="E888" s="4">
        <v>3132</v>
      </c>
      <c r="F888" s="4">
        <v>8</v>
      </c>
      <c r="G888" s="51" t="str">
        <f t="shared" si="68"/>
        <v>TECNICO OPERATIVO 3132-8, F 357</v>
      </c>
      <c r="H888" s="4">
        <v>357</v>
      </c>
      <c r="I888" s="4" t="s">
        <v>1181</v>
      </c>
      <c r="J888" s="43" t="s">
        <v>116</v>
      </c>
      <c r="K888" s="43" t="s">
        <v>14</v>
      </c>
      <c r="L888" s="43" t="s">
        <v>15</v>
      </c>
      <c r="M888" s="43" t="s">
        <v>18</v>
      </c>
      <c r="N888" s="4" t="s">
        <v>26</v>
      </c>
      <c r="O888" s="5" t="s">
        <v>28</v>
      </c>
      <c r="P888" s="4">
        <v>0</v>
      </c>
      <c r="Q888" s="4"/>
      <c r="R888" s="4" t="s">
        <v>19</v>
      </c>
      <c r="S888" s="4" t="s">
        <v>19</v>
      </c>
      <c r="T888" s="4">
        <v>1</v>
      </c>
      <c r="U888" s="4" t="str">
        <f t="shared" si="65"/>
        <v>Lecciones aprendidas</v>
      </c>
      <c r="V888" s="4" t="str">
        <f t="shared" si="69"/>
        <v>Cápsulas de conocimiento</v>
      </c>
      <c r="W888" s="4" t="str">
        <f t="shared" si="66"/>
        <v>Individual</v>
      </c>
      <c r="X888" s="4">
        <v>184341</v>
      </c>
      <c r="Y888" s="4" t="s">
        <v>1121</v>
      </c>
      <c r="Z888" s="4" t="s">
        <v>1173</v>
      </c>
      <c r="AA888" s="4" t="e">
        <v>#N/A</v>
      </c>
    </row>
    <row r="889" spans="1:27" x14ac:dyDescent="0.25">
      <c r="A889" s="4">
        <f t="shared" si="67"/>
        <v>888</v>
      </c>
      <c r="B889" s="4">
        <v>11000</v>
      </c>
      <c r="C889" s="43" t="s">
        <v>1183</v>
      </c>
      <c r="D889" s="43" t="s">
        <v>21</v>
      </c>
      <c r="E889" s="4">
        <v>4044</v>
      </c>
      <c r="F889" s="49">
        <v>11</v>
      </c>
      <c r="G889" s="51" t="str">
        <f t="shared" si="68"/>
        <v>AUXILIAR ADMINISTRATIVO 4044-11, F 675</v>
      </c>
      <c r="H889" s="4">
        <v>675</v>
      </c>
      <c r="I889" s="4" t="s">
        <v>1185</v>
      </c>
      <c r="J889" s="43" t="s">
        <v>785</v>
      </c>
      <c r="K889" s="43" t="s">
        <v>14</v>
      </c>
      <c r="L889" s="43" t="s">
        <v>17</v>
      </c>
      <c r="M889" s="43" t="s">
        <v>36</v>
      </c>
      <c r="N889" s="4" t="s">
        <v>25</v>
      </c>
      <c r="O889" s="43" t="s">
        <v>29</v>
      </c>
      <c r="P889" s="4">
        <v>93365449</v>
      </c>
      <c r="Q889" s="4" t="s">
        <v>797</v>
      </c>
      <c r="R889" s="4">
        <v>38258154</v>
      </c>
      <c r="S889" s="4" t="s">
        <v>803</v>
      </c>
      <c r="T889" s="4">
        <v>3</v>
      </c>
      <c r="U889" s="4" t="str">
        <f t="shared" si="65"/>
        <v>Saberes Institucionales</v>
      </c>
      <c r="V889" s="4" t="str">
        <f t="shared" si="69"/>
        <v>Curso O ponencia</v>
      </c>
      <c r="W889" s="4" t="str">
        <f t="shared" si="66"/>
        <v>Grupal</v>
      </c>
      <c r="X889" s="4" t="e">
        <v>#N/A</v>
      </c>
      <c r="Y889" s="4" t="e">
        <v>#N/A</v>
      </c>
      <c r="Z889" s="4" t="e">
        <v>#N/A</v>
      </c>
      <c r="AA889" s="4" t="e">
        <v>#N/A</v>
      </c>
    </row>
    <row r="890" spans="1:27" x14ac:dyDescent="0.25">
      <c r="A890" s="4">
        <f t="shared" si="67"/>
        <v>889</v>
      </c>
      <c r="B890" s="4">
        <v>10310</v>
      </c>
      <c r="C890" s="43" t="s">
        <v>1184</v>
      </c>
      <c r="D890" s="43" t="s">
        <v>55</v>
      </c>
      <c r="E890" s="4">
        <v>3132</v>
      </c>
      <c r="F890" s="49">
        <v>11</v>
      </c>
      <c r="G890" s="51" t="str">
        <f t="shared" si="68"/>
        <v>TECNICO OPERATIVO 3132-11, F 349</v>
      </c>
      <c r="H890" s="4">
        <v>349</v>
      </c>
      <c r="I890" s="4" t="s">
        <v>1181</v>
      </c>
      <c r="J890" s="43" t="s">
        <v>116</v>
      </c>
      <c r="K890" s="43" t="s">
        <v>14</v>
      </c>
      <c r="L890" s="43" t="s">
        <v>15</v>
      </c>
      <c r="M890" s="43" t="s">
        <v>18</v>
      </c>
      <c r="N890" s="4" t="s">
        <v>26</v>
      </c>
      <c r="O890" s="5" t="s">
        <v>28</v>
      </c>
      <c r="P890" s="4">
        <v>0</v>
      </c>
      <c r="Q890" s="4"/>
      <c r="R890" s="4" t="s">
        <v>19</v>
      </c>
      <c r="S890" s="4" t="s">
        <v>19</v>
      </c>
      <c r="T890" s="4">
        <v>1</v>
      </c>
      <c r="U890" s="4" t="str">
        <f t="shared" si="65"/>
        <v>Lecciones aprendidas</v>
      </c>
      <c r="V890" s="4" t="str">
        <f t="shared" si="69"/>
        <v>Cápsulas de conocimiento</v>
      </c>
      <c r="W890" s="4" t="str">
        <f t="shared" si="66"/>
        <v>Individual</v>
      </c>
      <c r="X890" s="4">
        <v>184213</v>
      </c>
      <c r="Y890" s="4" t="s">
        <v>1122</v>
      </c>
      <c r="Z890" s="4" t="s">
        <v>1173</v>
      </c>
      <c r="AA890" s="4" t="e">
        <v>#N/A</v>
      </c>
    </row>
    <row r="891" spans="1:27" x14ac:dyDescent="0.25">
      <c r="A891" s="4">
        <f t="shared" si="67"/>
        <v>890</v>
      </c>
      <c r="B891" s="4">
        <v>10311</v>
      </c>
      <c r="C891" s="43" t="s">
        <v>1183</v>
      </c>
      <c r="D891" s="43" t="s">
        <v>21</v>
      </c>
      <c r="E891" s="4">
        <v>4044</v>
      </c>
      <c r="F891" s="49">
        <v>23</v>
      </c>
      <c r="G891" s="51" t="str">
        <f t="shared" si="68"/>
        <v>AUXILIAR ADMINISTRATIVO 4044-23, F 359</v>
      </c>
      <c r="H891" s="4">
        <v>359</v>
      </c>
      <c r="I891" s="4" t="s">
        <v>1181</v>
      </c>
      <c r="J891" s="43" t="s">
        <v>116</v>
      </c>
      <c r="K891" s="43" t="s">
        <v>14</v>
      </c>
      <c r="L891" s="43" t="s">
        <v>15</v>
      </c>
      <c r="M891" s="43" t="s">
        <v>36</v>
      </c>
      <c r="N891" s="4" t="s">
        <v>26</v>
      </c>
      <c r="O891" s="5" t="s">
        <v>28</v>
      </c>
      <c r="P891" s="4">
        <v>0</v>
      </c>
      <c r="Q891" s="4"/>
      <c r="R891" s="4">
        <v>52815757</v>
      </c>
      <c r="S891" s="4" t="s">
        <v>170</v>
      </c>
      <c r="T891" s="4">
        <v>3</v>
      </c>
      <c r="U891" s="4" t="str">
        <f t="shared" ref="U891:U954" si="70">IF(T891=1,"Lecciones aprendidas",IF(T891=2,"Enseñanza aprendizaje organizacional",IF(T891=3,"Saberes Institucionales")))</f>
        <v>Saberes Institucionales</v>
      </c>
      <c r="V891" s="4" t="str">
        <f t="shared" si="69"/>
        <v>Curso O ponencia</v>
      </c>
      <c r="W891" s="4" t="str">
        <f t="shared" ref="W891:W954" si="71">IF(T891=1,"Individual",IF(T891=2,"Grupal",IF(T891=3,"Grupal")))</f>
        <v>Grupal</v>
      </c>
      <c r="X891" s="4">
        <v>183742</v>
      </c>
      <c r="Y891" s="4" t="s">
        <v>1099</v>
      </c>
      <c r="Z891" s="4" t="s">
        <v>1174</v>
      </c>
      <c r="AA891" s="4" t="e">
        <v>#N/A</v>
      </c>
    </row>
    <row r="892" spans="1:27" x14ac:dyDescent="0.25">
      <c r="A892" s="4">
        <f t="shared" si="67"/>
        <v>891</v>
      </c>
      <c r="B892" s="4">
        <v>10319</v>
      </c>
      <c r="C892" s="43" t="s">
        <v>1183</v>
      </c>
      <c r="D892" s="43" t="s">
        <v>31</v>
      </c>
      <c r="E892" s="4">
        <v>4210</v>
      </c>
      <c r="F892" s="49">
        <v>19</v>
      </c>
      <c r="G892" s="51" t="str">
        <f t="shared" si="68"/>
        <v>SECRETARIO EJECUTIVO 4210-19, F 363</v>
      </c>
      <c r="H892" s="4">
        <v>363</v>
      </c>
      <c r="I892" s="4" t="s">
        <v>1181</v>
      </c>
      <c r="J892" s="43" t="s">
        <v>116</v>
      </c>
      <c r="K892" s="43" t="s">
        <v>14</v>
      </c>
      <c r="L892" s="43" t="s">
        <v>15</v>
      </c>
      <c r="M892" s="43" t="s">
        <v>18</v>
      </c>
      <c r="N892" s="4" t="s">
        <v>26</v>
      </c>
      <c r="O892" s="5" t="s">
        <v>28</v>
      </c>
      <c r="P892" s="4">
        <v>0</v>
      </c>
      <c r="Q892" s="4"/>
      <c r="R892" s="4" t="s">
        <v>19</v>
      </c>
      <c r="S892" s="4" t="s">
        <v>19</v>
      </c>
      <c r="T892" s="4">
        <v>1</v>
      </c>
      <c r="U892" s="4" t="str">
        <f t="shared" si="70"/>
        <v>Lecciones aprendidas</v>
      </c>
      <c r="V892" s="4" t="str">
        <f t="shared" si="69"/>
        <v>Cápsulas de conocimiento</v>
      </c>
      <c r="W892" s="4" t="str">
        <f t="shared" si="71"/>
        <v>Individual</v>
      </c>
      <c r="X892" s="4">
        <v>187821</v>
      </c>
      <c r="Y892" s="4" t="s">
        <v>1101</v>
      </c>
      <c r="Z892" s="4" t="s">
        <v>1173</v>
      </c>
      <c r="AA892" s="4" t="e">
        <v>#N/A</v>
      </c>
    </row>
    <row r="893" spans="1:27" x14ac:dyDescent="0.25">
      <c r="A893" s="4">
        <f t="shared" si="67"/>
        <v>892</v>
      </c>
      <c r="B893" s="4">
        <v>11003</v>
      </c>
      <c r="C893" s="43" t="s">
        <v>1183</v>
      </c>
      <c r="D893" s="43" t="s">
        <v>31</v>
      </c>
      <c r="E893" s="4">
        <v>4210</v>
      </c>
      <c r="F893" s="49">
        <v>17</v>
      </c>
      <c r="G893" s="51" t="str">
        <f t="shared" si="68"/>
        <v>SECRETARIO EJECUTIVO 4210-17, F 681</v>
      </c>
      <c r="H893" s="4">
        <v>681</v>
      </c>
      <c r="I893" s="4" t="s">
        <v>1185</v>
      </c>
      <c r="J893" s="43" t="s">
        <v>785</v>
      </c>
      <c r="K893" s="43" t="s">
        <v>14</v>
      </c>
      <c r="L893" s="43" t="s">
        <v>11</v>
      </c>
      <c r="M893" s="43" t="s">
        <v>12</v>
      </c>
      <c r="N893" s="4" t="s">
        <v>25</v>
      </c>
      <c r="O893" s="5" t="s">
        <v>27</v>
      </c>
      <c r="P893" s="4">
        <v>65760228</v>
      </c>
      <c r="Q893" s="4" t="s">
        <v>807</v>
      </c>
      <c r="R893" s="4">
        <v>65760228</v>
      </c>
      <c r="S893" s="4" t="s">
        <v>807</v>
      </c>
      <c r="T893" s="4">
        <v>3</v>
      </c>
      <c r="U893" s="4" t="str">
        <f t="shared" si="70"/>
        <v>Saberes Institucionales</v>
      </c>
      <c r="V893" s="4" t="str">
        <f t="shared" si="69"/>
        <v>Curso O ponencia</v>
      </c>
      <c r="W893" s="4" t="str">
        <f t="shared" si="71"/>
        <v>Grupal</v>
      </c>
      <c r="X893" s="4" t="e">
        <v>#N/A</v>
      </c>
      <c r="Y893" s="4" t="e">
        <v>#N/A</v>
      </c>
      <c r="Z893" s="4" t="e">
        <v>#N/A</v>
      </c>
      <c r="AA893" s="4" t="e">
        <v>#N/A</v>
      </c>
    </row>
    <row r="894" spans="1:27" x14ac:dyDescent="0.25">
      <c r="A894" s="4">
        <f t="shared" si="67"/>
        <v>893</v>
      </c>
      <c r="B894" s="4">
        <v>10405</v>
      </c>
      <c r="C894" s="43" t="s">
        <v>1184</v>
      </c>
      <c r="D894" s="43" t="s">
        <v>55</v>
      </c>
      <c r="E894" s="4">
        <v>3132</v>
      </c>
      <c r="F894" s="49">
        <v>10</v>
      </c>
      <c r="G894" s="51" t="str">
        <f t="shared" si="68"/>
        <v>TECNICO OPERATIVO 3132-10, F 352</v>
      </c>
      <c r="H894" s="4">
        <v>352</v>
      </c>
      <c r="I894" s="4" t="s">
        <v>1181</v>
      </c>
      <c r="J894" s="43" t="s">
        <v>116</v>
      </c>
      <c r="K894" s="43" t="s">
        <v>14</v>
      </c>
      <c r="L894" s="43" t="s">
        <v>15</v>
      </c>
      <c r="M894" s="43" t="s">
        <v>18</v>
      </c>
      <c r="N894" s="4" t="s">
        <v>26</v>
      </c>
      <c r="O894" s="5" t="s">
        <v>28</v>
      </c>
      <c r="P894" s="4">
        <v>0</v>
      </c>
      <c r="Q894" s="4"/>
      <c r="R894" s="4" t="s">
        <v>19</v>
      </c>
      <c r="S894" s="4" t="s">
        <v>19</v>
      </c>
      <c r="T894" s="4">
        <v>1</v>
      </c>
      <c r="U894" s="4" t="str">
        <f t="shared" si="70"/>
        <v>Lecciones aprendidas</v>
      </c>
      <c r="V894" s="4" t="str">
        <f t="shared" si="69"/>
        <v>Cápsulas de conocimiento</v>
      </c>
      <c r="W894" s="4" t="str">
        <f t="shared" si="71"/>
        <v>Individual</v>
      </c>
      <c r="X894" s="4">
        <v>184224</v>
      </c>
      <c r="Y894" s="4" t="s">
        <v>1120</v>
      </c>
      <c r="Z894" s="4" t="s">
        <v>1173</v>
      </c>
      <c r="AA894" s="4" t="e">
        <v>#N/A</v>
      </c>
    </row>
    <row r="895" spans="1:27" x14ac:dyDescent="0.25">
      <c r="A895" s="4">
        <f t="shared" si="67"/>
        <v>894</v>
      </c>
      <c r="B895" s="4">
        <v>11009</v>
      </c>
      <c r="C895" s="43" t="s">
        <v>1182</v>
      </c>
      <c r="D895" s="43" t="s">
        <v>20</v>
      </c>
      <c r="E895" s="4">
        <v>2044</v>
      </c>
      <c r="F895" s="4">
        <v>6</v>
      </c>
      <c r="G895" s="51" t="str">
        <f t="shared" si="68"/>
        <v>PROFESIONAL UNIVERSITARIO 2044-6, F 617</v>
      </c>
      <c r="H895" s="4">
        <v>617</v>
      </c>
      <c r="I895" s="4" t="s">
        <v>1185</v>
      </c>
      <c r="J895" s="43" t="s">
        <v>808</v>
      </c>
      <c r="K895" s="43" t="s">
        <v>14</v>
      </c>
      <c r="L895" s="43" t="s">
        <v>11</v>
      </c>
      <c r="M895" s="43" t="s">
        <v>12</v>
      </c>
      <c r="N895" s="4" t="s">
        <v>25</v>
      </c>
      <c r="O895" s="5" t="s">
        <v>27</v>
      </c>
      <c r="P895" s="4">
        <v>30039471</v>
      </c>
      <c r="Q895" s="4" t="s">
        <v>810</v>
      </c>
      <c r="R895" s="4">
        <v>30039471</v>
      </c>
      <c r="S895" s="4" t="s">
        <v>810</v>
      </c>
      <c r="T895" s="4">
        <v>3</v>
      </c>
      <c r="U895" s="4" t="str">
        <f t="shared" si="70"/>
        <v>Saberes Institucionales</v>
      </c>
      <c r="V895" s="4" t="str">
        <f t="shared" si="69"/>
        <v>Curso O ponencia</v>
      </c>
      <c r="W895" s="4" t="str">
        <f t="shared" si="71"/>
        <v>Grupal</v>
      </c>
      <c r="X895" s="4" t="e">
        <v>#N/A</v>
      </c>
      <c r="Y895" s="4" t="e">
        <v>#N/A</v>
      </c>
      <c r="Z895" s="4" t="e">
        <v>#N/A</v>
      </c>
      <c r="AA895" s="4" t="e">
        <v>#N/A</v>
      </c>
    </row>
    <row r="896" spans="1:27" x14ac:dyDescent="0.25">
      <c r="A896" s="4">
        <f t="shared" si="67"/>
        <v>895</v>
      </c>
      <c r="B896" s="4">
        <v>11004</v>
      </c>
      <c r="C896" s="43" t="s">
        <v>1180</v>
      </c>
      <c r="D896" s="43" t="s">
        <v>314</v>
      </c>
      <c r="E896" s="4">
        <v>42</v>
      </c>
      <c r="F896" s="4">
        <v>9</v>
      </c>
      <c r="G896" s="51" t="str">
        <f t="shared" si="68"/>
        <v>DIRECTOR TERRITORIAL 42-9, F 590</v>
      </c>
      <c r="H896" s="4">
        <v>590</v>
      </c>
      <c r="I896" s="4" t="s">
        <v>1185</v>
      </c>
      <c r="J896" s="43" t="s">
        <v>808</v>
      </c>
      <c r="K896" s="43" t="s">
        <v>10</v>
      </c>
      <c r="L896" s="43" t="s">
        <v>11</v>
      </c>
      <c r="M896" s="43" t="s">
        <v>12</v>
      </c>
      <c r="N896" s="4" t="s">
        <v>25</v>
      </c>
      <c r="O896" s="5" t="s">
        <v>27</v>
      </c>
      <c r="P896" s="4">
        <v>79374884</v>
      </c>
      <c r="Q896" s="4" t="s">
        <v>811</v>
      </c>
      <c r="R896" s="4">
        <v>79374884</v>
      </c>
      <c r="S896" s="4" t="s">
        <v>811</v>
      </c>
      <c r="T896" s="4">
        <v>3</v>
      </c>
      <c r="U896" s="4" t="str">
        <f t="shared" si="70"/>
        <v>Saberes Institucionales</v>
      </c>
      <c r="V896" s="4" t="str">
        <f t="shared" si="69"/>
        <v>Curso O ponencia</v>
      </c>
      <c r="W896" s="4" t="str">
        <f t="shared" si="71"/>
        <v>Grupal</v>
      </c>
      <c r="X896" s="4" t="e">
        <v>#N/A</v>
      </c>
      <c r="Y896" s="4" t="e">
        <v>#N/A</v>
      </c>
      <c r="Z896" s="4" t="e">
        <v>#N/A</v>
      </c>
      <c r="AA896" s="4" t="e">
        <v>#N/A</v>
      </c>
    </row>
    <row r="897" spans="1:27" x14ac:dyDescent="0.25">
      <c r="A897" s="4">
        <f t="shared" si="67"/>
        <v>896</v>
      </c>
      <c r="B897" s="4">
        <v>10989</v>
      </c>
      <c r="C897" s="43" t="s">
        <v>1184</v>
      </c>
      <c r="D897" s="43" t="s">
        <v>163</v>
      </c>
      <c r="E897" s="4">
        <v>3100</v>
      </c>
      <c r="F897" s="49">
        <v>12</v>
      </c>
      <c r="G897" s="51" t="str">
        <f t="shared" si="68"/>
        <v>TECNICO 3100-12, F 346</v>
      </c>
      <c r="H897" s="4">
        <v>346</v>
      </c>
      <c r="I897" s="4" t="s">
        <v>1181</v>
      </c>
      <c r="J897" s="43" t="s">
        <v>116</v>
      </c>
      <c r="K897" s="43" t="s">
        <v>14</v>
      </c>
      <c r="L897" s="43" t="s">
        <v>15</v>
      </c>
      <c r="M897" s="43" t="s">
        <v>18</v>
      </c>
      <c r="N897" s="4" t="s">
        <v>26</v>
      </c>
      <c r="O897" s="5" t="s">
        <v>28</v>
      </c>
      <c r="P897" s="4">
        <v>0</v>
      </c>
      <c r="Q897" s="4"/>
      <c r="R897" s="4" t="s">
        <v>19</v>
      </c>
      <c r="S897" s="4" t="s">
        <v>19</v>
      </c>
      <c r="T897" s="4">
        <v>1</v>
      </c>
      <c r="U897" s="4" t="str">
        <f t="shared" si="70"/>
        <v>Lecciones aprendidas</v>
      </c>
      <c r="V897" s="4" t="str">
        <f t="shared" si="69"/>
        <v>Cápsulas de conocimiento</v>
      </c>
      <c r="W897" s="4" t="str">
        <f t="shared" si="71"/>
        <v>Individual</v>
      </c>
      <c r="X897" s="4">
        <v>184227</v>
      </c>
      <c r="Y897" s="4" t="s">
        <v>1123</v>
      </c>
      <c r="Z897" s="4" t="s">
        <v>1173</v>
      </c>
      <c r="AA897" s="4" t="e">
        <v>#N/A</v>
      </c>
    </row>
    <row r="898" spans="1:27" x14ac:dyDescent="0.25">
      <c r="A898" s="4">
        <f t="shared" si="67"/>
        <v>897</v>
      </c>
      <c r="B898" s="4">
        <v>11006</v>
      </c>
      <c r="C898" s="43" t="s">
        <v>1182</v>
      </c>
      <c r="D898" s="43" t="s">
        <v>20</v>
      </c>
      <c r="E898" s="4">
        <v>2044</v>
      </c>
      <c r="F898" s="49">
        <v>10</v>
      </c>
      <c r="G898" s="51" t="str">
        <f t="shared" si="68"/>
        <v>PROFESIONAL UNIVERSITARIO 2044-10, F 605</v>
      </c>
      <c r="H898" s="4">
        <v>605</v>
      </c>
      <c r="I898" s="4" t="s">
        <v>1185</v>
      </c>
      <c r="J898" s="43" t="s">
        <v>808</v>
      </c>
      <c r="K898" s="43" t="s">
        <v>14</v>
      </c>
      <c r="L898" s="43" t="s">
        <v>11</v>
      </c>
      <c r="M898" s="43" t="s">
        <v>12</v>
      </c>
      <c r="N898" s="4" t="s">
        <v>25</v>
      </c>
      <c r="O898" s="5" t="s">
        <v>27</v>
      </c>
      <c r="P898" s="4">
        <v>16681318</v>
      </c>
      <c r="Q898" s="4" t="s">
        <v>813</v>
      </c>
      <c r="R898" s="4">
        <v>16681318</v>
      </c>
      <c r="S898" s="4" t="s">
        <v>813</v>
      </c>
      <c r="T898" s="4">
        <v>3</v>
      </c>
      <c r="U898" s="4" t="str">
        <f t="shared" si="70"/>
        <v>Saberes Institucionales</v>
      </c>
      <c r="V898" s="4" t="str">
        <f t="shared" si="69"/>
        <v>Curso O ponencia</v>
      </c>
      <c r="W898" s="4" t="str">
        <f t="shared" si="71"/>
        <v>Grupal</v>
      </c>
      <c r="X898" s="4" t="e">
        <v>#N/A</v>
      </c>
      <c r="Y898" s="4" t="e">
        <v>#N/A</v>
      </c>
      <c r="Z898" s="4" t="e">
        <v>#N/A</v>
      </c>
      <c r="AA898" s="4" t="e">
        <v>#N/A</v>
      </c>
    </row>
    <row r="899" spans="1:27" x14ac:dyDescent="0.25">
      <c r="A899" s="4">
        <f t="shared" ref="A899:A962" si="72">IF(B899&lt;&gt;"",ROW()-ROW(B$1),"")</f>
        <v>898</v>
      </c>
      <c r="B899" s="4">
        <v>11007</v>
      </c>
      <c r="C899" s="43" t="s">
        <v>1182</v>
      </c>
      <c r="D899" s="43" t="s">
        <v>20</v>
      </c>
      <c r="E899" s="4">
        <v>2044</v>
      </c>
      <c r="F899" s="49">
        <v>10</v>
      </c>
      <c r="G899" s="51" t="str">
        <f t="shared" ref="G899:G962" si="73">CONCATENATE(D899," ",E899,"-",F899,", F ",H899)</f>
        <v>PROFESIONAL UNIVERSITARIO 2044-10, F 605</v>
      </c>
      <c r="H899" s="4">
        <v>605</v>
      </c>
      <c r="I899" s="4" t="s">
        <v>1185</v>
      </c>
      <c r="J899" s="43" t="s">
        <v>808</v>
      </c>
      <c r="K899" s="43" t="s">
        <v>14</v>
      </c>
      <c r="L899" s="43" t="s">
        <v>11</v>
      </c>
      <c r="M899" s="43" t="s">
        <v>12</v>
      </c>
      <c r="N899" s="4" t="s">
        <v>25</v>
      </c>
      <c r="O899" s="5" t="s">
        <v>27</v>
      </c>
      <c r="P899" s="4">
        <v>7305885</v>
      </c>
      <c r="Q899" s="4" t="s">
        <v>814</v>
      </c>
      <c r="R899" s="4">
        <v>7305885</v>
      </c>
      <c r="S899" s="4" t="s">
        <v>814</v>
      </c>
      <c r="T899" s="4">
        <v>3</v>
      </c>
      <c r="U899" s="4" t="str">
        <f t="shared" si="70"/>
        <v>Saberes Institucionales</v>
      </c>
      <c r="V899" s="4" t="str">
        <f t="shared" ref="V899:V962" si="74">IF(T899=1,"Cápsulas de conocimiento",IF(T899=2,"Taller O Circulo de saber",IF(T899=3,"Curso O ponencia")))</f>
        <v>Curso O ponencia</v>
      </c>
      <c r="W899" s="4" t="str">
        <f t="shared" si="71"/>
        <v>Grupal</v>
      </c>
      <c r="X899" s="4" t="e">
        <v>#N/A</v>
      </c>
      <c r="Y899" s="4" t="e">
        <v>#N/A</v>
      </c>
      <c r="Z899" s="4" t="e">
        <v>#N/A</v>
      </c>
      <c r="AA899" s="4" t="e">
        <v>#N/A</v>
      </c>
    </row>
    <row r="900" spans="1:27" x14ac:dyDescent="0.25">
      <c r="A900" s="4">
        <f t="shared" si="72"/>
        <v>899</v>
      </c>
      <c r="B900" s="4">
        <v>11090</v>
      </c>
      <c r="C900" s="43" t="s">
        <v>1182</v>
      </c>
      <c r="D900" s="43" t="s">
        <v>13</v>
      </c>
      <c r="E900" s="4">
        <v>2028</v>
      </c>
      <c r="F900" s="49">
        <v>21</v>
      </c>
      <c r="G900" s="51" t="str">
        <f t="shared" si="73"/>
        <v>PROFESIONAL ESPECIALIZADO 2028-21, F 315</v>
      </c>
      <c r="H900" s="4">
        <v>315</v>
      </c>
      <c r="I900" s="4" t="s">
        <v>1181</v>
      </c>
      <c r="J900" s="43" t="s">
        <v>116</v>
      </c>
      <c r="K900" s="43" t="s">
        <v>14</v>
      </c>
      <c r="L900" s="43" t="s">
        <v>15</v>
      </c>
      <c r="M900" s="43" t="s">
        <v>16</v>
      </c>
      <c r="N900" s="4" t="s">
        <v>26</v>
      </c>
      <c r="O900" s="5" t="s">
        <v>28</v>
      </c>
      <c r="P900" s="4">
        <v>0</v>
      </c>
      <c r="Q900" s="4"/>
      <c r="R900" s="4">
        <v>79048731</v>
      </c>
      <c r="S900" s="4" t="s">
        <v>118</v>
      </c>
      <c r="T900" s="4">
        <v>1</v>
      </c>
      <c r="U900" s="4" t="str">
        <f t="shared" si="70"/>
        <v>Lecciones aprendidas</v>
      </c>
      <c r="V900" s="4" t="str">
        <f t="shared" si="74"/>
        <v>Cápsulas de conocimiento</v>
      </c>
      <c r="W900" s="4" t="str">
        <f t="shared" si="71"/>
        <v>Individual</v>
      </c>
      <c r="X900" s="4">
        <v>183803</v>
      </c>
      <c r="Y900" s="4" t="s">
        <v>1124</v>
      </c>
      <c r="Z900" s="4" t="s">
        <v>1174</v>
      </c>
      <c r="AA900" s="42">
        <v>45394</v>
      </c>
    </row>
    <row r="901" spans="1:27" x14ac:dyDescent="0.25">
      <c r="A901" s="4">
        <f t="shared" si="72"/>
        <v>900</v>
      </c>
      <c r="B901" s="4">
        <v>11091</v>
      </c>
      <c r="C901" s="43" t="s">
        <v>1182</v>
      </c>
      <c r="D901" s="43" t="s">
        <v>13</v>
      </c>
      <c r="E901" s="4">
        <v>2028</v>
      </c>
      <c r="F901" s="49">
        <v>21</v>
      </c>
      <c r="G901" s="51" t="str">
        <f t="shared" si="73"/>
        <v>PROFESIONAL ESPECIALIZADO 2028-21, F 315</v>
      </c>
      <c r="H901" s="4">
        <v>315</v>
      </c>
      <c r="I901" s="4" t="s">
        <v>1181</v>
      </c>
      <c r="J901" s="43" t="s">
        <v>116</v>
      </c>
      <c r="K901" s="43" t="s">
        <v>14</v>
      </c>
      <c r="L901" s="43" t="s">
        <v>15</v>
      </c>
      <c r="M901" s="43" t="s">
        <v>18</v>
      </c>
      <c r="N901" s="4" t="s">
        <v>26</v>
      </c>
      <c r="O901" s="5" t="s">
        <v>28</v>
      </c>
      <c r="P901" s="4">
        <v>0</v>
      </c>
      <c r="Q901" s="4"/>
      <c r="R901" s="4" t="s">
        <v>19</v>
      </c>
      <c r="S901" s="4" t="s">
        <v>19</v>
      </c>
      <c r="T901" s="4">
        <v>1</v>
      </c>
      <c r="U901" s="4" t="str">
        <f t="shared" si="70"/>
        <v>Lecciones aprendidas</v>
      </c>
      <c r="V901" s="4" t="str">
        <f t="shared" si="74"/>
        <v>Cápsulas de conocimiento</v>
      </c>
      <c r="W901" s="4" t="str">
        <f t="shared" si="71"/>
        <v>Individual</v>
      </c>
      <c r="X901" s="4">
        <v>184322</v>
      </c>
      <c r="Y901" s="4" t="s">
        <v>1124</v>
      </c>
      <c r="Z901" s="4" t="s">
        <v>1173</v>
      </c>
      <c r="AA901" s="4" t="e">
        <v>#N/A</v>
      </c>
    </row>
    <row r="902" spans="1:27" x14ac:dyDescent="0.25">
      <c r="A902" s="4">
        <f t="shared" si="72"/>
        <v>901</v>
      </c>
      <c r="B902" s="4">
        <v>11011</v>
      </c>
      <c r="C902" s="43" t="s">
        <v>1182</v>
      </c>
      <c r="D902" s="43" t="s">
        <v>20</v>
      </c>
      <c r="E902" s="4">
        <v>2044</v>
      </c>
      <c r="F902" s="4">
        <v>6</v>
      </c>
      <c r="G902" s="51" t="str">
        <f t="shared" si="73"/>
        <v>PROFESIONAL UNIVERSITARIO 2044-6, F 611</v>
      </c>
      <c r="H902" s="4">
        <v>611</v>
      </c>
      <c r="I902" s="4" t="s">
        <v>1185</v>
      </c>
      <c r="J902" s="43" t="s">
        <v>808</v>
      </c>
      <c r="K902" s="43" t="s">
        <v>14</v>
      </c>
      <c r="L902" s="43" t="s">
        <v>17</v>
      </c>
      <c r="M902" s="43" t="s">
        <v>18</v>
      </c>
      <c r="N902" s="4" t="s">
        <v>25</v>
      </c>
      <c r="O902" s="43" t="s">
        <v>29</v>
      </c>
      <c r="P902" s="4">
        <v>36178023</v>
      </c>
      <c r="Q902" s="4" t="s">
        <v>815</v>
      </c>
      <c r="R902" s="4" t="s">
        <v>19</v>
      </c>
      <c r="S902" s="4" t="s">
        <v>19</v>
      </c>
      <c r="T902" s="4">
        <v>2</v>
      </c>
      <c r="U902" s="4" t="str">
        <f t="shared" si="70"/>
        <v>Enseñanza aprendizaje organizacional</v>
      </c>
      <c r="V902" s="4" t="str">
        <f t="shared" si="74"/>
        <v>Taller O Circulo de saber</v>
      </c>
      <c r="W902" s="4" t="str">
        <f t="shared" si="71"/>
        <v>Grupal</v>
      </c>
      <c r="X902" s="4" t="e">
        <v>#N/A</v>
      </c>
      <c r="Y902" s="4" t="e">
        <v>#N/A</v>
      </c>
      <c r="Z902" s="4" t="e">
        <v>#N/A</v>
      </c>
      <c r="AA902" s="4" t="e">
        <v>#N/A</v>
      </c>
    </row>
    <row r="903" spans="1:27" x14ac:dyDescent="0.25">
      <c r="A903" s="4">
        <f t="shared" si="72"/>
        <v>902</v>
      </c>
      <c r="B903" s="4">
        <v>11092</v>
      </c>
      <c r="C903" s="43" t="s">
        <v>1182</v>
      </c>
      <c r="D903" s="43" t="s">
        <v>13</v>
      </c>
      <c r="E903" s="4">
        <v>2028</v>
      </c>
      <c r="F903" s="49">
        <v>17</v>
      </c>
      <c r="G903" s="51" t="str">
        <f t="shared" si="73"/>
        <v>PROFESIONAL ESPECIALIZADO 2028-17, F 321</v>
      </c>
      <c r="H903" s="4">
        <v>321</v>
      </c>
      <c r="I903" s="4" t="s">
        <v>1181</v>
      </c>
      <c r="J903" s="43" t="s">
        <v>116</v>
      </c>
      <c r="K903" s="43" t="s">
        <v>14</v>
      </c>
      <c r="L903" s="43" t="s">
        <v>15</v>
      </c>
      <c r="M903" s="43" t="s">
        <v>16</v>
      </c>
      <c r="N903" s="4" t="s">
        <v>26</v>
      </c>
      <c r="O903" s="5" t="s">
        <v>28</v>
      </c>
      <c r="P903" s="4">
        <v>0</v>
      </c>
      <c r="Q903" s="4"/>
      <c r="R903" s="4">
        <v>52785741</v>
      </c>
      <c r="S903" s="4" t="s">
        <v>124</v>
      </c>
      <c r="T903" s="4">
        <v>1</v>
      </c>
      <c r="U903" s="4" t="str">
        <f t="shared" si="70"/>
        <v>Lecciones aprendidas</v>
      </c>
      <c r="V903" s="4" t="str">
        <f t="shared" si="74"/>
        <v>Cápsulas de conocimiento</v>
      </c>
      <c r="W903" s="4" t="str">
        <f t="shared" si="71"/>
        <v>Individual</v>
      </c>
      <c r="X903" s="4">
        <v>184328</v>
      </c>
      <c r="Y903" s="4" t="s">
        <v>1114</v>
      </c>
      <c r="Z903" s="4" t="s">
        <v>1173</v>
      </c>
      <c r="AA903" s="4" t="e">
        <v>#N/A</v>
      </c>
    </row>
    <row r="904" spans="1:27" x14ac:dyDescent="0.25">
      <c r="A904" s="4">
        <f t="shared" si="72"/>
        <v>903</v>
      </c>
      <c r="B904" s="4">
        <v>11093</v>
      </c>
      <c r="C904" s="43" t="s">
        <v>1182</v>
      </c>
      <c r="D904" s="43" t="s">
        <v>13</v>
      </c>
      <c r="E904" s="4">
        <v>2028</v>
      </c>
      <c r="F904" s="49">
        <v>13</v>
      </c>
      <c r="G904" s="51" t="str">
        <f t="shared" si="73"/>
        <v>PROFESIONAL ESPECIALIZADO 2028-13, F 328</v>
      </c>
      <c r="H904" s="4">
        <v>328</v>
      </c>
      <c r="I904" s="4" t="s">
        <v>1181</v>
      </c>
      <c r="J904" s="43" t="s">
        <v>116</v>
      </c>
      <c r="K904" s="43" t="s">
        <v>14</v>
      </c>
      <c r="L904" s="43" t="s">
        <v>15</v>
      </c>
      <c r="M904" s="43" t="s">
        <v>16</v>
      </c>
      <c r="N904" s="4" t="s">
        <v>26</v>
      </c>
      <c r="O904" s="5" t="s">
        <v>28</v>
      </c>
      <c r="P904" s="4">
        <v>0</v>
      </c>
      <c r="Q904" s="4"/>
      <c r="R904" s="4">
        <v>46377558</v>
      </c>
      <c r="S904" s="4" t="s">
        <v>132</v>
      </c>
      <c r="T904" s="4">
        <v>1</v>
      </c>
      <c r="U904" s="4" t="str">
        <f t="shared" si="70"/>
        <v>Lecciones aprendidas</v>
      </c>
      <c r="V904" s="4" t="str">
        <f t="shared" si="74"/>
        <v>Cápsulas de conocimiento</v>
      </c>
      <c r="W904" s="4" t="str">
        <f t="shared" si="71"/>
        <v>Individual</v>
      </c>
      <c r="X904" s="4">
        <v>184035</v>
      </c>
      <c r="Y904" s="4" t="s">
        <v>1125</v>
      </c>
      <c r="Z904" s="4" t="s">
        <v>1174</v>
      </c>
      <c r="AA904" s="42">
        <v>45394</v>
      </c>
    </row>
    <row r="905" spans="1:27" x14ac:dyDescent="0.25">
      <c r="A905" s="4">
        <f t="shared" si="72"/>
        <v>904</v>
      </c>
      <c r="B905" s="4">
        <v>10045</v>
      </c>
      <c r="C905" s="43" t="s">
        <v>1184</v>
      </c>
      <c r="D905" s="43" t="s">
        <v>113</v>
      </c>
      <c r="E905" s="4">
        <v>3124</v>
      </c>
      <c r="F905" s="49">
        <v>16</v>
      </c>
      <c r="G905" s="51" t="str">
        <f t="shared" si="73"/>
        <v>TECNICO ADMINISTRATIVO 3124-16, F 632</v>
      </c>
      <c r="H905" s="4">
        <v>632</v>
      </c>
      <c r="I905" s="4" t="s">
        <v>1185</v>
      </c>
      <c r="J905" s="43" t="s">
        <v>808</v>
      </c>
      <c r="K905" s="43" t="s">
        <v>14</v>
      </c>
      <c r="L905" s="43" t="s">
        <v>11</v>
      </c>
      <c r="M905" s="43" t="s">
        <v>12</v>
      </c>
      <c r="N905" s="4" t="s">
        <v>25</v>
      </c>
      <c r="O905" s="5" t="s">
        <v>27</v>
      </c>
      <c r="P905" s="4">
        <v>87550266</v>
      </c>
      <c r="Q905" s="4" t="s">
        <v>818</v>
      </c>
      <c r="R905" s="4">
        <v>87550266</v>
      </c>
      <c r="S905" s="4" t="s">
        <v>818</v>
      </c>
      <c r="T905" s="4">
        <v>3</v>
      </c>
      <c r="U905" s="4" t="str">
        <f t="shared" si="70"/>
        <v>Saberes Institucionales</v>
      </c>
      <c r="V905" s="4" t="str">
        <f t="shared" si="74"/>
        <v>Curso O ponencia</v>
      </c>
      <c r="W905" s="4" t="str">
        <f t="shared" si="71"/>
        <v>Grupal</v>
      </c>
      <c r="X905" s="4" t="e">
        <v>#N/A</v>
      </c>
      <c r="Y905" s="4" t="e">
        <v>#N/A</v>
      </c>
      <c r="Z905" s="4" t="e">
        <v>#N/A</v>
      </c>
      <c r="AA905" s="4" t="e">
        <v>#N/A</v>
      </c>
    </row>
    <row r="906" spans="1:27" x14ac:dyDescent="0.25">
      <c r="A906" s="4">
        <f t="shared" si="72"/>
        <v>905</v>
      </c>
      <c r="B906" s="4">
        <v>11024</v>
      </c>
      <c r="C906" s="43" t="s">
        <v>1184</v>
      </c>
      <c r="D906" s="43" t="s">
        <v>163</v>
      </c>
      <c r="E906" s="4">
        <v>3100</v>
      </c>
      <c r="F906" s="49">
        <v>12</v>
      </c>
      <c r="G906" s="51" t="str">
        <f t="shared" si="73"/>
        <v>TECNICO 3100-12, F 640</v>
      </c>
      <c r="H906" s="4">
        <v>640</v>
      </c>
      <c r="I906" s="4" t="s">
        <v>1185</v>
      </c>
      <c r="J906" s="43" t="s">
        <v>808</v>
      </c>
      <c r="K906" s="43" t="s">
        <v>14</v>
      </c>
      <c r="L906" s="43" t="s">
        <v>11</v>
      </c>
      <c r="M906" s="43" t="s">
        <v>12</v>
      </c>
      <c r="N906" s="4" t="s">
        <v>25</v>
      </c>
      <c r="O906" s="5" t="s">
        <v>27</v>
      </c>
      <c r="P906" s="4">
        <v>29771122</v>
      </c>
      <c r="Q906" s="4" t="s">
        <v>819</v>
      </c>
      <c r="R906" s="4">
        <v>29771122</v>
      </c>
      <c r="S906" s="4" t="s">
        <v>819</v>
      </c>
      <c r="T906" s="4">
        <v>2</v>
      </c>
      <c r="U906" s="4" t="str">
        <f t="shared" si="70"/>
        <v>Enseñanza aprendizaje organizacional</v>
      </c>
      <c r="V906" s="4" t="str">
        <f t="shared" si="74"/>
        <v>Taller O Circulo de saber</v>
      </c>
      <c r="W906" s="4" t="str">
        <f t="shared" si="71"/>
        <v>Grupal</v>
      </c>
      <c r="X906" s="4" t="e">
        <v>#N/A</v>
      </c>
      <c r="Y906" s="4" t="e">
        <v>#N/A</v>
      </c>
      <c r="Z906" s="4" t="e">
        <v>#N/A</v>
      </c>
      <c r="AA906" s="4" t="e">
        <v>#N/A</v>
      </c>
    </row>
    <row r="907" spans="1:27" x14ac:dyDescent="0.25">
      <c r="A907" s="4">
        <f t="shared" si="72"/>
        <v>906</v>
      </c>
      <c r="B907" s="4">
        <v>10730</v>
      </c>
      <c r="C907" s="43" t="s">
        <v>1184</v>
      </c>
      <c r="D907" s="43" t="s">
        <v>55</v>
      </c>
      <c r="E907" s="4">
        <v>3132</v>
      </c>
      <c r="F907" s="49">
        <v>11</v>
      </c>
      <c r="G907" s="51" t="str">
        <f t="shared" si="73"/>
        <v>TECNICO OPERATIVO 3132-11, F 652</v>
      </c>
      <c r="H907" s="4">
        <v>652</v>
      </c>
      <c r="I907" s="4" t="s">
        <v>1185</v>
      </c>
      <c r="J907" s="43" t="s">
        <v>808</v>
      </c>
      <c r="K907" s="43" t="s">
        <v>14</v>
      </c>
      <c r="L907" s="43" t="s">
        <v>11</v>
      </c>
      <c r="M907" s="43" t="s">
        <v>12</v>
      </c>
      <c r="N907" s="4" t="s">
        <v>25</v>
      </c>
      <c r="O907" s="5" t="s">
        <v>27</v>
      </c>
      <c r="P907" s="4">
        <v>41915729</v>
      </c>
      <c r="Q907" s="4" t="s">
        <v>820</v>
      </c>
      <c r="R907" s="4">
        <v>41915729</v>
      </c>
      <c r="S907" s="4" t="s">
        <v>820</v>
      </c>
      <c r="T907" s="4">
        <v>2</v>
      </c>
      <c r="U907" s="4" t="str">
        <f t="shared" si="70"/>
        <v>Enseñanza aprendizaje organizacional</v>
      </c>
      <c r="V907" s="4" t="str">
        <f t="shared" si="74"/>
        <v>Taller O Circulo de saber</v>
      </c>
      <c r="W907" s="4" t="str">
        <f t="shared" si="71"/>
        <v>Grupal</v>
      </c>
      <c r="X907" s="4" t="e">
        <v>#N/A</v>
      </c>
      <c r="Y907" s="4" t="e">
        <v>#N/A</v>
      </c>
      <c r="Z907" s="4" t="e">
        <v>#N/A</v>
      </c>
      <c r="AA907" s="4" t="e">
        <v>#N/A</v>
      </c>
    </row>
    <row r="908" spans="1:27" x14ac:dyDescent="0.25">
      <c r="A908" s="4">
        <f t="shared" si="72"/>
        <v>907</v>
      </c>
      <c r="B908" s="4">
        <v>11025</v>
      </c>
      <c r="C908" s="43" t="s">
        <v>1184</v>
      </c>
      <c r="D908" s="43" t="s">
        <v>55</v>
      </c>
      <c r="E908" s="4">
        <v>3132</v>
      </c>
      <c r="F908" s="4">
        <v>9</v>
      </c>
      <c r="G908" s="51" t="str">
        <f t="shared" si="73"/>
        <v>TECNICO OPERATIVO 3132-9, F 660</v>
      </c>
      <c r="H908" s="4">
        <v>660</v>
      </c>
      <c r="I908" s="4" t="s">
        <v>1185</v>
      </c>
      <c r="J908" s="43" t="s">
        <v>808</v>
      </c>
      <c r="K908" s="43" t="s">
        <v>14</v>
      </c>
      <c r="L908" s="43" t="s">
        <v>11</v>
      </c>
      <c r="M908" s="43" t="s">
        <v>12</v>
      </c>
      <c r="N908" s="4" t="s">
        <v>25</v>
      </c>
      <c r="O908" s="5" t="s">
        <v>27</v>
      </c>
      <c r="P908" s="4">
        <v>41920125</v>
      </c>
      <c r="Q908" s="4" t="s">
        <v>821</v>
      </c>
      <c r="R908" s="4">
        <v>41920125</v>
      </c>
      <c r="S908" s="4" t="s">
        <v>821</v>
      </c>
      <c r="T908" s="4">
        <v>2</v>
      </c>
      <c r="U908" s="4" t="str">
        <f t="shared" si="70"/>
        <v>Enseñanza aprendizaje organizacional</v>
      </c>
      <c r="V908" s="4" t="str">
        <f t="shared" si="74"/>
        <v>Taller O Circulo de saber</v>
      </c>
      <c r="W908" s="4" t="str">
        <f t="shared" si="71"/>
        <v>Grupal</v>
      </c>
      <c r="X908" s="4" t="e">
        <v>#N/A</v>
      </c>
      <c r="Y908" s="4" t="e">
        <v>#N/A</v>
      </c>
      <c r="Z908" s="4" t="e">
        <v>#N/A</v>
      </c>
      <c r="AA908" s="4" t="e">
        <v>#N/A</v>
      </c>
    </row>
    <row r="909" spans="1:27" x14ac:dyDescent="0.25">
      <c r="A909" s="4">
        <f t="shared" si="72"/>
        <v>908</v>
      </c>
      <c r="B909" s="4">
        <v>11094</v>
      </c>
      <c r="C909" s="43" t="s">
        <v>1182</v>
      </c>
      <c r="D909" s="43" t="s">
        <v>13</v>
      </c>
      <c r="E909" s="4">
        <v>2028</v>
      </c>
      <c r="F909" s="49">
        <v>13</v>
      </c>
      <c r="G909" s="51" t="str">
        <f t="shared" si="73"/>
        <v>PROFESIONAL ESPECIALIZADO 2028-13, F 328</v>
      </c>
      <c r="H909" s="4">
        <v>328</v>
      </c>
      <c r="I909" s="4" t="s">
        <v>1181</v>
      </c>
      <c r="J909" s="43" t="s">
        <v>116</v>
      </c>
      <c r="K909" s="43" t="s">
        <v>14</v>
      </c>
      <c r="L909" s="43" t="s">
        <v>15</v>
      </c>
      <c r="M909" s="43" t="s">
        <v>16</v>
      </c>
      <c r="N909" s="4" t="s">
        <v>26</v>
      </c>
      <c r="O909" s="5" t="s">
        <v>28</v>
      </c>
      <c r="P909" s="4">
        <v>0</v>
      </c>
      <c r="Q909" s="4"/>
      <c r="R909" s="4">
        <v>79339535</v>
      </c>
      <c r="S909" s="4" t="s">
        <v>133</v>
      </c>
      <c r="T909" s="4">
        <v>1</v>
      </c>
      <c r="U909" s="4" t="str">
        <f t="shared" si="70"/>
        <v>Lecciones aprendidas</v>
      </c>
      <c r="V909" s="4" t="str">
        <f t="shared" si="74"/>
        <v>Cápsulas de conocimiento</v>
      </c>
      <c r="W909" s="4" t="str">
        <f t="shared" si="71"/>
        <v>Individual</v>
      </c>
      <c r="X909" s="4">
        <v>184035</v>
      </c>
      <c r="Y909" s="4" t="s">
        <v>1125</v>
      </c>
      <c r="Z909" s="4" t="s">
        <v>1174</v>
      </c>
      <c r="AA909" s="42">
        <v>45394</v>
      </c>
    </row>
    <row r="910" spans="1:27" x14ac:dyDescent="0.25">
      <c r="A910" s="4">
        <f t="shared" si="72"/>
        <v>909</v>
      </c>
      <c r="B910" s="4">
        <v>10580</v>
      </c>
      <c r="C910" s="43" t="s">
        <v>1184</v>
      </c>
      <c r="D910" s="43" t="s">
        <v>326</v>
      </c>
      <c r="E910" s="4">
        <v>3110</v>
      </c>
      <c r="F910" s="4">
        <v>9</v>
      </c>
      <c r="G910" s="51" t="str">
        <f t="shared" si="73"/>
        <v>OFICIAL DE CATASTRO 3110-9, F 664</v>
      </c>
      <c r="H910" s="4">
        <v>664</v>
      </c>
      <c r="I910" s="4" t="s">
        <v>1185</v>
      </c>
      <c r="J910" s="43" t="s">
        <v>808</v>
      </c>
      <c r="K910" s="43" t="s">
        <v>14</v>
      </c>
      <c r="L910" s="43" t="s">
        <v>11</v>
      </c>
      <c r="M910" s="43" t="s">
        <v>12</v>
      </c>
      <c r="N910" s="4" t="s">
        <v>25</v>
      </c>
      <c r="O910" s="5" t="s">
        <v>27</v>
      </c>
      <c r="P910" s="4">
        <v>1062302063</v>
      </c>
      <c r="Q910" s="4" t="s">
        <v>823</v>
      </c>
      <c r="R910" s="4">
        <v>1062302063</v>
      </c>
      <c r="S910" s="4" t="s">
        <v>823</v>
      </c>
      <c r="T910" s="4">
        <v>3</v>
      </c>
      <c r="U910" s="4" t="str">
        <f t="shared" si="70"/>
        <v>Saberes Institucionales</v>
      </c>
      <c r="V910" s="4" t="str">
        <f t="shared" si="74"/>
        <v>Curso O ponencia</v>
      </c>
      <c r="W910" s="4" t="str">
        <f t="shared" si="71"/>
        <v>Grupal</v>
      </c>
      <c r="X910" s="4" t="e">
        <v>#N/A</v>
      </c>
      <c r="Y910" s="4" t="e">
        <v>#N/A</v>
      </c>
      <c r="Z910" s="4" t="e">
        <v>#N/A</v>
      </c>
      <c r="AA910" s="4" t="e">
        <v>#N/A</v>
      </c>
    </row>
    <row r="911" spans="1:27" x14ac:dyDescent="0.25">
      <c r="A911" s="4">
        <f t="shared" si="72"/>
        <v>910</v>
      </c>
      <c r="B911" s="4">
        <v>11014</v>
      </c>
      <c r="C911" s="43" t="s">
        <v>1184</v>
      </c>
      <c r="D911" s="43" t="s">
        <v>326</v>
      </c>
      <c r="E911" s="4">
        <v>3110</v>
      </c>
      <c r="F911" s="4">
        <v>9</v>
      </c>
      <c r="G911" s="51" t="str">
        <f t="shared" si="73"/>
        <v>OFICIAL DE CATASTRO 3110-9, F 664</v>
      </c>
      <c r="H911" s="4">
        <v>664</v>
      </c>
      <c r="I911" s="4" t="s">
        <v>1185</v>
      </c>
      <c r="J911" s="43" t="s">
        <v>808</v>
      </c>
      <c r="K911" s="43" t="s">
        <v>14</v>
      </c>
      <c r="L911" s="43" t="s">
        <v>11</v>
      </c>
      <c r="M911" s="43" t="s">
        <v>12</v>
      </c>
      <c r="N911" s="4" t="s">
        <v>25</v>
      </c>
      <c r="O911" s="5" t="s">
        <v>27</v>
      </c>
      <c r="P911" s="4">
        <v>1143843239</v>
      </c>
      <c r="Q911" s="4" t="s">
        <v>824</v>
      </c>
      <c r="R911" s="4">
        <v>1143843239</v>
      </c>
      <c r="S911" s="4" t="s">
        <v>824</v>
      </c>
      <c r="T911" s="4">
        <v>3</v>
      </c>
      <c r="U911" s="4" t="str">
        <f t="shared" si="70"/>
        <v>Saberes Institucionales</v>
      </c>
      <c r="V911" s="4" t="str">
        <f t="shared" si="74"/>
        <v>Curso O ponencia</v>
      </c>
      <c r="W911" s="4" t="str">
        <f t="shared" si="71"/>
        <v>Grupal</v>
      </c>
      <c r="X911" s="4" t="e">
        <v>#N/A</v>
      </c>
      <c r="Y911" s="4" t="e">
        <v>#N/A</v>
      </c>
      <c r="Z911" s="4" t="e">
        <v>#N/A</v>
      </c>
      <c r="AA911" s="4" t="e">
        <v>#N/A</v>
      </c>
    </row>
    <row r="912" spans="1:27" x14ac:dyDescent="0.25">
      <c r="A912" s="4">
        <f t="shared" si="72"/>
        <v>911</v>
      </c>
      <c r="B912" s="4">
        <v>11016</v>
      </c>
      <c r="C912" s="43" t="s">
        <v>1184</v>
      </c>
      <c r="D912" s="43" t="s">
        <v>326</v>
      </c>
      <c r="E912" s="4">
        <v>3110</v>
      </c>
      <c r="F912" s="4">
        <v>9</v>
      </c>
      <c r="G912" s="51" t="str">
        <f t="shared" si="73"/>
        <v>OFICIAL DE CATASTRO 3110-9, F 664</v>
      </c>
      <c r="H912" s="4">
        <v>664</v>
      </c>
      <c r="I912" s="4" t="s">
        <v>1185</v>
      </c>
      <c r="J912" s="43" t="s">
        <v>808</v>
      </c>
      <c r="K912" s="43" t="s">
        <v>14</v>
      </c>
      <c r="L912" s="43" t="s">
        <v>15</v>
      </c>
      <c r="M912" s="43" t="s">
        <v>18</v>
      </c>
      <c r="N912" s="4" t="s">
        <v>25</v>
      </c>
      <c r="O912" s="5" t="s">
        <v>27</v>
      </c>
      <c r="P912" s="4">
        <v>0</v>
      </c>
      <c r="Q912" s="4"/>
      <c r="R912" s="4" t="s">
        <v>19</v>
      </c>
      <c r="S912" s="4" t="s">
        <v>19</v>
      </c>
      <c r="T912" s="4">
        <v>3</v>
      </c>
      <c r="U912" s="4" t="str">
        <f t="shared" si="70"/>
        <v>Saberes Institucionales</v>
      </c>
      <c r="V912" s="4" t="str">
        <f t="shared" si="74"/>
        <v>Curso O ponencia</v>
      </c>
      <c r="W912" s="4" t="str">
        <f t="shared" si="71"/>
        <v>Grupal</v>
      </c>
      <c r="X912" s="4" t="e">
        <v>#N/A</v>
      </c>
      <c r="Y912" s="4" t="e">
        <v>#N/A</v>
      </c>
      <c r="Z912" s="4" t="e">
        <v>#N/A</v>
      </c>
      <c r="AA912" s="4" t="e">
        <v>#N/A</v>
      </c>
    </row>
    <row r="913" spans="1:27" x14ac:dyDescent="0.25">
      <c r="A913" s="4">
        <f t="shared" si="72"/>
        <v>912</v>
      </c>
      <c r="B913" s="4">
        <v>11017</v>
      </c>
      <c r="C913" s="43" t="s">
        <v>1184</v>
      </c>
      <c r="D913" s="43" t="s">
        <v>326</v>
      </c>
      <c r="E913" s="4">
        <v>3110</v>
      </c>
      <c r="F913" s="4">
        <v>9</v>
      </c>
      <c r="G913" s="51" t="str">
        <f t="shared" si="73"/>
        <v>OFICIAL DE CATASTRO 3110-9, F 664</v>
      </c>
      <c r="H913" s="4">
        <v>664</v>
      </c>
      <c r="I913" s="4" t="s">
        <v>1185</v>
      </c>
      <c r="J913" s="43" t="s">
        <v>808</v>
      </c>
      <c r="K913" s="43" t="s">
        <v>14</v>
      </c>
      <c r="L913" s="43" t="s">
        <v>11</v>
      </c>
      <c r="M913" s="43" t="s">
        <v>12</v>
      </c>
      <c r="N913" s="4" t="s">
        <v>25</v>
      </c>
      <c r="O913" s="5" t="s">
        <v>27</v>
      </c>
      <c r="P913" s="4">
        <v>1094249122</v>
      </c>
      <c r="Q913" s="4" t="s">
        <v>825</v>
      </c>
      <c r="R913" s="4">
        <v>1094249122</v>
      </c>
      <c r="S913" s="4" t="s">
        <v>825</v>
      </c>
      <c r="T913" s="4">
        <v>3</v>
      </c>
      <c r="U913" s="4" t="str">
        <f t="shared" si="70"/>
        <v>Saberes Institucionales</v>
      </c>
      <c r="V913" s="4" t="str">
        <f t="shared" si="74"/>
        <v>Curso O ponencia</v>
      </c>
      <c r="W913" s="4" t="str">
        <f t="shared" si="71"/>
        <v>Grupal</v>
      </c>
      <c r="X913" s="4" t="e">
        <v>#N/A</v>
      </c>
      <c r="Y913" s="4" t="e">
        <v>#N/A</v>
      </c>
      <c r="Z913" s="4" t="e">
        <v>#N/A</v>
      </c>
      <c r="AA913" s="4" t="e">
        <v>#N/A</v>
      </c>
    </row>
    <row r="914" spans="1:27" x14ac:dyDescent="0.25">
      <c r="A914" s="4">
        <f t="shared" si="72"/>
        <v>913</v>
      </c>
      <c r="B914" s="4">
        <v>11095</v>
      </c>
      <c r="C914" s="43" t="s">
        <v>1182</v>
      </c>
      <c r="D914" s="43" t="s">
        <v>20</v>
      </c>
      <c r="E914" s="4">
        <v>2044</v>
      </c>
      <c r="F914" s="49">
        <v>10</v>
      </c>
      <c r="G914" s="51" t="str">
        <f t="shared" si="73"/>
        <v>PROFESIONAL UNIVERSITARIO 2044-10, F 334</v>
      </c>
      <c r="H914" s="4">
        <v>334</v>
      </c>
      <c r="I914" s="4" t="s">
        <v>1181</v>
      </c>
      <c r="J914" s="43" t="s">
        <v>116</v>
      </c>
      <c r="K914" s="43" t="s">
        <v>14</v>
      </c>
      <c r="L914" s="43" t="s">
        <v>15</v>
      </c>
      <c r="M914" s="43" t="s">
        <v>16</v>
      </c>
      <c r="N914" s="4" t="s">
        <v>26</v>
      </c>
      <c r="O914" s="5" t="s">
        <v>28</v>
      </c>
      <c r="P914" s="4">
        <v>0</v>
      </c>
      <c r="Q914" s="4"/>
      <c r="R914" s="4">
        <v>52210013</v>
      </c>
      <c r="S914" s="4" t="s">
        <v>137</v>
      </c>
      <c r="T914" s="4">
        <v>2</v>
      </c>
      <c r="U914" s="4" t="str">
        <f t="shared" si="70"/>
        <v>Enseñanza aprendizaje organizacional</v>
      </c>
      <c r="V914" s="4" t="str">
        <f t="shared" si="74"/>
        <v>Taller O Circulo de saber</v>
      </c>
      <c r="W914" s="4" t="str">
        <f t="shared" si="71"/>
        <v>Grupal</v>
      </c>
      <c r="X914" s="4">
        <v>184304</v>
      </c>
      <c r="Y914" s="4" t="s">
        <v>1116</v>
      </c>
      <c r="Z914" s="4" t="s">
        <v>1173</v>
      </c>
      <c r="AA914" s="4" t="e">
        <v>#N/A</v>
      </c>
    </row>
    <row r="915" spans="1:27" x14ac:dyDescent="0.25">
      <c r="A915" s="4">
        <f t="shared" si="72"/>
        <v>914</v>
      </c>
      <c r="B915" s="4">
        <v>11019</v>
      </c>
      <c r="C915" s="43" t="s">
        <v>1184</v>
      </c>
      <c r="D915" s="43" t="s">
        <v>326</v>
      </c>
      <c r="E915" s="4">
        <v>3110</v>
      </c>
      <c r="F915" s="4">
        <v>9</v>
      </c>
      <c r="G915" s="51" t="str">
        <f t="shared" si="73"/>
        <v>OFICIAL DE CATASTRO 3110-9, F 664</v>
      </c>
      <c r="H915" s="4">
        <v>664</v>
      </c>
      <c r="I915" s="4" t="s">
        <v>1185</v>
      </c>
      <c r="J915" s="43" t="s">
        <v>808</v>
      </c>
      <c r="K915" s="43" t="s">
        <v>14</v>
      </c>
      <c r="L915" s="43" t="s">
        <v>11</v>
      </c>
      <c r="M915" s="43" t="s">
        <v>12</v>
      </c>
      <c r="N915" s="4" t="s">
        <v>25</v>
      </c>
      <c r="O915" s="5" t="s">
        <v>27</v>
      </c>
      <c r="P915" s="4">
        <v>1096035263</v>
      </c>
      <c r="Q915" s="4" t="s">
        <v>827</v>
      </c>
      <c r="R915" s="4">
        <v>1096035263</v>
      </c>
      <c r="S915" s="4" t="s">
        <v>827</v>
      </c>
      <c r="T915" s="4">
        <v>3</v>
      </c>
      <c r="U915" s="4" t="str">
        <f t="shared" si="70"/>
        <v>Saberes Institucionales</v>
      </c>
      <c r="V915" s="4" t="str">
        <f t="shared" si="74"/>
        <v>Curso O ponencia</v>
      </c>
      <c r="W915" s="4" t="str">
        <f t="shared" si="71"/>
        <v>Grupal</v>
      </c>
      <c r="X915" s="4" t="e">
        <v>#N/A</v>
      </c>
      <c r="Y915" s="4" t="e">
        <v>#N/A</v>
      </c>
      <c r="Z915" s="4" t="e">
        <v>#N/A</v>
      </c>
      <c r="AA915" s="4" t="e">
        <v>#N/A</v>
      </c>
    </row>
    <row r="916" spans="1:27" x14ac:dyDescent="0.25">
      <c r="A916" s="4">
        <f t="shared" si="72"/>
        <v>915</v>
      </c>
      <c r="B916" s="4">
        <v>11021</v>
      </c>
      <c r="C916" s="43" t="s">
        <v>1184</v>
      </c>
      <c r="D916" s="43" t="s">
        <v>326</v>
      </c>
      <c r="E916" s="4">
        <v>3110</v>
      </c>
      <c r="F916" s="4">
        <v>9</v>
      </c>
      <c r="G916" s="51" t="str">
        <f t="shared" si="73"/>
        <v>OFICIAL DE CATASTRO 3110-9, F 664</v>
      </c>
      <c r="H916" s="4">
        <v>664</v>
      </c>
      <c r="I916" s="4" t="s">
        <v>1185</v>
      </c>
      <c r="J916" s="43" t="s">
        <v>808</v>
      </c>
      <c r="K916" s="43" t="s">
        <v>14</v>
      </c>
      <c r="L916" s="43" t="s">
        <v>17</v>
      </c>
      <c r="M916" s="43" t="s">
        <v>18</v>
      </c>
      <c r="N916" s="4" t="s">
        <v>25</v>
      </c>
      <c r="O916" s="4" t="s">
        <v>27</v>
      </c>
      <c r="P916" s="4">
        <v>7556085</v>
      </c>
      <c r="Q916" s="4" t="s">
        <v>704</v>
      </c>
      <c r="R916" s="4" t="s">
        <v>19</v>
      </c>
      <c r="S916" s="4" t="s">
        <v>19</v>
      </c>
      <c r="T916" s="4">
        <v>3</v>
      </c>
      <c r="U916" s="4" t="str">
        <f t="shared" si="70"/>
        <v>Saberes Institucionales</v>
      </c>
      <c r="V916" s="4" t="str">
        <f t="shared" si="74"/>
        <v>Curso O ponencia</v>
      </c>
      <c r="W916" s="4" t="str">
        <f t="shared" si="71"/>
        <v>Grupal</v>
      </c>
      <c r="X916" s="4" t="e">
        <v>#N/A</v>
      </c>
      <c r="Y916" s="4" t="e">
        <v>#N/A</v>
      </c>
      <c r="Z916" s="4" t="e">
        <v>#N/A</v>
      </c>
      <c r="AA916" s="4" t="e">
        <v>#N/A</v>
      </c>
    </row>
    <row r="917" spans="1:27" x14ac:dyDescent="0.25">
      <c r="A917" s="4">
        <f t="shared" si="72"/>
        <v>916</v>
      </c>
      <c r="B917" s="4">
        <v>11022</v>
      </c>
      <c r="C917" s="43" t="s">
        <v>1184</v>
      </c>
      <c r="D917" s="43" t="s">
        <v>326</v>
      </c>
      <c r="E917" s="4">
        <v>3110</v>
      </c>
      <c r="F917" s="4">
        <v>9</v>
      </c>
      <c r="G917" s="51" t="str">
        <f t="shared" si="73"/>
        <v>OFICIAL DE CATASTRO 3110-9, F 664</v>
      </c>
      <c r="H917" s="4">
        <v>664</v>
      </c>
      <c r="I917" s="4" t="s">
        <v>1185</v>
      </c>
      <c r="J917" s="43" t="s">
        <v>808</v>
      </c>
      <c r="K917" s="43" t="s">
        <v>14</v>
      </c>
      <c r="L917" s="43" t="s">
        <v>11</v>
      </c>
      <c r="M917" s="43" t="s">
        <v>12</v>
      </c>
      <c r="N917" s="4" t="s">
        <v>25</v>
      </c>
      <c r="O917" s="5" t="s">
        <v>27</v>
      </c>
      <c r="P917" s="4">
        <v>16765221</v>
      </c>
      <c r="Q917" s="4" t="s">
        <v>828</v>
      </c>
      <c r="R917" s="4">
        <v>16765221</v>
      </c>
      <c r="S917" s="4" t="s">
        <v>828</v>
      </c>
      <c r="T917" s="4">
        <v>3</v>
      </c>
      <c r="U917" s="4" t="str">
        <f t="shared" si="70"/>
        <v>Saberes Institucionales</v>
      </c>
      <c r="V917" s="4" t="str">
        <f t="shared" si="74"/>
        <v>Curso O ponencia</v>
      </c>
      <c r="W917" s="4" t="str">
        <f t="shared" si="71"/>
        <v>Grupal</v>
      </c>
      <c r="X917" s="4" t="e">
        <v>#N/A</v>
      </c>
      <c r="Y917" s="4" t="e">
        <v>#N/A</v>
      </c>
      <c r="Z917" s="4" t="e">
        <v>#N/A</v>
      </c>
      <c r="AA917" s="4" t="e">
        <v>#N/A</v>
      </c>
    </row>
    <row r="918" spans="1:27" x14ac:dyDescent="0.25">
      <c r="A918" s="4">
        <f t="shared" si="72"/>
        <v>917</v>
      </c>
      <c r="B918" s="4">
        <v>11096</v>
      </c>
      <c r="C918" s="43" t="s">
        <v>1182</v>
      </c>
      <c r="D918" s="43" t="s">
        <v>20</v>
      </c>
      <c r="E918" s="4">
        <v>2044</v>
      </c>
      <c r="F918" s="49">
        <v>10</v>
      </c>
      <c r="G918" s="51" t="str">
        <f t="shared" si="73"/>
        <v>PROFESIONAL UNIVERSITARIO 2044-10, F 334</v>
      </c>
      <c r="H918" s="4">
        <v>334</v>
      </c>
      <c r="I918" s="4" t="s">
        <v>1181</v>
      </c>
      <c r="J918" s="43" t="s">
        <v>116</v>
      </c>
      <c r="K918" s="43" t="s">
        <v>14</v>
      </c>
      <c r="L918" s="43" t="s">
        <v>15</v>
      </c>
      <c r="M918" s="43" t="s">
        <v>16</v>
      </c>
      <c r="N918" s="4" t="s">
        <v>26</v>
      </c>
      <c r="O918" s="5" t="s">
        <v>28</v>
      </c>
      <c r="P918" s="4">
        <v>0</v>
      </c>
      <c r="Q918" s="4"/>
      <c r="R918" s="4">
        <v>19258808</v>
      </c>
      <c r="S918" s="4" t="s">
        <v>138</v>
      </c>
      <c r="T918" s="4">
        <v>2</v>
      </c>
      <c r="U918" s="4" t="str">
        <f t="shared" si="70"/>
        <v>Enseñanza aprendizaje organizacional</v>
      </c>
      <c r="V918" s="4" t="str">
        <f t="shared" si="74"/>
        <v>Taller O Circulo de saber</v>
      </c>
      <c r="W918" s="4" t="str">
        <f t="shared" si="71"/>
        <v>Grupal</v>
      </c>
      <c r="X918" s="4">
        <v>184304</v>
      </c>
      <c r="Y918" s="4" t="s">
        <v>1116</v>
      </c>
      <c r="Z918" s="4" t="s">
        <v>1173</v>
      </c>
      <c r="AA918" s="4" t="e">
        <v>#N/A</v>
      </c>
    </row>
    <row r="919" spans="1:27" x14ac:dyDescent="0.25">
      <c r="A919" s="4">
        <f t="shared" si="72"/>
        <v>918</v>
      </c>
      <c r="B919" s="4">
        <v>11097</v>
      </c>
      <c r="C919" s="43" t="s">
        <v>1182</v>
      </c>
      <c r="D919" s="43" t="s">
        <v>20</v>
      </c>
      <c r="E919" s="4">
        <v>2044</v>
      </c>
      <c r="F919" s="49">
        <v>10</v>
      </c>
      <c r="G919" s="51" t="str">
        <f t="shared" si="73"/>
        <v>PROFESIONAL UNIVERSITARIO 2044-10, F 334</v>
      </c>
      <c r="H919" s="4">
        <v>334</v>
      </c>
      <c r="I919" s="4" t="s">
        <v>1181</v>
      </c>
      <c r="J919" s="43" t="s">
        <v>116</v>
      </c>
      <c r="K919" s="43" t="s">
        <v>14</v>
      </c>
      <c r="L919" s="43" t="s">
        <v>15</v>
      </c>
      <c r="M919" s="43" t="s">
        <v>36</v>
      </c>
      <c r="N919" s="4" t="s">
        <v>26</v>
      </c>
      <c r="O919" s="5" t="s">
        <v>28</v>
      </c>
      <c r="P919" s="4">
        <v>0</v>
      </c>
      <c r="Q919" s="4"/>
      <c r="R919" s="4">
        <v>7698113</v>
      </c>
      <c r="S919" s="4" t="s">
        <v>139</v>
      </c>
      <c r="T919" s="4">
        <v>3</v>
      </c>
      <c r="U919" s="4" t="str">
        <f t="shared" si="70"/>
        <v>Saberes Institucionales</v>
      </c>
      <c r="V919" s="4" t="str">
        <f t="shared" si="74"/>
        <v>Curso O ponencia</v>
      </c>
      <c r="W919" s="4" t="str">
        <f t="shared" si="71"/>
        <v>Grupal</v>
      </c>
      <c r="X919" s="4">
        <v>184304</v>
      </c>
      <c r="Y919" s="4" t="s">
        <v>1116</v>
      </c>
      <c r="Z919" s="4" t="s">
        <v>1173</v>
      </c>
      <c r="AA919" s="4" t="e">
        <v>#N/A</v>
      </c>
    </row>
    <row r="920" spans="1:27" x14ac:dyDescent="0.25">
      <c r="A920" s="4">
        <f t="shared" si="72"/>
        <v>919</v>
      </c>
      <c r="B920" s="4">
        <v>11030</v>
      </c>
      <c r="C920" s="43" t="s">
        <v>1183</v>
      </c>
      <c r="D920" s="43" t="s">
        <v>21</v>
      </c>
      <c r="E920" s="4">
        <v>4044</v>
      </c>
      <c r="F920" s="49">
        <v>23</v>
      </c>
      <c r="G920" s="51" t="str">
        <f t="shared" si="73"/>
        <v>AUXILIAR ADMINISTRATIVO 4044-23, F 671</v>
      </c>
      <c r="H920" s="4">
        <v>671</v>
      </c>
      <c r="I920" s="4" t="s">
        <v>1185</v>
      </c>
      <c r="J920" s="43" t="s">
        <v>808</v>
      </c>
      <c r="K920" s="43" t="s">
        <v>14</v>
      </c>
      <c r="L920" s="43" t="s">
        <v>15</v>
      </c>
      <c r="M920" s="43" t="s">
        <v>16</v>
      </c>
      <c r="N920" s="4" t="s">
        <v>25</v>
      </c>
      <c r="O920" s="5" t="s">
        <v>27</v>
      </c>
      <c r="P920" s="4">
        <v>0</v>
      </c>
      <c r="Q920" s="4"/>
      <c r="R920" s="4">
        <v>31927658</v>
      </c>
      <c r="S920" s="4" t="s">
        <v>830</v>
      </c>
      <c r="T920" s="4">
        <v>2</v>
      </c>
      <c r="U920" s="4" t="str">
        <f t="shared" si="70"/>
        <v>Enseñanza aprendizaje organizacional</v>
      </c>
      <c r="V920" s="4" t="str">
        <f t="shared" si="74"/>
        <v>Taller O Circulo de saber</v>
      </c>
      <c r="W920" s="4" t="str">
        <f t="shared" si="71"/>
        <v>Grupal</v>
      </c>
      <c r="X920" s="4" t="e">
        <v>#N/A</v>
      </c>
      <c r="Y920" s="4" t="e">
        <v>#N/A</v>
      </c>
      <c r="Z920" s="4" t="e">
        <v>#N/A</v>
      </c>
      <c r="AA920" s="4" t="e">
        <v>#N/A</v>
      </c>
    </row>
    <row r="921" spans="1:27" x14ac:dyDescent="0.25">
      <c r="A921" s="4">
        <f t="shared" si="72"/>
        <v>920</v>
      </c>
      <c r="B921" s="4">
        <v>11098</v>
      </c>
      <c r="C921" s="43" t="s">
        <v>1182</v>
      </c>
      <c r="D921" s="43" t="s">
        <v>20</v>
      </c>
      <c r="E921" s="4">
        <v>2044</v>
      </c>
      <c r="F921" s="49">
        <v>10</v>
      </c>
      <c r="G921" s="51" t="str">
        <f t="shared" si="73"/>
        <v>PROFESIONAL UNIVERSITARIO 2044-10, F 334</v>
      </c>
      <c r="H921" s="4">
        <v>334</v>
      </c>
      <c r="I921" s="4" t="s">
        <v>1181</v>
      </c>
      <c r="J921" s="43" t="s">
        <v>116</v>
      </c>
      <c r="K921" s="43" t="s">
        <v>14</v>
      </c>
      <c r="L921" s="43" t="s">
        <v>15</v>
      </c>
      <c r="M921" s="43" t="s">
        <v>18</v>
      </c>
      <c r="N921" s="4" t="s">
        <v>26</v>
      </c>
      <c r="O921" s="5" t="s">
        <v>28</v>
      </c>
      <c r="P921" s="4">
        <v>0</v>
      </c>
      <c r="Q921" s="4"/>
      <c r="R921" s="4" t="s">
        <v>19</v>
      </c>
      <c r="S921" s="4" t="s">
        <v>19</v>
      </c>
      <c r="T921" s="4">
        <v>1</v>
      </c>
      <c r="U921" s="4" t="str">
        <f t="shared" si="70"/>
        <v>Lecciones aprendidas</v>
      </c>
      <c r="V921" s="4" t="str">
        <f t="shared" si="74"/>
        <v>Cápsulas de conocimiento</v>
      </c>
      <c r="W921" s="4" t="str">
        <f t="shared" si="71"/>
        <v>Individual</v>
      </c>
      <c r="X921" s="4">
        <v>184304</v>
      </c>
      <c r="Y921" s="4" t="s">
        <v>1116</v>
      </c>
      <c r="Z921" s="4" t="s">
        <v>1173</v>
      </c>
      <c r="AA921" s="4" t="e">
        <v>#N/A</v>
      </c>
    </row>
    <row r="922" spans="1:27" x14ac:dyDescent="0.25">
      <c r="A922" s="4">
        <f t="shared" si="72"/>
        <v>921</v>
      </c>
      <c r="B922" s="4">
        <v>10323</v>
      </c>
      <c r="C922" s="43" t="s">
        <v>1182</v>
      </c>
      <c r="D922" s="43" t="s">
        <v>13</v>
      </c>
      <c r="E922" s="4">
        <v>2028</v>
      </c>
      <c r="F922" s="49">
        <v>20</v>
      </c>
      <c r="G922" s="51" t="str">
        <f t="shared" si="73"/>
        <v>PROFESIONAL ESPECIALIZADO 2028-20, F 426</v>
      </c>
      <c r="H922" s="4">
        <v>426</v>
      </c>
      <c r="I922" s="4" t="s">
        <v>1181</v>
      </c>
      <c r="J922" s="43" t="s">
        <v>197</v>
      </c>
      <c r="K922" s="43" t="s">
        <v>14</v>
      </c>
      <c r="L922" s="43" t="s">
        <v>15</v>
      </c>
      <c r="M922" s="43" t="s">
        <v>16</v>
      </c>
      <c r="N922" s="4" t="s">
        <v>26</v>
      </c>
      <c r="O922" s="5" t="s">
        <v>28</v>
      </c>
      <c r="P922" s="4">
        <v>0</v>
      </c>
      <c r="Q922" s="4"/>
      <c r="R922" s="4">
        <v>51654256</v>
      </c>
      <c r="S922" s="4" t="s">
        <v>201</v>
      </c>
      <c r="T922" s="4">
        <v>2</v>
      </c>
      <c r="U922" s="4" t="str">
        <f t="shared" si="70"/>
        <v>Enseñanza aprendizaje organizacional</v>
      </c>
      <c r="V922" s="4" t="str">
        <f t="shared" si="74"/>
        <v>Taller O Circulo de saber</v>
      </c>
      <c r="W922" s="4" t="str">
        <f t="shared" si="71"/>
        <v>Grupal</v>
      </c>
      <c r="X922" s="4">
        <v>183805</v>
      </c>
      <c r="Y922" s="4" t="s">
        <v>1126</v>
      </c>
      <c r="Z922" s="4" t="s">
        <v>1174</v>
      </c>
      <c r="AA922" s="42">
        <v>45394</v>
      </c>
    </row>
    <row r="923" spans="1:27" x14ac:dyDescent="0.25">
      <c r="A923" s="4">
        <f t="shared" si="72"/>
        <v>922</v>
      </c>
      <c r="B923" s="4">
        <v>11033</v>
      </c>
      <c r="C923" s="43" t="s">
        <v>1183</v>
      </c>
      <c r="D923" s="43" t="s">
        <v>21</v>
      </c>
      <c r="E923" s="4">
        <v>4044</v>
      </c>
      <c r="F923" s="49">
        <v>23</v>
      </c>
      <c r="G923" s="51" t="str">
        <f t="shared" si="73"/>
        <v>AUXILIAR ADMINISTRATIVO 4044-23, F 671</v>
      </c>
      <c r="H923" s="4">
        <v>671</v>
      </c>
      <c r="I923" s="4" t="s">
        <v>1185</v>
      </c>
      <c r="J923" s="43" t="s">
        <v>808</v>
      </c>
      <c r="K923" s="43" t="s">
        <v>14</v>
      </c>
      <c r="L923" s="43" t="s">
        <v>15</v>
      </c>
      <c r="M923" s="43" t="s">
        <v>16</v>
      </c>
      <c r="N923" s="4" t="s">
        <v>25</v>
      </c>
      <c r="O923" s="5" t="s">
        <v>27</v>
      </c>
      <c r="P923" s="4">
        <v>0</v>
      </c>
      <c r="Q923" s="4"/>
      <c r="R923" s="4">
        <v>94226369</v>
      </c>
      <c r="S923" s="4" t="s">
        <v>833</v>
      </c>
      <c r="T923" s="4">
        <v>2</v>
      </c>
      <c r="U923" s="4" t="str">
        <f t="shared" si="70"/>
        <v>Enseñanza aprendizaje organizacional</v>
      </c>
      <c r="V923" s="4" t="str">
        <f t="shared" si="74"/>
        <v>Taller O Circulo de saber</v>
      </c>
      <c r="W923" s="4" t="str">
        <f t="shared" si="71"/>
        <v>Grupal</v>
      </c>
      <c r="X923" s="4" t="e">
        <v>#N/A</v>
      </c>
      <c r="Y923" s="4" t="e">
        <v>#N/A</v>
      </c>
      <c r="Z923" s="4" t="e">
        <v>#N/A</v>
      </c>
      <c r="AA923" s="4" t="e">
        <v>#N/A</v>
      </c>
    </row>
    <row r="924" spans="1:27" x14ac:dyDescent="0.25">
      <c r="A924" s="4">
        <f t="shared" si="72"/>
        <v>923</v>
      </c>
      <c r="B924" s="4">
        <v>10334</v>
      </c>
      <c r="C924" s="43" t="s">
        <v>1182</v>
      </c>
      <c r="D924" s="43" t="s">
        <v>13</v>
      </c>
      <c r="E924" s="4">
        <v>2028</v>
      </c>
      <c r="F924" s="49">
        <v>13</v>
      </c>
      <c r="G924" s="51" t="str">
        <f t="shared" si="73"/>
        <v>PROFESIONAL ESPECIALIZADO 2028-13, F 441</v>
      </c>
      <c r="H924" s="4">
        <v>441</v>
      </c>
      <c r="I924" s="4" t="s">
        <v>1181</v>
      </c>
      <c r="J924" s="43" t="s">
        <v>197</v>
      </c>
      <c r="K924" s="43" t="s">
        <v>14</v>
      </c>
      <c r="L924" s="43" t="s">
        <v>15</v>
      </c>
      <c r="M924" s="43" t="s">
        <v>16</v>
      </c>
      <c r="N924" s="4" t="s">
        <v>26</v>
      </c>
      <c r="O924" s="5" t="s">
        <v>28</v>
      </c>
      <c r="P924" s="4">
        <v>0</v>
      </c>
      <c r="Q924" s="4"/>
      <c r="R924" s="4">
        <v>51627124</v>
      </c>
      <c r="S924" s="4" t="s">
        <v>211</v>
      </c>
      <c r="T924" s="4">
        <v>3</v>
      </c>
      <c r="U924" s="4" t="str">
        <f t="shared" si="70"/>
        <v>Saberes Institucionales</v>
      </c>
      <c r="V924" s="4" t="str">
        <f t="shared" si="74"/>
        <v>Curso O ponencia</v>
      </c>
      <c r="W924" s="4" t="str">
        <f t="shared" si="71"/>
        <v>Grupal</v>
      </c>
      <c r="X924" s="4">
        <v>184195</v>
      </c>
      <c r="Y924" s="4" t="s">
        <v>1127</v>
      </c>
      <c r="Z924" s="4" t="s">
        <v>1173</v>
      </c>
      <c r="AA924" s="4" t="e">
        <v>#N/A</v>
      </c>
    </row>
    <row r="925" spans="1:27" x14ac:dyDescent="0.25">
      <c r="A925" s="4">
        <f t="shared" si="72"/>
        <v>924</v>
      </c>
      <c r="B925" s="4">
        <v>10336</v>
      </c>
      <c r="C925" s="43" t="s">
        <v>1182</v>
      </c>
      <c r="D925" s="43" t="s">
        <v>13</v>
      </c>
      <c r="E925" s="4">
        <v>2028</v>
      </c>
      <c r="F925" s="49">
        <v>12</v>
      </c>
      <c r="G925" s="51" t="str">
        <f t="shared" si="73"/>
        <v>PROFESIONAL ESPECIALIZADO 2028-12, F 444</v>
      </c>
      <c r="H925" s="4">
        <v>444</v>
      </c>
      <c r="I925" s="4" t="s">
        <v>1181</v>
      </c>
      <c r="J925" s="43" t="s">
        <v>197</v>
      </c>
      <c r="K925" s="43" t="s">
        <v>14</v>
      </c>
      <c r="L925" s="43" t="s">
        <v>15</v>
      </c>
      <c r="M925" s="43" t="s">
        <v>16</v>
      </c>
      <c r="N925" s="4" t="s">
        <v>26</v>
      </c>
      <c r="O925" s="5" t="s">
        <v>28</v>
      </c>
      <c r="P925" s="4">
        <v>0</v>
      </c>
      <c r="Q925" s="4"/>
      <c r="R925" s="4">
        <v>1010184986</v>
      </c>
      <c r="S925" s="4" t="s">
        <v>187</v>
      </c>
      <c r="T925" s="4">
        <v>2</v>
      </c>
      <c r="U925" s="4" t="str">
        <f t="shared" si="70"/>
        <v>Enseñanza aprendizaje organizacional</v>
      </c>
      <c r="V925" s="4" t="str">
        <f t="shared" si="74"/>
        <v>Taller O Circulo de saber</v>
      </c>
      <c r="W925" s="4" t="str">
        <f t="shared" si="71"/>
        <v>Grupal</v>
      </c>
      <c r="X925" s="4">
        <v>184299</v>
      </c>
      <c r="Y925" s="4" t="s">
        <v>1128</v>
      </c>
      <c r="Z925" s="4" t="s">
        <v>1173</v>
      </c>
      <c r="AA925" s="4" t="e">
        <v>#N/A</v>
      </c>
    </row>
    <row r="926" spans="1:27" x14ac:dyDescent="0.25">
      <c r="A926" s="4">
        <f t="shared" si="72"/>
        <v>925</v>
      </c>
      <c r="B926" s="4">
        <v>11036</v>
      </c>
      <c r="C926" s="43" t="s">
        <v>1183</v>
      </c>
      <c r="D926" s="43" t="s">
        <v>21</v>
      </c>
      <c r="E926" s="4">
        <v>4044</v>
      </c>
      <c r="F926" s="49">
        <v>12</v>
      </c>
      <c r="G926" s="51" t="str">
        <f t="shared" si="73"/>
        <v>AUXILIAR ADMINISTRATIVO 4044-12, F 673</v>
      </c>
      <c r="H926" s="4">
        <v>673</v>
      </c>
      <c r="I926" s="4" t="s">
        <v>1185</v>
      </c>
      <c r="J926" s="43" t="s">
        <v>808</v>
      </c>
      <c r="K926" s="43" t="s">
        <v>14</v>
      </c>
      <c r="L926" s="43" t="s">
        <v>17</v>
      </c>
      <c r="M926" s="43" t="s">
        <v>36</v>
      </c>
      <c r="N926" s="4" t="s">
        <v>25</v>
      </c>
      <c r="O926" s="43" t="s">
        <v>29</v>
      </c>
      <c r="P926" s="4">
        <v>31932529</v>
      </c>
      <c r="Q926" s="4" t="s">
        <v>831</v>
      </c>
      <c r="R926" s="4">
        <v>1130592929</v>
      </c>
      <c r="S926" s="4" t="s">
        <v>835</v>
      </c>
      <c r="T926" s="4">
        <v>2</v>
      </c>
      <c r="U926" s="4" t="str">
        <f t="shared" si="70"/>
        <v>Enseñanza aprendizaje organizacional</v>
      </c>
      <c r="V926" s="4" t="str">
        <f t="shared" si="74"/>
        <v>Taller O Circulo de saber</v>
      </c>
      <c r="W926" s="4" t="str">
        <f t="shared" si="71"/>
        <v>Grupal</v>
      </c>
      <c r="X926" s="4" t="e">
        <v>#N/A</v>
      </c>
      <c r="Y926" s="4" t="e">
        <v>#N/A</v>
      </c>
      <c r="Z926" s="4" t="e">
        <v>#N/A</v>
      </c>
      <c r="AA926" s="4" t="e">
        <v>#N/A</v>
      </c>
    </row>
    <row r="927" spans="1:27" x14ac:dyDescent="0.25">
      <c r="A927" s="4">
        <f t="shared" si="72"/>
        <v>926</v>
      </c>
      <c r="B927" s="4">
        <v>10349</v>
      </c>
      <c r="C927" s="43" t="s">
        <v>1184</v>
      </c>
      <c r="D927" s="43" t="s">
        <v>55</v>
      </c>
      <c r="E927" s="4">
        <v>3132</v>
      </c>
      <c r="F927" s="49">
        <v>12</v>
      </c>
      <c r="G927" s="51" t="str">
        <f t="shared" si="73"/>
        <v>TECNICO OPERATIVO 3132-12, F 456</v>
      </c>
      <c r="H927" s="4">
        <v>456</v>
      </c>
      <c r="I927" s="4" t="s">
        <v>1181</v>
      </c>
      <c r="J927" s="43" t="s">
        <v>197</v>
      </c>
      <c r="K927" s="43" t="s">
        <v>14</v>
      </c>
      <c r="L927" s="43" t="s">
        <v>15</v>
      </c>
      <c r="M927" s="43" t="s">
        <v>16</v>
      </c>
      <c r="N927" s="4" t="s">
        <v>26</v>
      </c>
      <c r="O927" s="5" t="s">
        <v>28</v>
      </c>
      <c r="P927" s="4">
        <v>0</v>
      </c>
      <c r="Q927" s="4"/>
      <c r="R927" s="4">
        <v>16778542</v>
      </c>
      <c r="S927" s="4" t="s">
        <v>216</v>
      </c>
      <c r="T927" s="4">
        <v>3</v>
      </c>
      <c r="U927" s="4" t="str">
        <f t="shared" si="70"/>
        <v>Saberes Institucionales</v>
      </c>
      <c r="V927" s="4" t="str">
        <f t="shared" si="74"/>
        <v>Curso O ponencia</v>
      </c>
      <c r="W927" s="4" t="str">
        <f t="shared" si="71"/>
        <v>Grupal</v>
      </c>
      <c r="X927" s="4">
        <v>185211</v>
      </c>
      <c r="Y927" s="4" t="s">
        <v>1129</v>
      </c>
      <c r="Z927" s="4" t="s">
        <v>1174</v>
      </c>
      <c r="AA927" s="42">
        <v>45394</v>
      </c>
    </row>
    <row r="928" spans="1:27" x14ac:dyDescent="0.25">
      <c r="A928" s="4">
        <f t="shared" si="72"/>
        <v>927</v>
      </c>
      <c r="B928" s="4">
        <v>10354</v>
      </c>
      <c r="C928" s="43" t="s">
        <v>1184</v>
      </c>
      <c r="D928" s="43" t="s">
        <v>55</v>
      </c>
      <c r="E928" s="4">
        <v>3132</v>
      </c>
      <c r="F928" s="49">
        <v>10</v>
      </c>
      <c r="G928" s="51" t="str">
        <f t="shared" si="73"/>
        <v>TECNICO OPERATIVO 3132-10, F 459</v>
      </c>
      <c r="H928" s="4">
        <v>459</v>
      </c>
      <c r="I928" s="4" t="s">
        <v>1181</v>
      </c>
      <c r="J928" s="43" t="s">
        <v>197</v>
      </c>
      <c r="K928" s="43" t="s">
        <v>14</v>
      </c>
      <c r="L928" s="43" t="s">
        <v>15</v>
      </c>
      <c r="M928" s="43" t="s">
        <v>36</v>
      </c>
      <c r="N928" s="4" t="s">
        <v>26</v>
      </c>
      <c r="O928" s="5" t="s">
        <v>28</v>
      </c>
      <c r="P928" s="4">
        <v>0</v>
      </c>
      <c r="Q928" s="4"/>
      <c r="R928" s="4">
        <v>1010224423</v>
      </c>
      <c r="S928" s="4" t="s">
        <v>220</v>
      </c>
      <c r="T928" s="4">
        <v>2</v>
      </c>
      <c r="U928" s="4" t="str">
        <f t="shared" si="70"/>
        <v>Enseñanza aprendizaje organizacional</v>
      </c>
      <c r="V928" s="4" t="str">
        <f t="shared" si="74"/>
        <v>Taller O Circulo de saber</v>
      </c>
      <c r="W928" s="4" t="str">
        <f t="shared" si="71"/>
        <v>Grupal</v>
      </c>
      <c r="X928" s="4">
        <v>184215</v>
      </c>
      <c r="Y928" s="4" t="s">
        <v>1130</v>
      </c>
      <c r="Z928" s="4" t="s">
        <v>1173</v>
      </c>
      <c r="AA928" s="4" t="e">
        <v>#N/A</v>
      </c>
    </row>
    <row r="929" spans="1:27" x14ac:dyDescent="0.25">
      <c r="A929" s="4">
        <f t="shared" si="72"/>
        <v>928</v>
      </c>
      <c r="B929" s="4">
        <v>11040</v>
      </c>
      <c r="C929" s="43" t="s">
        <v>1183</v>
      </c>
      <c r="D929" s="43" t="s">
        <v>21</v>
      </c>
      <c r="E929" s="4">
        <v>4044</v>
      </c>
      <c r="F929" s="49">
        <v>12</v>
      </c>
      <c r="G929" s="51" t="str">
        <f t="shared" si="73"/>
        <v>AUXILIAR ADMINISTRATIVO 4044-12, F 673</v>
      </c>
      <c r="H929" s="4">
        <v>673</v>
      </c>
      <c r="I929" s="4" t="s">
        <v>1185</v>
      </c>
      <c r="J929" s="43" t="s">
        <v>808</v>
      </c>
      <c r="K929" s="43" t="s">
        <v>14</v>
      </c>
      <c r="L929" s="43" t="s">
        <v>17</v>
      </c>
      <c r="M929" s="43" t="s">
        <v>36</v>
      </c>
      <c r="N929" s="4" t="s">
        <v>25</v>
      </c>
      <c r="O929" s="43" t="s">
        <v>29</v>
      </c>
      <c r="P929" s="4">
        <v>79388918</v>
      </c>
      <c r="Q929" s="4" t="s">
        <v>832</v>
      </c>
      <c r="R929" s="4">
        <v>1151944880</v>
      </c>
      <c r="S929" s="4" t="s">
        <v>838</v>
      </c>
      <c r="T929" s="4">
        <v>2</v>
      </c>
      <c r="U929" s="4" t="str">
        <f t="shared" si="70"/>
        <v>Enseñanza aprendizaje organizacional</v>
      </c>
      <c r="V929" s="4" t="str">
        <f t="shared" si="74"/>
        <v>Taller O Circulo de saber</v>
      </c>
      <c r="W929" s="4" t="str">
        <f t="shared" si="71"/>
        <v>Grupal</v>
      </c>
      <c r="X929" s="4" t="e">
        <v>#N/A</v>
      </c>
      <c r="Y929" s="4" t="e">
        <v>#N/A</v>
      </c>
      <c r="Z929" s="4" t="e">
        <v>#N/A</v>
      </c>
      <c r="AA929" s="4" t="e">
        <v>#N/A</v>
      </c>
    </row>
    <row r="930" spans="1:27" x14ac:dyDescent="0.25">
      <c r="A930" s="4">
        <f t="shared" si="72"/>
        <v>929</v>
      </c>
      <c r="B930" s="4">
        <v>10365</v>
      </c>
      <c r="C930" s="43" t="s">
        <v>1183</v>
      </c>
      <c r="D930" s="43" t="s">
        <v>31</v>
      </c>
      <c r="E930" s="4">
        <v>4210</v>
      </c>
      <c r="F930" s="49">
        <v>17</v>
      </c>
      <c r="G930" s="51" t="str">
        <f t="shared" si="73"/>
        <v>SECRETARIO EJECUTIVO 4210-17, F 466</v>
      </c>
      <c r="H930" s="4">
        <v>466</v>
      </c>
      <c r="I930" s="4" t="s">
        <v>1181</v>
      </c>
      <c r="J930" s="43" t="s">
        <v>197</v>
      </c>
      <c r="K930" s="43" t="s">
        <v>14</v>
      </c>
      <c r="L930" s="43" t="s">
        <v>15</v>
      </c>
      <c r="M930" s="43" t="s">
        <v>36</v>
      </c>
      <c r="N930" s="4" t="s">
        <v>26</v>
      </c>
      <c r="O930" s="5" t="s">
        <v>28</v>
      </c>
      <c r="P930" s="4">
        <v>0</v>
      </c>
      <c r="Q930" s="4"/>
      <c r="R930" s="4">
        <v>52218446</v>
      </c>
      <c r="S930" s="4" t="s">
        <v>225</v>
      </c>
      <c r="T930" s="4">
        <v>3</v>
      </c>
      <c r="U930" s="4" t="str">
        <f t="shared" si="70"/>
        <v>Saberes Institucionales</v>
      </c>
      <c r="V930" s="4" t="str">
        <f t="shared" si="74"/>
        <v>Curso O ponencia</v>
      </c>
      <c r="W930" s="4" t="str">
        <f t="shared" si="71"/>
        <v>Grupal</v>
      </c>
      <c r="X930" s="4">
        <v>184291</v>
      </c>
      <c r="Y930" s="4" t="s">
        <v>1025</v>
      </c>
      <c r="Z930" s="4" t="s">
        <v>1173</v>
      </c>
      <c r="AA930" s="4" t="e">
        <v>#N/A</v>
      </c>
    </row>
    <row r="931" spans="1:27" x14ac:dyDescent="0.25">
      <c r="A931" s="4">
        <f t="shared" si="72"/>
        <v>930</v>
      </c>
      <c r="B931" s="4">
        <v>11042</v>
      </c>
      <c r="C931" s="43" t="s">
        <v>1183</v>
      </c>
      <c r="D931" s="43" t="s">
        <v>21</v>
      </c>
      <c r="E931" s="4">
        <v>4044</v>
      </c>
      <c r="F931" s="49">
        <v>11</v>
      </c>
      <c r="G931" s="51" t="str">
        <f t="shared" si="73"/>
        <v>AUXILIAR ADMINISTRATIVO 4044-11, F 675</v>
      </c>
      <c r="H931" s="4">
        <v>675</v>
      </c>
      <c r="I931" s="4" t="s">
        <v>1185</v>
      </c>
      <c r="J931" s="43" t="s">
        <v>808</v>
      </c>
      <c r="K931" s="43" t="s">
        <v>14</v>
      </c>
      <c r="L931" s="43" t="s">
        <v>17</v>
      </c>
      <c r="M931" s="43" t="s">
        <v>18</v>
      </c>
      <c r="N931" s="4" t="s">
        <v>25</v>
      </c>
      <c r="O931" s="43" t="s">
        <v>29</v>
      </c>
      <c r="P931" s="4">
        <v>80821970</v>
      </c>
      <c r="Q931" s="4" t="s">
        <v>560</v>
      </c>
      <c r="R931" s="4" t="s">
        <v>19</v>
      </c>
      <c r="S931" s="4" t="s">
        <v>19</v>
      </c>
      <c r="T931" s="4">
        <v>2</v>
      </c>
      <c r="U931" s="4" t="str">
        <f t="shared" si="70"/>
        <v>Enseñanza aprendizaje organizacional</v>
      </c>
      <c r="V931" s="4" t="str">
        <f t="shared" si="74"/>
        <v>Taller O Circulo de saber</v>
      </c>
      <c r="W931" s="4" t="str">
        <f t="shared" si="71"/>
        <v>Grupal</v>
      </c>
      <c r="X931" s="4" t="e">
        <v>#N/A</v>
      </c>
      <c r="Y931" s="4" t="e">
        <v>#N/A</v>
      </c>
      <c r="Z931" s="4" t="e">
        <v>#N/A</v>
      </c>
      <c r="AA931" s="4" t="e">
        <v>#N/A</v>
      </c>
    </row>
    <row r="932" spans="1:27" x14ac:dyDescent="0.25">
      <c r="A932" s="4">
        <f t="shared" si="72"/>
        <v>931</v>
      </c>
      <c r="B932" s="4">
        <v>11043</v>
      </c>
      <c r="C932" s="43" t="s">
        <v>1183</v>
      </c>
      <c r="D932" s="43" t="s">
        <v>21</v>
      </c>
      <c r="E932" s="4">
        <v>4044</v>
      </c>
      <c r="F932" s="49">
        <v>11</v>
      </c>
      <c r="G932" s="51" t="str">
        <f t="shared" si="73"/>
        <v>AUXILIAR ADMINISTRATIVO 4044-11, F 675</v>
      </c>
      <c r="H932" s="4">
        <v>675</v>
      </c>
      <c r="I932" s="4" t="s">
        <v>1185</v>
      </c>
      <c r="J932" s="43" t="s">
        <v>808</v>
      </c>
      <c r="K932" s="43" t="s">
        <v>14</v>
      </c>
      <c r="L932" s="43" t="s">
        <v>15</v>
      </c>
      <c r="M932" s="43" t="s">
        <v>36</v>
      </c>
      <c r="N932" s="4" t="s">
        <v>25</v>
      </c>
      <c r="O932" s="5" t="s">
        <v>27</v>
      </c>
      <c r="P932" s="4">
        <v>0</v>
      </c>
      <c r="Q932" s="4"/>
      <c r="R932" s="4">
        <v>1064489634</v>
      </c>
      <c r="S932" s="4" t="s">
        <v>840</v>
      </c>
      <c r="T932" s="4">
        <v>2</v>
      </c>
      <c r="U932" s="4" t="str">
        <f t="shared" si="70"/>
        <v>Enseñanza aprendizaje organizacional</v>
      </c>
      <c r="V932" s="4" t="str">
        <f t="shared" si="74"/>
        <v>Taller O Circulo de saber</v>
      </c>
      <c r="W932" s="4" t="str">
        <f t="shared" si="71"/>
        <v>Grupal</v>
      </c>
      <c r="X932" s="4" t="e">
        <v>#N/A</v>
      </c>
      <c r="Y932" s="4" t="e">
        <v>#N/A</v>
      </c>
      <c r="Z932" s="4" t="e">
        <v>#N/A</v>
      </c>
      <c r="AA932" s="4" t="e">
        <v>#N/A</v>
      </c>
    </row>
    <row r="933" spans="1:27" x14ac:dyDescent="0.25">
      <c r="A933" s="4">
        <f t="shared" si="72"/>
        <v>932</v>
      </c>
      <c r="B933" s="4">
        <v>11045</v>
      </c>
      <c r="C933" s="43" t="s">
        <v>1183</v>
      </c>
      <c r="D933" s="43" t="s">
        <v>21</v>
      </c>
      <c r="E933" s="4">
        <v>4044</v>
      </c>
      <c r="F933" s="49">
        <v>11</v>
      </c>
      <c r="G933" s="51" t="str">
        <f t="shared" si="73"/>
        <v>AUXILIAR ADMINISTRATIVO 4044-11, F 675</v>
      </c>
      <c r="H933" s="4">
        <v>675</v>
      </c>
      <c r="I933" s="4" t="s">
        <v>1185</v>
      </c>
      <c r="J933" s="43" t="s">
        <v>808</v>
      </c>
      <c r="K933" s="43" t="s">
        <v>14</v>
      </c>
      <c r="L933" s="43" t="s">
        <v>17</v>
      </c>
      <c r="M933" s="43" t="s">
        <v>36</v>
      </c>
      <c r="N933" s="4" t="s">
        <v>25</v>
      </c>
      <c r="O933" s="43" t="s">
        <v>29</v>
      </c>
      <c r="P933" s="4">
        <v>14600079</v>
      </c>
      <c r="Q933" s="4" t="s">
        <v>834</v>
      </c>
      <c r="R933" s="4">
        <v>1144038585</v>
      </c>
      <c r="S933" s="4" t="s">
        <v>841</v>
      </c>
      <c r="T933" s="4">
        <v>2</v>
      </c>
      <c r="U933" s="4" t="str">
        <f t="shared" si="70"/>
        <v>Enseñanza aprendizaje organizacional</v>
      </c>
      <c r="V933" s="4" t="str">
        <f t="shared" si="74"/>
        <v>Taller O Circulo de saber</v>
      </c>
      <c r="W933" s="4" t="str">
        <f t="shared" si="71"/>
        <v>Grupal</v>
      </c>
      <c r="X933" s="4" t="e">
        <v>#N/A</v>
      </c>
      <c r="Y933" s="4" t="e">
        <v>#N/A</v>
      </c>
      <c r="Z933" s="4" t="e">
        <v>#N/A</v>
      </c>
      <c r="AA933" s="4" t="e">
        <v>#N/A</v>
      </c>
    </row>
    <row r="934" spans="1:27" x14ac:dyDescent="0.25">
      <c r="A934" s="4">
        <f t="shared" si="72"/>
        <v>933</v>
      </c>
      <c r="B934" s="4">
        <v>10366</v>
      </c>
      <c r="C934" s="43" t="s">
        <v>1183</v>
      </c>
      <c r="D934" s="43" t="s">
        <v>31</v>
      </c>
      <c r="E934" s="4">
        <v>4210</v>
      </c>
      <c r="F934" s="49">
        <v>19</v>
      </c>
      <c r="G934" s="51" t="str">
        <f t="shared" si="73"/>
        <v>SECRETARIO EJECUTIVO 4210-19, F 464</v>
      </c>
      <c r="H934" s="4">
        <v>464</v>
      </c>
      <c r="I934" s="4" t="s">
        <v>1181</v>
      </c>
      <c r="J934" s="43" t="s">
        <v>197</v>
      </c>
      <c r="K934" s="43" t="s">
        <v>14</v>
      </c>
      <c r="L934" s="43" t="s">
        <v>15</v>
      </c>
      <c r="M934" s="43" t="s">
        <v>36</v>
      </c>
      <c r="N934" s="4" t="s">
        <v>26</v>
      </c>
      <c r="O934" s="5" t="s">
        <v>28</v>
      </c>
      <c r="P934" s="4">
        <v>0</v>
      </c>
      <c r="Q934" s="4"/>
      <c r="R934" s="4">
        <v>1070613015</v>
      </c>
      <c r="S934" s="4" t="s">
        <v>224</v>
      </c>
      <c r="T934" s="4">
        <v>3</v>
      </c>
      <c r="U934" s="4" t="str">
        <f t="shared" si="70"/>
        <v>Saberes Institucionales</v>
      </c>
      <c r="V934" s="4" t="str">
        <f t="shared" si="74"/>
        <v>Curso O ponencia</v>
      </c>
      <c r="W934" s="4" t="str">
        <f t="shared" si="71"/>
        <v>Grupal</v>
      </c>
      <c r="X934" s="4">
        <v>183740</v>
      </c>
      <c r="Y934" s="4" t="s">
        <v>1037</v>
      </c>
      <c r="Z934" s="4" t="s">
        <v>1174</v>
      </c>
      <c r="AA934" s="42">
        <v>45394</v>
      </c>
    </row>
    <row r="935" spans="1:27" x14ac:dyDescent="0.25">
      <c r="A935" s="4">
        <f t="shared" si="72"/>
        <v>934</v>
      </c>
      <c r="B935" s="4">
        <v>11047</v>
      </c>
      <c r="C935" s="43" t="s">
        <v>1183</v>
      </c>
      <c r="D935" s="43" t="s">
        <v>21</v>
      </c>
      <c r="E935" s="4">
        <v>4044</v>
      </c>
      <c r="F935" s="49">
        <v>11</v>
      </c>
      <c r="G935" s="51" t="str">
        <f t="shared" si="73"/>
        <v>AUXILIAR ADMINISTRATIVO 4044-11, F 675</v>
      </c>
      <c r="H935" s="4">
        <v>675</v>
      </c>
      <c r="I935" s="4" t="s">
        <v>1185</v>
      </c>
      <c r="J935" s="43" t="s">
        <v>808</v>
      </c>
      <c r="K935" s="43" t="s">
        <v>14</v>
      </c>
      <c r="L935" s="43" t="s">
        <v>11</v>
      </c>
      <c r="M935" s="43" t="s">
        <v>12</v>
      </c>
      <c r="N935" s="4" t="s">
        <v>25</v>
      </c>
      <c r="O935" s="5" t="s">
        <v>27</v>
      </c>
      <c r="P935" s="4">
        <v>31388142</v>
      </c>
      <c r="Q935" s="4" t="s">
        <v>843</v>
      </c>
      <c r="R935" s="4">
        <v>31388142</v>
      </c>
      <c r="S935" s="4" t="s">
        <v>843</v>
      </c>
      <c r="T935" s="4">
        <v>2</v>
      </c>
      <c r="U935" s="4" t="str">
        <f t="shared" si="70"/>
        <v>Enseñanza aprendizaje organizacional</v>
      </c>
      <c r="V935" s="4" t="str">
        <f t="shared" si="74"/>
        <v>Taller O Circulo de saber</v>
      </c>
      <c r="W935" s="4" t="str">
        <f t="shared" si="71"/>
        <v>Grupal</v>
      </c>
      <c r="X935" s="4" t="e">
        <v>#N/A</v>
      </c>
      <c r="Y935" s="4" t="e">
        <v>#N/A</v>
      </c>
      <c r="Z935" s="4" t="e">
        <v>#N/A</v>
      </c>
      <c r="AA935" s="4" t="e">
        <v>#N/A</v>
      </c>
    </row>
    <row r="936" spans="1:27" x14ac:dyDescent="0.25">
      <c r="A936" s="4">
        <f t="shared" si="72"/>
        <v>935</v>
      </c>
      <c r="B936" s="4">
        <v>11076</v>
      </c>
      <c r="C936" s="43" t="s">
        <v>1182</v>
      </c>
      <c r="D936" s="43" t="s">
        <v>13</v>
      </c>
      <c r="E936" s="4">
        <v>2028</v>
      </c>
      <c r="F936" s="49">
        <v>17</v>
      </c>
      <c r="G936" s="51" t="str">
        <f t="shared" si="73"/>
        <v>PROFESIONAL ESPECIALIZADO 2028-17, F 435</v>
      </c>
      <c r="H936" s="4">
        <v>435</v>
      </c>
      <c r="I936" s="4" t="s">
        <v>1181</v>
      </c>
      <c r="J936" s="43" t="s">
        <v>197</v>
      </c>
      <c r="K936" s="43" t="s">
        <v>14</v>
      </c>
      <c r="L936" s="43" t="s">
        <v>15</v>
      </c>
      <c r="M936" s="43" t="s">
        <v>16</v>
      </c>
      <c r="N936" s="4" t="s">
        <v>26</v>
      </c>
      <c r="O936" s="5" t="s">
        <v>28</v>
      </c>
      <c r="P936" s="4">
        <v>0</v>
      </c>
      <c r="Q936" s="4"/>
      <c r="R936" s="4">
        <v>4275869</v>
      </c>
      <c r="S936" s="4" t="s">
        <v>208</v>
      </c>
      <c r="T936" s="4">
        <v>3</v>
      </c>
      <c r="U936" s="4" t="str">
        <f t="shared" si="70"/>
        <v>Saberes Institucionales</v>
      </c>
      <c r="V936" s="4" t="str">
        <f t="shared" si="74"/>
        <v>Curso O ponencia</v>
      </c>
      <c r="W936" s="4" t="str">
        <f t="shared" si="71"/>
        <v>Grupal</v>
      </c>
      <c r="X936" s="4">
        <v>184179</v>
      </c>
      <c r="Y936" s="4" t="s">
        <v>1131</v>
      </c>
      <c r="Z936" s="4" t="s">
        <v>1173</v>
      </c>
      <c r="AA936" s="4" t="e">
        <v>#N/A</v>
      </c>
    </row>
    <row r="937" spans="1:27" x14ac:dyDescent="0.25">
      <c r="A937" s="4">
        <f t="shared" si="72"/>
        <v>936</v>
      </c>
      <c r="B937" s="4">
        <v>11049</v>
      </c>
      <c r="C937" s="43" t="s">
        <v>1183</v>
      </c>
      <c r="D937" s="43" t="s">
        <v>21</v>
      </c>
      <c r="E937" s="4">
        <v>4044</v>
      </c>
      <c r="F937" s="49">
        <v>11</v>
      </c>
      <c r="G937" s="51" t="str">
        <f t="shared" si="73"/>
        <v>AUXILIAR ADMINISTRATIVO 4044-11, F 675</v>
      </c>
      <c r="H937" s="4">
        <v>675</v>
      </c>
      <c r="I937" s="4" t="s">
        <v>1185</v>
      </c>
      <c r="J937" s="43" t="s">
        <v>808</v>
      </c>
      <c r="K937" s="43" t="s">
        <v>14</v>
      </c>
      <c r="L937" s="43" t="s">
        <v>17</v>
      </c>
      <c r="M937" s="43" t="s">
        <v>36</v>
      </c>
      <c r="N937" s="4" t="s">
        <v>25</v>
      </c>
      <c r="O937" s="4" t="s">
        <v>27</v>
      </c>
      <c r="P937" s="4">
        <v>94226369</v>
      </c>
      <c r="Q937" s="4" t="s">
        <v>833</v>
      </c>
      <c r="R937" s="4">
        <v>38877424</v>
      </c>
      <c r="S937" s="4" t="s">
        <v>845</v>
      </c>
      <c r="T937" s="4">
        <v>2</v>
      </c>
      <c r="U937" s="4" t="str">
        <f t="shared" si="70"/>
        <v>Enseñanza aprendizaje organizacional</v>
      </c>
      <c r="V937" s="4" t="str">
        <f t="shared" si="74"/>
        <v>Taller O Circulo de saber</v>
      </c>
      <c r="W937" s="4" t="str">
        <f t="shared" si="71"/>
        <v>Grupal</v>
      </c>
      <c r="X937" s="4" t="e">
        <v>#N/A</v>
      </c>
      <c r="Y937" s="4" t="e">
        <v>#N/A</v>
      </c>
      <c r="Z937" s="4" t="e">
        <v>#N/A</v>
      </c>
      <c r="AA937" s="4" t="e">
        <v>#N/A</v>
      </c>
    </row>
    <row r="938" spans="1:27" x14ac:dyDescent="0.25">
      <c r="A938" s="4">
        <f t="shared" si="72"/>
        <v>937</v>
      </c>
      <c r="B938" s="4">
        <v>11050</v>
      </c>
      <c r="C938" s="43" t="s">
        <v>1183</v>
      </c>
      <c r="D938" s="43" t="s">
        <v>21</v>
      </c>
      <c r="E938" s="4">
        <v>4044</v>
      </c>
      <c r="F938" s="49">
        <v>11</v>
      </c>
      <c r="G938" s="51" t="str">
        <f t="shared" si="73"/>
        <v>AUXILIAR ADMINISTRATIVO 4044-11, F 675</v>
      </c>
      <c r="H938" s="4">
        <v>675</v>
      </c>
      <c r="I938" s="4" t="s">
        <v>1185</v>
      </c>
      <c r="J938" s="43" t="s">
        <v>808</v>
      </c>
      <c r="K938" s="43" t="s">
        <v>14</v>
      </c>
      <c r="L938" s="43" t="s">
        <v>11</v>
      </c>
      <c r="M938" s="43" t="s">
        <v>12</v>
      </c>
      <c r="N938" s="4" t="s">
        <v>25</v>
      </c>
      <c r="O938" s="5" t="s">
        <v>27</v>
      </c>
      <c r="P938" s="4">
        <v>16687698</v>
      </c>
      <c r="Q938" s="4" t="s">
        <v>846</v>
      </c>
      <c r="R938" s="4">
        <v>16687698</v>
      </c>
      <c r="S938" s="4" t="s">
        <v>846</v>
      </c>
      <c r="T938" s="4">
        <v>2</v>
      </c>
      <c r="U938" s="4" t="str">
        <f t="shared" si="70"/>
        <v>Enseñanza aprendizaje organizacional</v>
      </c>
      <c r="V938" s="4" t="str">
        <f t="shared" si="74"/>
        <v>Taller O Circulo de saber</v>
      </c>
      <c r="W938" s="4" t="str">
        <f t="shared" si="71"/>
        <v>Grupal</v>
      </c>
      <c r="X938" s="4" t="e">
        <v>#N/A</v>
      </c>
      <c r="Y938" s="4" t="e">
        <v>#N/A</v>
      </c>
      <c r="Z938" s="4" t="e">
        <v>#N/A</v>
      </c>
      <c r="AA938" s="4" t="e">
        <v>#N/A</v>
      </c>
    </row>
    <row r="939" spans="1:27" x14ac:dyDescent="0.25">
      <c r="A939" s="4">
        <f t="shared" si="72"/>
        <v>938</v>
      </c>
      <c r="B939" s="4">
        <v>11077</v>
      </c>
      <c r="C939" s="43" t="s">
        <v>1182</v>
      </c>
      <c r="D939" s="43" t="s">
        <v>13</v>
      </c>
      <c r="E939" s="4">
        <v>2028</v>
      </c>
      <c r="F939" s="49">
        <v>12</v>
      </c>
      <c r="G939" s="51" t="str">
        <f t="shared" si="73"/>
        <v>PROFESIONAL ESPECIALIZADO 2028-12, F 444</v>
      </c>
      <c r="H939" s="4">
        <v>444</v>
      </c>
      <c r="I939" s="4" t="s">
        <v>1181</v>
      </c>
      <c r="J939" s="43" t="s">
        <v>197</v>
      </c>
      <c r="K939" s="43" t="s">
        <v>14</v>
      </c>
      <c r="L939" s="43" t="s">
        <v>15</v>
      </c>
      <c r="M939" s="43" t="s">
        <v>16</v>
      </c>
      <c r="N939" s="4" t="s">
        <v>26</v>
      </c>
      <c r="O939" s="5" t="s">
        <v>28</v>
      </c>
      <c r="P939" s="4">
        <v>0</v>
      </c>
      <c r="Q939" s="4"/>
      <c r="R939" s="4">
        <v>79259246</v>
      </c>
      <c r="S939" s="4" t="s">
        <v>212</v>
      </c>
      <c r="T939" s="4">
        <v>2</v>
      </c>
      <c r="U939" s="4" t="str">
        <f t="shared" si="70"/>
        <v>Enseñanza aprendizaje organizacional</v>
      </c>
      <c r="V939" s="4" t="str">
        <f t="shared" si="74"/>
        <v>Taller O Circulo de saber</v>
      </c>
      <c r="W939" s="4" t="str">
        <f t="shared" si="71"/>
        <v>Grupal</v>
      </c>
      <c r="X939" s="4">
        <v>183763</v>
      </c>
      <c r="Y939" s="4" t="s">
        <v>1128</v>
      </c>
      <c r="Z939" s="4" t="s">
        <v>1174</v>
      </c>
      <c r="AA939" s="42">
        <v>45394</v>
      </c>
    </row>
    <row r="940" spans="1:27" x14ac:dyDescent="0.25">
      <c r="A940" s="4">
        <f t="shared" si="72"/>
        <v>939</v>
      </c>
      <c r="B940" s="4">
        <v>11080</v>
      </c>
      <c r="C940" s="43" t="s">
        <v>1182</v>
      </c>
      <c r="D940" s="43" t="s">
        <v>13</v>
      </c>
      <c r="E940" s="4">
        <v>2028</v>
      </c>
      <c r="F940" s="49">
        <v>12</v>
      </c>
      <c r="G940" s="51" t="str">
        <f t="shared" si="73"/>
        <v>PROFESIONAL ESPECIALIZADO 2028-12, F 444</v>
      </c>
      <c r="H940" s="4">
        <v>444</v>
      </c>
      <c r="I940" s="4" t="s">
        <v>1181</v>
      </c>
      <c r="J940" s="43" t="s">
        <v>197</v>
      </c>
      <c r="K940" s="43" t="s">
        <v>14</v>
      </c>
      <c r="L940" s="43" t="s">
        <v>15</v>
      </c>
      <c r="M940" s="43" t="s">
        <v>16</v>
      </c>
      <c r="N940" s="4" t="s">
        <v>26</v>
      </c>
      <c r="O940" s="5" t="s">
        <v>28</v>
      </c>
      <c r="P940" s="4">
        <v>0</v>
      </c>
      <c r="Q940" s="4"/>
      <c r="R940" s="4">
        <v>80188979</v>
      </c>
      <c r="S940" s="4" t="s">
        <v>143</v>
      </c>
      <c r="T940" s="4">
        <v>2</v>
      </c>
      <c r="U940" s="4" t="str">
        <f t="shared" si="70"/>
        <v>Enseñanza aprendizaje organizacional</v>
      </c>
      <c r="V940" s="4" t="str">
        <f t="shared" si="74"/>
        <v>Taller O Circulo de saber</v>
      </c>
      <c r="W940" s="4" t="str">
        <f t="shared" si="71"/>
        <v>Grupal</v>
      </c>
      <c r="X940" s="4">
        <v>183763</v>
      </c>
      <c r="Y940" s="4" t="s">
        <v>1128</v>
      </c>
      <c r="Z940" s="4" t="s">
        <v>1174</v>
      </c>
      <c r="AA940" s="42">
        <v>45394</v>
      </c>
    </row>
    <row r="941" spans="1:27" x14ac:dyDescent="0.25">
      <c r="A941" s="4">
        <f t="shared" si="72"/>
        <v>940</v>
      </c>
      <c r="B941" s="4">
        <v>11052</v>
      </c>
      <c r="C941" s="43" t="s">
        <v>1183</v>
      </c>
      <c r="D941" s="43" t="s">
        <v>339</v>
      </c>
      <c r="E941" s="4">
        <v>4103</v>
      </c>
      <c r="F941" s="49">
        <v>13</v>
      </c>
      <c r="G941" s="51" t="str">
        <f t="shared" si="73"/>
        <v>CONDUCTOR MECANICO 4103-13, F 689</v>
      </c>
      <c r="H941" s="4">
        <v>689</v>
      </c>
      <c r="I941" s="4" t="s">
        <v>1185</v>
      </c>
      <c r="J941" s="43" t="s">
        <v>808</v>
      </c>
      <c r="K941" s="43" t="s">
        <v>14</v>
      </c>
      <c r="L941" s="43" t="s">
        <v>11</v>
      </c>
      <c r="M941" s="43" t="s">
        <v>12</v>
      </c>
      <c r="N941" s="4" t="s">
        <v>25</v>
      </c>
      <c r="O941" s="5" t="s">
        <v>27</v>
      </c>
      <c r="P941" s="4">
        <v>79386009</v>
      </c>
      <c r="Q941" s="4" t="s">
        <v>849</v>
      </c>
      <c r="R941" s="4">
        <v>79386009</v>
      </c>
      <c r="S941" s="4" t="s">
        <v>849</v>
      </c>
      <c r="T941" s="4">
        <v>3</v>
      </c>
      <c r="U941" s="4" t="str">
        <f t="shared" si="70"/>
        <v>Saberes Institucionales</v>
      </c>
      <c r="V941" s="4" t="str">
        <f t="shared" si="74"/>
        <v>Curso O ponencia</v>
      </c>
      <c r="W941" s="4" t="str">
        <f t="shared" si="71"/>
        <v>Grupal</v>
      </c>
      <c r="X941" s="4" t="e">
        <v>#N/A</v>
      </c>
      <c r="Y941" s="4" t="e">
        <v>#N/A</v>
      </c>
      <c r="Z941" s="4" t="e">
        <v>#N/A</v>
      </c>
      <c r="AA941" s="4" t="e">
        <v>#N/A</v>
      </c>
    </row>
    <row r="942" spans="1:27" x14ac:dyDescent="0.25">
      <c r="A942" s="4">
        <f t="shared" si="72"/>
        <v>941</v>
      </c>
      <c r="B942" s="4">
        <v>11053</v>
      </c>
      <c r="C942" s="43" t="s">
        <v>1183</v>
      </c>
      <c r="D942" s="43" t="s">
        <v>339</v>
      </c>
      <c r="E942" s="4">
        <v>4103</v>
      </c>
      <c r="F942" s="49">
        <v>11</v>
      </c>
      <c r="G942" s="51" t="str">
        <f t="shared" si="73"/>
        <v>CONDUCTOR MECANICO 4103-11, F 691</v>
      </c>
      <c r="H942" s="4">
        <v>691</v>
      </c>
      <c r="I942" s="4" t="s">
        <v>1185</v>
      </c>
      <c r="J942" s="43" t="s">
        <v>808</v>
      </c>
      <c r="K942" s="43" t="s">
        <v>14</v>
      </c>
      <c r="L942" s="43" t="s">
        <v>11</v>
      </c>
      <c r="M942" s="43" t="s">
        <v>12</v>
      </c>
      <c r="N942" s="4" t="s">
        <v>25</v>
      </c>
      <c r="O942" s="5" t="s">
        <v>27</v>
      </c>
      <c r="P942" s="4">
        <v>14884395</v>
      </c>
      <c r="Q942" s="4" t="s">
        <v>850</v>
      </c>
      <c r="R942" s="4">
        <v>14884395</v>
      </c>
      <c r="S942" s="4" t="s">
        <v>850</v>
      </c>
      <c r="T942" s="4">
        <v>3</v>
      </c>
      <c r="U942" s="4" t="str">
        <f t="shared" si="70"/>
        <v>Saberes Institucionales</v>
      </c>
      <c r="V942" s="4" t="str">
        <f t="shared" si="74"/>
        <v>Curso O ponencia</v>
      </c>
      <c r="W942" s="4" t="str">
        <f t="shared" si="71"/>
        <v>Grupal</v>
      </c>
      <c r="X942" s="4" t="e">
        <v>#N/A</v>
      </c>
      <c r="Y942" s="4" t="e">
        <v>#N/A</v>
      </c>
      <c r="Z942" s="4" t="e">
        <v>#N/A</v>
      </c>
      <c r="AA942" s="4" t="e">
        <v>#N/A</v>
      </c>
    </row>
    <row r="943" spans="1:27" x14ac:dyDescent="0.25">
      <c r="A943" s="4">
        <f t="shared" si="72"/>
        <v>942</v>
      </c>
      <c r="B943" s="4">
        <v>11054</v>
      </c>
      <c r="C943" s="43" t="s">
        <v>1183</v>
      </c>
      <c r="D943" s="43" t="s">
        <v>31</v>
      </c>
      <c r="E943" s="4">
        <v>4210</v>
      </c>
      <c r="F943" s="49">
        <v>17</v>
      </c>
      <c r="G943" s="51" t="str">
        <f t="shared" si="73"/>
        <v>SECRETARIO EJECUTIVO 4210-17, F 681</v>
      </c>
      <c r="H943" s="4">
        <v>681</v>
      </c>
      <c r="I943" s="4" t="s">
        <v>1185</v>
      </c>
      <c r="J943" s="43" t="s">
        <v>808</v>
      </c>
      <c r="K943" s="43" t="s">
        <v>14</v>
      </c>
      <c r="L943" s="43" t="s">
        <v>17</v>
      </c>
      <c r="M943" s="43" t="s">
        <v>36</v>
      </c>
      <c r="N943" s="4" t="s">
        <v>25</v>
      </c>
      <c r="O943" s="4" t="s">
        <v>27</v>
      </c>
      <c r="P943" s="4">
        <v>31927658</v>
      </c>
      <c r="Q943" s="4" t="s">
        <v>830</v>
      </c>
      <c r="R943" s="4">
        <v>1144136518</v>
      </c>
      <c r="S943" s="4" t="s">
        <v>851</v>
      </c>
      <c r="T943" s="4">
        <v>3</v>
      </c>
      <c r="U943" s="4" t="str">
        <f t="shared" si="70"/>
        <v>Saberes Institucionales</v>
      </c>
      <c r="V943" s="4" t="str">
        <f t="shared" si="74"/>
        <v>Curso O ponencia</v>
      </c>
      <c r="W943" s="4" t="str">
        <f t="shared" si="71"/>
        <v>Grupal</v>
      </c>
      <c r="X943" s="4" t="e">
        <v>#N/A</v>
      </c>
      <c r="Y943" s="4" t="e">
        <v>#N/A</v>
      </c>
      <c r="Z943" s="4" t="e">
        <v>#N/A</v>
      </c>
      <c r="AA943" s="4" t="e">
        <v>#N/A</v>
      </c>
    </row>
    <row r="944" spans="1:27" x14ac:dyDescent="0.25">
      <c r="A944" s="4">
        <f t="shared" si="72"/>
        <v>943</v>
      </c>
      <c r="B944" s="4">
        <v>11155</v>
      </c>
      <c r="C944" s="43" t="s">
        <v>1180</v>
      </c>
      <c r="D944" s="43" t="s">
        <v>852</v>
      </c>
      <c r="E944" s="4">
        <v>150</v>
      </c>
      <c r="F944" s="49">
        <v>17</v>
      </c>
      <c r="G944" s="51" t="str">
        <f t="shared" si="73"/>
        <v>SUBDIRECTOR ADMINISTRATIVO 150-17, F 772</v>
      </c>
      <c r="H944" s="4">
        <v>772</v>
      </c>
      <c r="I944" s="4" t="s">
        <v>1181</v>
      </c>
      <c r="J944" s="43" t="s">
        <v>853</v>
      </c>
      <c r="K944" s="43" t="s">
        <v>10</v>
      </c>
      <c r="L944" s="43" t="s">
        <v>11</v>
      </c>
      <c r="M944" s="43" t="s">
        <v>12</v>
      </c>
      <c r="N944" s="4" t="s">
        <v>25</v>
      </c>
      <c r="O944" s="4" t="s">
        <v>27</v>
      </c>
      <c r="P944" s="4">
        <v>52555568</v>
      </c>
      <c r="Q944" s="4" t="s">
        <v>854</v>
      </c>
      <c r="R944" s="4">
        <v>52555568</v>
      </c>
      <c r="S944" s="4" t="s">
        <v>854</v>
      </c>
      <c r="T944" s="4">
        <v>3</v>
      </c>
      <c r="U944" s="4" t="str">
        <f t="shared" si="70"/>
        <v>Saberes Institucionales</v>
      </c>
      <c r="V944" s="4" t="str">
        <f t="shared" si="74"/>
        <v>Curso O ponencia</v>
      </c>
      <c r="W944" s="4" t="str">
        <f t="shared" si="71"/>
        <v>Grupal</v>
      </c>
      <c r="X944" s="4" t="e">
        <v>#N/A</v>
      </c>
      <c r="Y944" s="4" t="e">
        <v>#N/A</v>
      </c>
      <c r="Z944" s="4" t="e">
        <v>#N/A</v>
      </c>
      <c r="AA944" s="4" t="e">
        <v>#N/A</v>
      </c>
    </row>
    <row r="945" spans="1:27" x14ac:dyDescent="0.25">
      <c r="A945" s="4">
        <f t="shared" si="72"/>
        <v>944</v>
      </c>
      <c r="B945" s="4">
        <v>11081</v>
      </c>
      <c r="C945" s="43" t="s">
        <v>1182</v>
      </c>
      <c r="D945" s="43" t="s">
        <v>20</v>
      </c>
      <c r="E945" s="4">
        <v>2044</v>
      </c>
      <c r="F945" s="4">
        <v>5</v>
      </c>
      <c r="G945" s="51" t="str">
        <f t="shared" si="73"/>
        <v>PROFESIONAL UNIVERSITARIO 2044-5, F 453</v>
      </c>
      <c r="H945" s="4">
        <v>453</v>
      </c>
      <c r="I945" s="4" t="s">
        <v>1181</v>
      </c>
      <c r="J945" s="43" t="s">
        <v>197</v>
      </c>
      <c r="K945" s="43" t="s">
        <v>14</v>
      </c>
      <c r="L945" s="43" t="s">
        <v>15</v>
      </c>
      <c r="M945" s="43" t="s">
        <v>16</v>
      </c>
      <c r="N945" s="4" t="s">
        <v>26</v>
      </c>
      <c r="O945" s="5" t="s">
        <v>28</v>
      </c>
      <c r="P945" s="4">
        <v>0</v>
      </c>
      <c r="Q945" s="4"/>
      <c r="R945" s="4">
        <v>1024498972</v>
      </c>
      <c r="S945" s="4" t="s">
        <v>158</v>
      </c>
      <c r="T945" s="4">
        <v>1</v>
      </c>
      <c r="U945" s="4" t="str">
        <f t="shared" si="70"/>
        <v>Lecciones aprendidas</v>
      </c>
      <c r="V945" s="4" t="str">
        <f t="shared" si="74"/>
        <v>Cápsulas de conocimiento</v>
      </c>
      <c r="W945" s="4" t="str">
        <f t="shared" si="71"/>
        <v>Individual</v>
      </c>
      <c r="X945" s="4">
        <v>183748</v>
      </c>
      <c r="Y945" s="4" t="s">
        <v>1132</v>
      </c>
      <c r="Z945" s="4" t="s">
        <v>1174</v>
      </c>
      <c r="AA945" s="42">
        <v>45394</v>
      </c>
    </row>
    <row r="946" spans="1:27" x14ac:dyDescent="0.25">
      <c r="A946" s="4">
        <f t="shared" si="72"/>
        <v>945</v>
      </c>
      <c r="B946" s="4">
        <v>11082</v>
      </c>
      <c r="C946" s="43" t="s">
        <v>1182</v>
      </c>
      <c r="D946" s="43" t="s">
        <v>20</v>
      </c>
      <c r="E946" s="4">
        <v>2044</v>
      </c>
      <c r="F946" s="4">
        <v>5</v>
      </c>
      <c r="G946" s="51" t="str">
        <f t="shared" si="73"/>
        <v>PROFESIONAL UNIVERSITARIO 2044-5, F 453</v>
      </c>
      <c r="H946" s="4">
        <v>453</v>
      </c>
      <c r="I946" s="4" t="s">
        <v>1181</v>
      </c>
      <c r="J946" s="43" t="s">
        <v>197</v>
      </c>
      <c r="K946" s="43" t="s">
        <v>14</v>
      </c>
      <c r="L946" s="43" t="s">
        <v>15</v>
      </c>
      <c r="M946" s="43" t="s">
        <v>18</v>
      </c>
      <c r="N946" s="4" t="s">
        <v>26</v>
      </c>
      <c r="O946" s="5" t="s">
        <v>28</v>
      </c>
      <c r="P946" s="4">
        <v>0</v>
      </c>
      <c r="Q946" s="4"/>
      <c r="R946" s="4" t="s">
        <v>19</v>
      </c>
      <c r="S946" s="4" t="s">
        <v>19</v>
      </c>
      <c r="T946" s="4">
        <v>1</v>
      </c>
      <c r="U946" s="4" t="str">
        <f t="shared" si="70"/>
        <v>Lecciones aprendidas</v>
      </c>
      <c r="V946" s="4" t="str">
        <f t="shared" si="74"/>
        <v>Cápsulas de conocimiento</v>
      </c>
      <c r="W946" s="4" t="str">
        <f t="shared" si="71"/>
        <v>Individual</v>
      </c>
      <c r="X946" s="4">
        <v>183748</v>
      </c>
      <c r="Y946" s="4" t="s">
        <v>1132</v>
      </c>
      <c r="Z946" s="4" t="s">
        <v>1174</v>
      </c>
      <c r="AA946" s="42">
        <v>45394</v>
      </c>
    </row>
    <row r="947" spans="1:27" x14ac:dyDescent="0.25">
      <c r="A947" s="4">
        <f t="shared" si="72"/>
        <v>946</v>
      </c>
      <c r="B947" s="4">
        <v>11140</v>
      </c>
      <c r="C947" s="43" t="s">
        <v>1182</v>
      </c>
      <c r="D947" s="43" t="s">
        <v>13</v>
      </c>
      <c r="E947" s="4">
        <v>2028</v>
      </c>
      <c r="F947" s="49">
        <v>21</v>
      </c>
      <c r="G947" s="51" t="str">
        <f t="shared" si="73"/>
        <v>PROFESIONAL ESPECIALIZADO 2028-21, F 423</v>
      </c>
      <c r="H947" s="4">
        <v>423</v>
      </c>
      <c r="I947" s="4" t="s">
        <v>1181</v>
      </c>
      <c r="J947" s="43" t="s">
        <v>197</v>
      </c>
      <c r="K947" s="43" t="s">
        <v>14</v>
      </c>
      <c r="L947" s="43" t="s">
        <v>15</v>
      </c>
      <c r="M947" s="43" t="s">
        <v>16</v>
      </c>
      <c r="N947" s="4" t="s">
        <v>26</v>
      </c>
      <c r="O947" s="5" t="s">
        <v>28</v>
      </c>
      <c r="P947" s="4">
        <v>0</v>
      </c>
      <c r="Q947" s="4"/>
      <c r="R947" s="4">
        <v>91070513</v>
      </c>
      <c r="S947" s="4" t="s">
        <v>199</v>
      </c>
      <c r="T947" s="4">
        <v>3</v>
      </c>
      <c r="U947" s="4" t="str">
        <f t="shared" si="70"/>
        <v>Saberes Institucionales</v>
      </c>
      <c r="V947" s="4" t="str">
        <f t="shared" si="74"/>
        <v>Curso O ponencia</v>
      </c>
      <c r="W947" s="4" t="str">
        <f t="shared" si="71"/>
        <v>Grupal</v>
      </c>
      <c r="X947" s="4">
        <v>184164</v>
      </c>
      <c r="Y947" s="4" t="s">
        <v>1133</v>
      </c>
      <c r="Z947" s="4" t="s">
        <v>1173</v>
      </c>
      <c r="AA947" s="4" t="e">
        <v>#N/A</v>
      </c>
    </row>
    <row r="948" spans="1:27" x14ac:dyDescent="0.25">
      <c r="A948" s="4">
        <f t="shared" si="72"/>
        <v>947</v>
      </c>
      <c r="B948" s="4">
        <v>10024</v>
      </c>
      <c r="C948" s="43" t="s">
        <v>1182</v>
      </c>
      <c r="D948" s="43" t="s">
        <v>13</v>
      </c>
      <c r="E948" s="4">
        <v>2028</v>
      </c>
      <c r="F948" s="49">
        <v>14</v>
      </c>
      <c r="G948" s="51" t="str">
        <f t="shared" si="73"/>
        <v>PROFESIONAL ESPECIALIZADO 2028-14, F 789</v>
      </c>
      <c r="H948" s="4">
        <v>789</v>
      </c>
      <c r="I948" s="4" t="s">
        <v>1181</v>
      </c>
      <c r="J948" s="43" t="s">
        <v>853</v>
      </c>
      <c r="K948" s="43" t="s">
        <v>14</v>
      </c>
      <c r="L948" s="43" t="s">
        <v>17</v>
      </c>
      <c r="M948" s="43" t="s">
        <v>18</v>
      </c>
      <c r="N948" s="4" t="s">
        <v>25</v>
      </c>
      <c r="O948" s="4" t="s">
        <v>29</v>
      </c>
      <c r="P948" s="4">
        <v>52978855</v>
      </c>
      <c r="Q948" s="4" t="s">
        <v>291</v>
      </c>
      <c r="R948" s="4" t="s">
        <v>19</v>
      </c>
      <c r="S948" s="4" t="s">
        <v>19</v>
      </c>
      <c r="T948" s="4">
        <v>3</v>
      </c>
      <c r="U948" s="4" t="str">
        <f t="shared" si="70"/>
        <v>Saberes Institucionales</v>
      </c>
      <c r="V948" s="4" t="str">
        <f t="shared" si="74"/>
        <v>Curso O ponencia</v>
      </c>
      <c r="W948" s="4" t="str">
        <f t="shared" si="71"/>
        <v>Grupal</v>
      </c>
      <c r="X948" s="4" t="e">
        <v>#N/A</v>
      </c>
      <c r="Y948" s="4" t="e">
        <v>#N/A</v>
      </c>
      <c r="Z948" s="4" t="e">
        <v>#N/A</v>
      </c>
      <c r="AA948" s="4" t="e">
        <v>#N/A</v>
      </c>
    </row>
    <row r="949" spans="1:27" x14ac:dyDescent="0.25">
      <c r="A949" s="4">
        <f t="shared" si="72"/>
        <v>948</v>
      </c>
      <c r="B949" s="4">
        <v>10025</v>
      </c>
      <c r="C949" s="43" t="s">
        <v>1182</v>
      </c>
      <c r="D949" s="43" t="s">
        <v>13</v>
      </c>
      <c r="E949" s="4">
        <v>2028</v>
      </c>
      <c r="F949" s="49">
        <v>14</v>
      </c>
      <c r="G949" s="51" t="str">
        <f t="shared" si="73"/>
        <v>PROFESIONAL ESPECIALIZADO 2028-14, F 787</v>
      </c>
      <c r="H949" s="4">
        <v>787</v>
      </c>
      <c r="I949" s="4" t="s">
        <v>1181</v>
      </c>
      <c r="J949" s="43" t="s">
        <v>853</v>
      </c>
      <c r="K949" s="43" t="s">
        <v>14</v>
      </c>
      <c r="L949" s="43" t="s">
        <v>17</v>
      </c>
      <c r="M949" s="43" t="s">
        <v>16</v>
      </c>
      <c r="N949" s="4" t="s">
        <v>25</v>
      </c>
      <c r="O949" s="4" t="s">
        <v>29</v>
      </c>
      <c r="P949" s="4">
        <v>80428424</v>
      </c>
      <c r="Q949" s="4" t="s">
        <v>856</v>
      </c>
      <c r="R949" s="4">
        <v>52974225</v>
      </c>
      <c r="S949" s="4" t="s">
        <v>857</v>
      </c>
      <c r="T949" s="4">
        <v>3</v>
      </c>
      <c r="U949" s="4" t="str">
        <f t="shared" si="70"/>
        <v>Saberes Institucionales</v>
      </c>
      <c r="V949" s="4" t="str">
        <f t="shared" si="74"/>
        <v>Curso O ponencia</v>
      </c>
      <c r="W949" s="4" t="str">
        <f t="shared" si="71"/>
        <v>Grupal</v>
      </c>
      <c r="X949" s="4" t="e">
        <v>#N/A</v>
      </c>
      <c r="Y949" s="4" t="e">
        <v>#N/A</v>
      </c>
      <c r="Z949" s="4" t="e">
        <v>#N/A</v>
      </c>
      <c r="AA949" s="4" t="e">
        <v>#N/A</v>
      </c>
    </row>
    <row r="950" spans="1:27" x14ac:dyDescent="0.25">
      <c r="A950" s="4">
        <f t="shared" si="72"/>
        <v>949</v>
      </c>
      <c r="B950" s="4">
        <v>10026</v>
      </c>
      <c r="C950" s="43" t="s">
        <v>1182</v>
      </c>
      <c r="D950" s="43" t="s">
        <v>13</v>
      </c>
      <c r="E950" s="4">
        <v>2028</v>
      </c>
      <c r="F950" s="49">
        <v>14</v>
      </c>
      <c r="G950" s="51" t="str">
        <f t="shared" si="73"/>
        <v>PROFESIONAL ESPECIALIZADO 2028-14, F 784</v>
      </c>
      <c r="H950" s="4">
        <v>784</v>
      </c>
      <c r="I950" s="4" t="s">
        <v>1181</v>
      </c>
      <c r="J950" s="43" t="s">
        <v>853</v>
      </c>
      <c r="K950" s="43" t="s">
        <v>14</v>
      </c>
      <c r="L950" s="43" t="s">
        <v>17</v>
      </c>
      <c r="M950" s="43" t="s">
        <v>18</v>
      </c>
      <c r="N950" s="4" t="s">
        <v>25</v>
      </c>
      <c r="O950" s="4" t="s">
        <v>29</v>
      </c>
      <c r="P950" s="4">
        <v>52264013</v>
      </c>
      <c r="Q950" s="4" t="s">
        <v>855</v>
      </c>
      <c r="R950" s="4" t="s">
        <v>19</v>
      </c>
      <c r="S950" s="4" t="s">
        <v>19</v>
      </c>
      <c r="T950" s="4">
        <v>2</v>
      </c>
      <c r="U950" s="4" t="str">
        <f t="shared" si="70"/>
        <v>Enseñanza aprendizaje organizacional</v>
      </c>
      <c r="V950" s="4" t="str">
        <f t="shared" si="74"/>
        <v>Taller O Circulo de saber</v>
      </c>
      <c r="W950" s="4" t="str">
        <f t="shared" si="71"/>
        <v>Grupal</v>
      </c>
      <c r="X950" s="4" t="e">
        <v>#N/A</v>
      </c>
      <c r="Y950" s="4" t="e">
        <v>#N/A</v>
      </c>
      <c r="Z950" s="4" t="e">
        <v>#N/A</v>
      </c>
      <c r="AA950" s="4" t="e">
        <v>#N/A</v>
      </c>
    </row>
    <row r="951" spans="1:27" x14ac:dyDescent="0.25">
      <c r="A951" s="4">
        <f t="shared" si="72"/>
        <v>950</v>
      </c>
      <c r="B951" s="4">
        <v>11141</v>
      </c>
      <c r="C951" s="43" t="s">
        <v>1182</v>
      </c>
      <c r="D951" s="43" t="s">
        <v>13</v>
      </c>
      <c r="E951" s="4">
        <v>2028</v>
      </c>
      <c r="F951" s="49">
        <v>21</v>
      </c>
      <c r="G951" s="51" t="str">
        <f t="shared" si="73"/>
        <v>PROFESIONAL ESPECIALIZADO 2028-21, F 423</v>
      </c>
      <c r="H951" s="4">
        <v>423</v>
      </c>
      <c r="I951" s="4" t="s">
        <v>1181</v>
      </c>
      <c r="J951" s="43" t="s">
        <v>197</v>
      </c>
      <c r="K951" s="43" t="s">
        <v>14</v>
      </c>
      <c r="L951" s="43" t="s">
        <v>15</v>
      </c>
      <c r="M951" s="43" t="s">
        <v>16</v>
      </c>
      <c r="N951" s="4" t="s">
        <v>26</v>
      </c>
      <c r="O951" s="5" t="s">
        <v>28</v>
      </c>
      <c r="P951" s="4">
        <v>0</v>
      </c>
      <c r="Q951" s="4"/>
      <c r="R951" s="4">
        <v>19392008</v>
      </c>
      <c r="S951" s="4" t="s">
        <v>200</v>
      </c>
      <c r="T951" s="4">
        <v>3</v>
      </c>
      <c r="U951" s="4" t="str">
        <f t="shared" si="70"/>
        <v>Saberes Institucionales</v>
      </c>
      <c r="V951" s="4" t="str">
        <f t="shared" si="74"/>
        <v>Curso O ponencia</v>
      </c>
      <c r="W951" s="4" t="str">
        <f t="shared" si="71"/>
        <v>Grupal</v>
      </c>
      <c r="X951" s="4">
        <v>184164</v>
      </c>
      <c r="Y951" s="4" t="s">
        <v>1133</v>
      </c>
      <c r="Z951" s="4" t="s">
        <v>1173</v>
      </c>
      <c r="AA951" s="4" t="e">
        <v>#N/A</v>
      </c>
    </row>
    <row r="952" spans="1:27" x14ac:dyDescent="0.25">
      <c r="A952" s="4">
        <f t="shared" si="72"/>
        <v>951</v>
      </c>
      <c r="B952" s="4">
        <v>10198</v>
      </c>
      <c r="C952" s="43" t="s">
        <v>1183</v>
      </c>
      <c r="D952" s="43" t="s">
        <v>21</v>
      </c>
      <c r="E952" s="4">
        <v>4044</v>
      </c>
      <c r="F952" s="49">
        <v>12</v>
      </c>
      <c r="G952" s="51" t="str">
        <f t="shared" si="73"/>
        <v>AUXILIAR ADMINISTRATIVO 4044-12, F 586</v>
      </c>
      <c r="H952" s="4">
        <v>586</v>
      </c>
      <c r="I952" s="4" t="s">
        <v>1181</v>
      </c>
      <c r="J952" s="43" t="s">
        <v>93</v>
      </c>
      <c r="K952" s="43" t="s">
        <v>14</v>
      </c>
      <c r="L952" s="43" t="s">
        <v>15</v>
      </c>
      <c r="M952" s="43" t="s">
        <v>36</v>
      </c>
      <c r="N952" s="4" t="s">
        <v>26</v>
      </c>
      <c r="O952" s="4" t="s">
        <v>28</v>
      </c>
      <c r="P952" s="4"/>
      <c r="Q952" s="4"/>
      <c r="R952" s="4">
        <v>52443071</v>
      </c>
      <c r="S952" s="4" t="s">
        <v>106</v>
      </c>
      <c r="T952" s="4">
        <v>3</v>
      </c>
      <c r="U952" s="4" t="str">
        <f t="shared" si="70"/>
        <v>Saberes Institucionales</v>
      </c>
      <c r="V952" s="4" t="str">
        <f t="shared" si="74"/>
        <v>Curso O ponencia</v>
      </c>
      <c r="W952" s="4" t="str">
        <f t="shared" si="71"/>
        <v>Grupal</v>
      </c>
      <c r="X952" s="4">
        <v>185292</v>
      </c>
      <c r="Y952" s="4" t="s">
        <v>1051</v>
      </c>
      <c r="Z952" s="4" t="s">
        <v>1173</v>
      </c>
      <c r="AA952" s="4" t="e">
        <v>#N/A</v>
      </c>
    </row>
    <row r="953" spans="1:27" x14ac:dyDescent="0.25">
      <c r="A953" s="4">
        <f t="shared" si="72"/>
        <v>952</v>
      </c>
      <c r="B953" s="4">
        <v>10384</v>
      </c>
      <c r="C953" s="43" t="s">
        <v>1182</v>
      </c>
      <c r="D953" s="43" t="s">
        <v>20</v>
      </c>
      <c r="E953" s="4">
        <v>2044</v>
      </c>
      <c r="F953" s="49">
        <v>11</v>
      </c>
      <c r="G953" s="51" t="str">
        <f t="shared" si="73"/>
        <v>PROFESIONAL UNIVERSITARIO 2044-11, F 577</v>
      </c>
      <c r="H953" s="4">
        <v>577</v>
      </c>
      <c r="I953" s="4" t="s">
        <v>1181</v>
      </c>
      <c r="J953" s="43" t="s">
        <v>93</v>
      </c>
      <c r="K953" s="43" t="s">
        <v>14</v>
      </c>
      <c r="L953" s="43" t="s">
        <v>15</v>
      </c>
      <c r="M953" s="43" t="s">
        <v>18</v>
      </c>
      <c r="N953" s="4" t="s">
        <v>26</v>
      </c>
      <c r="O953" s="4" t="s">
        <v>28</v>
      </c>
      <c r="P953" s="4"/>
      <c r="Q953" s="4"/>
      <c r="R953" s="4" t="s">
        <v>19</v>
      </c>
      <c r="S953" s="4" t="s">
        <v>19</v>
      </c>
      <c r="T953" s="4">
        <v>2</v>
      </c>
      <c r="U953" s="4" t="str">
        <f t="shared" si="70"/>
        <v>Enseñanza aprendizaje organizacional</v>
      </c>
      <c r="V953" s="4" t="str">
        <f t="shared" si="74"/>
        <v>Taller O Circulo de saber</v>
      </c>
      <c r="W953" s="4" t="str">
        <f t="shared" si="71"/>
        <v>Grupal</v>
      </c>
      <c r="X953" s="4">
        <v>184139</v>
      </c>
      <c r="Y953" s="4" t="s">
        <v>1134</v>
      </c>
      <c r="Z953" s="4" t="s">
        <v>1173</v>
      </c>
      <c r="AA953" s="4" t="e">
        <v>#N/A</v>
      </c>
    </row>
    <row r="954" spans="1:27" x14ac:dyDescent="0.25">
      <c r="A954" s="4">
        <f t="shared" si="72"/>
        <v>953</v>
      </c>
      <c r="B954" s="4">
        <v>10036</v>
      </c>
      <c r="C954" s="43" t="s">
        <v>1182</v>
      </c>
      <c r="D954" s="43" t="s">
        <v>20</v>
      </c>
      <c r="E954" s="4">
        <v>2044</v>
      </c>
      <c r="F954" s="4">
        <v>6</v>
      </c>
      <c r="G954" s="51" t="str">
        <f t="shared" si="73"/>
        <v>PROFESIONAL UNIVERSITARIO 2044-6, F 803</v>
      </c>
      <c r="H954" s="4">
        <v>803</v>
      </c>
      <c r="I954" s="4" t="s">
        <v>1181</v>
      </c>
      <c r="J954" s="43" t="s">
        <v>853</v>
      </c>
      <c r="K954" s="43" t="s">
        <v>14</v>
      </c>
      <c r="L954" s="43" t="s">
        <v>17</v>
      </c>
      <c r="M954" s="43" t="s">
        <v>36</v>
      </c>
      <c r="N954" s="4" t="s">
        <v>25</v>
      </c>
      <c r="O954" s="4" t="s">
        <v>29</v>
      </c>
      <c r="P954" s="4">
        <v>52084648</v>
      </c>
      <c r="Q954" s="4" t="s">
        <v>860</v>
      </c>
      <c r="R954" s="4">
        <v>53116791</v>
      </c>
      <c r="S954" s="4" t="s">
        <v>861</v>
      </c>
      <c r="T954" s="4">
        <v>3</v>
      </c>
      <c r="U954" s="4" t="str">
        <f t="shared" si="70"/>
        <v>Saberes Institucionales</v>
      </c>
      <c r="V954" s="4" t="str">
        <f t="shared" si="74"/>
        <v>Curso O ponencia</v>
      </c>
      <c r="W954" s="4" t="str">
        <f t="shared" si="71"/>
        <v>Grupal</v>
      </c>
      <c r="X954" s="4" t="e">
        <v>#N/A</v>
      </c>
      <c r="Y954" s="4" t="e">
        <v>#N/A</v>
      </c>
      <c r="Z954" s="4" t="e">
        <v>#N/A</v>
      </c>
      <c r="AA954" s="4" t="e">
        <v>#N/A</v>
      </c>
    </row>
    <row r="955" spans="1:27" x14ac:dyDescent="0.25">
      <c r="A955" s="4">
        <f t="shared" si="72"/>
        <v>954</v>
      </c>
      <c r="B955" s="4">
        <v>10037</v>
      </c>
      <c r="C955" s="43" t="s">
        <v>1182</v>
      </c>
      <c r="D955" s="43" t="s">
        <v>20</v>
      </c>
      <c r="E955" s="4">
        <v>2044</v>
      </c>
      <c r="F955" s="4">
        <v>6</v>
      </c>
      <c r="G955" s="51" t="str">
        <f t="shared" si="73"/>
        <v>PROFESIONAL UNIVERSITARIO 2044-6, F 800</v>
      </c>
      <c r="H955" s="4">
        <v>800</v>
      </c>
      <c r="I955" s="4" t="s">
        <v>1181</v>
      </c>
      <c r="J955" s="43" t="s">
        <v>853</v>
      </c>
      <c r="K955" s="43" t="s">
        <v>14</v>
      </c>
      <c r="L955" s="43" t="s">
        <v>17</v>
      </c>
      <c r="M955" s="43" t="s">
        <v>36</v>
      </c>
      <c r="N955" s="4" t="s">
        <v>25</v>
      </c>
      <c r="O955" s="4" t="s">
        <v>29</v>
      </c>
      <c r="P955" s="4">
        <v>52974225</v>
      </c>
      <c r="Q955" s="4" t="s">
        <v>857</v>
      </c>
      <c r="R955" s="4">
        <v>1033731188</v>
      </c>
      <c r="S955" s="4" t="s">
        <v>862</v>
      </c>
      <c r="T955" s="4">
        <v>1</v>
      </c>
      <c r="U955" s="4" t="str">
        <f t="shared" ref="U955:U1018" si="75">IF(T955=1,"Lecciones aprendidas",IF(T955=2,"Enseñanza aprendizaje organizacional",IF(T955=3,"Saberes Institucionales")))</f>
        <v>Lecciones aprendidas</v>
      </c>
      <c r="V955" s="4" t="str">
        <f t="shared" si="74"/>
        <v>Cápsulas de conocimiento</v>
      </c>
      <c r="W955" s="4" t="str">
        <f t="shared" ref="W955:W1018" si="76">IF(T955=1,"Individual",IF(T955=2,"Grupal",IF(T955=3,"Grupal")))</f>
        <v>Individual</v>
      </c>
      <c r="X955" s="4" t="e">
        <v>#N/A</v>
      </c>
      <c r="Y955" s="4" t="e">
        <v>#N/A</v>
      </c>
      <c r="Z955" s="4" t="e">
        <v>#N/A</v>
      </c>
      <c r="AA955" s="4" t="e">
        <v>#N/A</v>
      </c>
    </row>
    <row r="956" spans="1:27" x14ac:dyDescent="0.25">
      <c r="A956" s="4">
        <f t="shared" si="72"/>
        <v>955</v>
      </c>
      <c r="B956" s="4">
        <v>10038</v>
      </c>
      <c r="C956" s="43" t="s">
        <v>1182</v>
      </c>
      <c r="D956" s="43" t="s">
        <v>20</v>
      </c>
      <c r="E956" s="4">
        <v>2044</v>
      </c>
      <c r="F956" s="4">
        <v>6</v>
      </c>
      <c r="G956" s="51" t="str">
        <f t="shared" si="73"/>
        <v>PROFESIONAL UNIVERSITARIO 2044-6, F 798</v>
      </c>
      <c r="H956" s="4">
        <v>798</v>
      </c>
      <c r="I956" s="4" t="s">
        <v>1181</v>
      </c>
      <c r="J956" s="43" t="s">
        <v>853</v>
      </c>
      <c r="K956" s="43" t="s">
        <v>14</v>
      </c>
      <c r="L956" s="43" t="s">
        <v>17</v>
      </c>
      <c r="M956" s="43" t="s">
        <v>16</v>
      </c>
      <c r="N956" s="4" t="s">
        <v>25</v>
      </c>
      <c r="O956" s="4" t="s">
        <v>29</v>
      </c>
      <c r="P956" s="4">
        <v>79727567</v>
      </c>
      <c r="Q956" s="4" t="s">
        <v>863</v>
      </c>
      <c r="R956" s="4">
        <v>40039377</v>
      </c>
      <c r="S956" s="4" t="s">
        <v>389</v>
      </c>
      <c r="T956" s="4">
        <v>2</v>
      </c>
      <c r="U956" s="4" t="str">
        <f t="shared" si="75"/>
        <v>Enseñanza aprendizaje organizacional</v>
      </c>
      <c r="V956" s="4" t="str">
        <f t="shared" si="74"/>
        <v>Taller O Circulo de saber</v>
      </c>
      <c r="W956" s="4" t="str">
        <f t="shared" si="76"/>
        <v>Grupal</v>
      </c>
      <c r="X956" s="4" t="e">
        <v>#N/A</v>
      </c>
      <c r="Y956" s="4" t="e">
        <v>#N/A</v>
      </c>
      <c r="Z956" s="4" t="e">
        <v>#N/A</v>
      </c>
      <c r="AA956" s="4" t="e">
        <v>#N/A</v>
      </c>
    </row>
    <row r="957" spans="1:27" x14ac:dyDescent="0.25">
      <c r="A957" s="4">
        <f t="shared" si="72"/>
        <v>956</v>
      </c>
      <c r="B957" s="4">
        <v>11060</v>
      </c>
      <c r="C957" s="43" t="s">
        <v>1182</v>
      </c>
      <c r="D957" s="43" t="s">
        <v>13</v>
      </c>
      <c r="E957" s="4">
        <v>2028</v>
      </c>
      <c r="F957" s="49">
        <v>17</v>
      </c>
      <c r="G957" s="51" t="str">
        <f t="shared" si="73"/>
        <v>PROFESIONAL ESPECIALIZADO 2028-17, F 562</v>
      </c>
      <c r="H957" s="4">
        <v>562</v>
      </c>
      <c r="I957" s="4" t="s">
        <v>1181</v>
      </c>
      <c r="J957" s="43" t="s">
        <v>93</v>
      </c>
      <c r="K957" s="43" t="s">
        <v>14</v>
      </c>
      <c r="L957" s="43" t="s">
        <v>15</v>
      </c>
      <c r="M957" s="43" t="s">
        <v>36</v>
      </c>
      <c r="N957" s="4" t="s">
        <v>26</v>
      </c>
      <c r="O957" s="4" t="s">
        <v>28</v>
      </c>
      <c r="P957" s="4"/>
      <c r="Q957" s="4"/>
      <c r="R957" s="4">
        <v>80140203</v>
      </c>
      <c r="S957" s="4" t="s">
        <v>98</v>
      </c>
      <c r="T957" s="4">
        <v>3</v>
      </c>
      <c r="U957" s="4" t="str">
        <f t="shared" si="75"/>
        <v>Saberes Institucionales</v>
      </c>
      <c r="V957" s="4" t="str">
        <f t="shared" si="74"/>
        <v>Curso O ponencia</v>
      </c>
      <c r="W957" s="4" t="str">
        <f t="shared" si="76"/>
        <v>Grupal</v>
      </c>
      <c r="X957" s="4">
        <v>184176</v>
      </c>
      <c r="Y957" s="4" t="s">
        <v>1135</v>
      </c>
      <c r="Z957" s="4" t="s">
        <v>1173</v>
      </c>
      <c r="AA957" s="4" t="e">
        <v>#N/A</v>
      </c>
    </row>
    <row r="958" spans="1:27" x14ac:dyDescent="0.25">
      <c r="A958" s="4">
        <f t="shared" si="72"/>
        <v>957</v>
      </c>
      <c r="B958" s="4">
        <v>10098</v>
      </c>
      <c r="C958" s="43" t="s">
        <v>1184</v>
      </c>
      <c r="D958" s="43" t="s">
        <v>113</v>
      </c>
      <c r="E958" s="4">
        <v>3124</v>
      </c>
      <c r="F958" s="49">
        <v>12</v>
      </c>
      <c r="G958" s="51" t="str">
        <f t="shared" si="73"/>
        <v>TECNICO ADMINISTRATIVO 3124-12, F 807</v>
      </c>
      <c r="H958" s="4">
        <v>807</v>
      </c>
      <c r="I958" s="4" t="s">
        <v>1181</v>
      </c>
      <c r="J958" s="43" t="s">
        <v>853</v>
      </c>
      <c r="K958" s="43" t="s">
        <v>14</v>
      </c>
      <c r="L958" s="43" t="s">
        <v>17</v>
      </c>
      <c r="M958" s="43" t="s">
        <v>18</v>
      </c>
      <c r="N958" s="4" t="s">
        <v>25</v>
      </c>
      <c r="O958" s="4" t="s">
        <v>27</v>
      </c>
      <c r="P958" s="4">
        <v>79967974</v>
      </c>
      <c r="Q958" s="4" t="s">
        <v>865</v>
      </c>
      <c r="R958" s="4" t="s">
        <v>19</v>
      </c>
      <c r="S958" s="4" t="s">
        <v>19</v>
      </c>
      <c r="T958" s="4">
        <v>3</v>
      </c>
      <c r="U958" s="4" t="str">
        <f t="shared" si="75"/>
        <v>Saberes Institucionales</v>
      </c>
      <c r="V958" s="4" t="str">
        <f t="shared" si="74"/>
        <v>Curso O ponencia</v>
      </c>
      <c r="W958" s="4" t="str">
        <f t="shared" si="76"/>
        <v>Grupal</v>
      </c>
      <c r="X958" s="4" t="e">
        <v>#N/A</v>
      </c>
      <c r="Y958" s="4" t="e">
        <v>#N/A</v>
      </c>
      <c r="Z958" s="4" t="e">
        <v>#N/A</v>
      </c>
      <c r="AA958" s="4" t="e">
        <v>#N/A</v>
      </c>
    </row>
    <row r="959" spans="1:27" x14ac:dyDescent="0.25">
      <c r="A959" s="4">
        <f t="shared" si="72"/>
        <v>958</v>
      </c>
      <c r="B959" s="4">
        <v>10214</v>
      </c>
      <c r="C959" s="43" t="s">
        <v>1182</v>
      </c>
      <c r="D959" s="43" t="s">
        <v>13</v>
      </c>
      <c r="E959" s="4">
        <v>2028</v>
      </c>
      <c r="F959" s="49">
        <v>18</v>
      </c>
      <c r="G959" s="51" t="str">
        <f t="shared" si="73"/>
        <v>PROFESIONAL ESPECIALIZADO 2028-18, F 377</v>
      </c>
      <c r="H959" s="4">
        <v>377</v>
      </c>
      <c r="I959" s="4" t="s">
        <v>1181</v>
      </c>
      <c r="J959" s="43" t="s">
        <v>171</v>
      </c>
      <c r="K959" s="43" t="s">
        <v>14</v>
      </c>
      <c r="L959" s="43" t="s">
        <v>15</v>
      </c>
      <c r="M959" s="43" t="s">
        <v>16</v>
      </c>
      <c r="N959" s="4" t="s">
        <v>26</v>
      </c>
      <c r="O959" s="5" t="s">
        <v>28</v>
      </c>
      <c r="P959" s="4">
        <v>0</v>
      </c>
      <c r="Q959" s="4"/>
      <c r="R959" s="4">
        <v>79408310</v>
      </c>
      <c r="S959" s="4" t="s">
        <v>122</v>
      </c>
      <c r="T959" s="4">
        <v>2</v>
      </c>
      <c r="U959" s="4" t="str">
        <f t="shared" si="75"/>
        <v>Enseñanza aprendizaje organizacional</v>
      </c>
      <c r="V959" s="4" t="str">
        <f t="shared" si="74"/>
        <v>Taller O Circulo de saber</v>
      </c>
      <c r="W959" s="4" t="str">
        <f t="shared" si="76"/>
        <v>Grupal</v>
      </c>
      <c r="X959" s="4">
        <v>183807</v>
      </c>
      <c r="Y959" s="4" t="s">
        <v>1136</v>
      </c>
      <c r="Z959" s="4" t="s">
        <v>1174</v>
      </c>
      <c r="AA959" s="42">
        <v>45394</v>
      </c>
    </row>
    <row r="960" spans="1:27" x14ac:dyDescent="0.25">
      <c r="A960" s="4">
        <f t="shared" si="72"/>
        <v>959</v>
      </c>
      <c r="B960" s="4">
        <v>10215</v>
      </c>
      <c r="C960" s="43" t="s">
        <v>1182</v>
      </c>
      <c r="D960" s="43" t="s">
        <v>13</v>
      </c>
      <c r="E960" s="4">
        <v>2028</v>
      </c>
      <c r="F960" s="49">
        <v>18</v>
      </c>
      <c r="G960" s="51" t="str">
        <f t="shared" si="73"/>
        <v>PROFESIONAL ESPECIALIZADO 2028-18, F 377</v>
      </c>
      <c r="H960" s="4">
        <v>377</v>
      </c>
      <c r="I960" s="4" t="s">
        <v>1181</v>
      </c>
      <c r="J960" s="43" t="s">
        <v>171</v>
      </c>
      <c r="K960" s="43" t="s">
        <v>14</v>
      </c>
      <c r="L960" s="43" t="s">
        <v>15</v>
      </c>
      <c r="M960" s="43" t="s">
        <v>16</v>
      </c>
      <c r="N960" s="4" t="s">
        <v>26</v>
      </c>
      <c r="O960" s="5" t="s">
        <v>28</v>
      </c>
      <c r="P960" s="4">
        <v>0</v>
      </c>
      <c r="Q960" s="4"/>
      <c r="R960" s="4">
        <v>79349771</v>
      </c>
      <c r="S960" s="4" t="s">
        <v>125</v>
      </c>
      <c r="T960" s="4">
        <v>2</v>
      </c>
      <c r="U960" s="4" t="str">
        <f t="shared" si="75"/>
        <v>Enseñanza aprendizaje organizacional</v>
      </c>
      <c r="V960" s="4" t="str">
        <f t="shared" si="74"/>
        <v>Taller O Circulo de saber</v>
      </c>
      <c r="W960" s="4" t="str">
        <f t="shared" si="76"/>
        <v>Grupal</v>
      </c>
      <c r="X960" s="4">
        <v>184324</v>
      </c>
      <c r="Y960" s="4" t="s">
        <v>1136</v>
      </c>
      <c r="Z960" s="4" t="s">
        <v>1173</v>
      </c>
      <c r="AA960" s="4" t="e">
        <v>#N/A</v>
      </c>
    </row>
    <row r="961" spans="1:27" x14ac:dyDescent="0.25">
      <c r="A961" s="4">
        <f t="shared" si="72"/>
        <v>960</v>
      </c>
      <c r="B961" s="4">
        <v>10225</v>
      </c>
      <c r="C961" s="43" t="s">
        <v>1182</v>
      </c>
      <c r="D961" s="43" t="s">
        <v>13</v>
      </c>
      <c r="E961" s="4">
        <v>2028</v>
      </c>
      <c r="F961" s="49">
        <v>14</v>
      </c>
      <c r="G961" s="51" t="str">
        <f t="shared" si="73"/>
        <v>PROFESIONAL ESPECIALIZADO 2028-14, F 385</v>
      </c>
      <c r="H961" s="4">
        <v>385</v>
      </c>
      <c r="I961" s="4" t="s">
        <v>1181</v>
      </c>
      <c r="J961" s="43" t="s">
        <v>171</v>
      </c>
      <c r="K961" s="43" t="s">
        <v>14</v>
      </c>
      <c r="L961" s="43" t="s">
        <v>15</v>
      </c>
      <c r="M961" s="43" t="s">
        <v>16</v>
      </c>
      <c r="N961" s="4" t="s">
        <v>26</v>
      </c>
      <c r="O961" s="5" t="s">
        <v>28</v>
      </c>
      <c r="P961" s="4">
        <v>0</v>
      </c>
      <c r="Q961" s="4"/>
      <c r="R961" s="4">
        <v>1024481954</v>
      </c>
      <c r="S961" s="4" t="s">
        <v>177</v>
      </c>
      <c r="T961" s="4">
        <v>3</v>
      </c>
      <c r="U961" s="4" t="str">
        <f t="shared" si="75"/>
        <v>Saberes Institucionales</v>
      </c>
      <c r="V961" s="4" t="str">
        <f t="shared" si="74"/>
        <v>Curso O ponencia</v>
      </c>
      <c r="W961" s="4" t="str">
        <f t="shared" si="76"/>
        <v>Grupal</v>
      </c>
      <c r="X961" s="4">
        <v>184194</v>
      </c>
      <c r="Y961" s="4" t="s">
        <v>1137</v>
      </c>
      <c r="Z961" s="4" t="s">
        <v>1173</v>
      </c>
      <c r="AA961" s="4" t="e">
        <v>#N/A</v>
      </c>
    </row>
    <row r="962" spans="1:27" x14ac:dyDescent="0.25">
      <c r="A962" s="4">
        <f t="shared" si="72"/>
        <v>961</v>
      </c>
      <c r="B962" s="4">
        <v>10226</v>
      </c>
      <c r="C962" s="43" t="s">
        <v>1182</v>
      </c>
      <c r="D962" s="43" t="s">
        <v>13</v>
      </c>
      <c r="E962" s="4">
        <v>2028</v>
      </c>
      <c r="F962" s="49">
        <v>14</v>
      </c>
      <c r="G962" s="51" t="str">
        <f t="shared" si="73"/>
        <v>PROFESIONAL ESPECIALIZADO 2028-14, F 385</v>
      </c>
      <c r="H962" s="4">
        <v>385</v>
      </c>
      <c r="I962" s="4" t="s">
        <v>1181</v>
      </c>
      <c r="J962" s="43" t="s">
        <v>171</v>
      </c>
      <c r="K962" s="43" t="s">
        <v>14</v>
      </c>
      <c r="L962" s="43" t="s">
        <v>15</v>
      </c>
      <c r="M962" s="43" t="s">
        <v>16</v>
      </c>
      <c r="N962" s="4" t="s">
        <v>26</v>
      </c>
      <c r="O962" s="5" t="s">
        <v>28</v>
      </c>
      <c r="P962" s="4">
        <v>0</v>
      </c>
      <c r="Q962" s="4"/>
      <c r="R962" s="4">
        <v>1016012752</v>
      </c>
      <c r="S962" s="4" t="s">
        <v>178</v>
      </c>
      <c r="T962" s="4">
        <v>2</v>
      </c>
      <c r="U962" s="4" t="str">
        <f t="shared" si="75"/>
        <v>Enseñanza aprendizaje organizacional</v>
      </c>
      <c r="V962" s="4" t="str">
        <f t="shared" si="74"/>
        <v>Taller O Circulo de saber</v>
      </c>
      <c r="W962" s="4" t="str">
        <f t="shared" si="76"/>
        <v>Grupal</v>
      </c>
      <c r="X962" s="4">
        <v>184194</v>
      </c>
      <c r="Y962" s="4" t="s">
        <v>1137</v>
      </c>
      <c r="Z962" s="4" t="s">
        <v>1173</v>
      </c>
      <c r="AA962" s="4" t="e">
        <v>#N/A</v>
      </c>
    </row>
    <row r="963" spans="1:27" x14ac:dyDescent="0.25">
      <c r="A963" s="4">
        <f t="shared" ref="A963:A1026" si="77">IF(B963&lt;&gt;"",ROW()-ROW(B$1),"")</f>
        <v>962</v>
      </c>
      <c r="B963" s="4">
        <v>10229</v>
      </c>
      <c r="C963" s="43" t="s">
        <v>1182</v>
      </c>
      <c r="D963" s="43" t="s">
        <v>13</v>
      </c>
      <c r="E963" s="4">
        <v>2028</v>
      </c>
      <c r="F963" s="49">
        <v>14</v>
      </c>
      <c r="G963" s="51" t="str">
        <f t="shared" ref="G963:G1026" si="78">CONCATENATE(D963," ",E963,"-",F963,", F ",H963)</f>
        <v>PROFESIONAL ESPECIALIZADO 2028-14, F 385</v>
      </c>
      <c r="H963" s="4">
        <v>385</v>
      </c>
      <c r="I963" s="4" t="s">
        <v>1181</v>
      </c>
      <c r="J963" s="43" t="s">
        <v>171</v>
      </c>
      <c r="K963" s="43" t="s">
        <v>14</v>
      </c>
      <c r="L963" s="43" t="s">
        <v>15</v>
      </c>
      <c r="M963" s="43" t="s">
        <v>16</v>
      </c>
      <c r="N963" s="4" t="s">
        <v>26</v>
      </c>
      <c r="O963" s="5" t="s">
        <v>28</v>
      </c>
      <c r="P963" s="4">
        <v>0</v>
      </c>
      <c r="Q963" s="4"/>
      <c r="R963" s="4">
        <v>1093742814</v>
      </c>
      <c r="S963" s="4" t="s">
        <v>179</v>
      </c>
      <c r="T963" s="4">
        <v>1</v>
      </c>
      <c r="U963" s="4" t="str">
        <f t="shared" si="75"/>
        <v>Lecciones aprendidas</v>
      </c>
      <c r="V963" s="4" t="str">
        <f t="shared" ref="V963:V1026" si="79">IF(T963=1,"Cápsulas de conocimiento",IF(T963=2,"Taller O Circulo de saber",IF(T963=3,"Curso O ponencia")))</f>
        <v>Cápsulas de conocimiento</v>
      </c>
      <c r="W963" s="4" t="str">
        <f t="shared" si="76"/>
        <v>Individual</v>
      </c>
      <c r="X963" s="4">
        <v>184194</v>
      </c>
      <c r="Y963" s="4" t="s">
        <v>1137</v>
      </c>
      <c r="Z963" s="4" t="s">
        <v>1173</v>
      </c>
      <c r="AA963" s="4" t="e">
        <v>#N/A</v>
      </c>
    </row>
    <row r="964" spans="1:27" x14ac:dyDescent="0.25">
      <c r="A964" s="4">
        <f t="shared" si="77"/>
        <v>963</v>
      </c>
      <c r="B964" s="4">
        <v>10231</v>
      </c>
      <c r="C964" s="43" t="s">
        <v>1182</v>
      </c>
      <c r="D964" s="43" t="s">
        <v>13</v>
      </c>
      <c r="E964" s="4">
        <v>2028</v>
      </c>
      <c r="F964" s="49">
        <v>12</v>
      </c>
      <c r="G964" s="51" t="str">
        <f t="shared" si="78"/>
        <v>PROFESIONAL ESPECIALIZADO 2028-12, F 393</v>
      </c>
      <c r="H964" s="4">
        <v>393</v>
      </c>
      <c r="I964" s="4" t="s">
        <v>1181</v>
      </c>
      <c r="J964" s="43" t="s">
        <v>171</v>
      </c>
      <c r="K964" s="43" t="s">
        <v>14</v>
      </c>
      <c r="L964" s="43" t="s">
        <v>15</v>
      </c>
      <c r="M964" s="43" t="s">
        <v>18</v>
      </c>
      <c r="N964" s="4" t="s">
        <v>26</v>
      </c>
      <c r="O964" s="5" t="s">
        <v>28</v>
      </c>
      <c r="P964" s="4">
        <v>0</v>
      </c>
      <c r="Q964" s="4"/>
      <c r="R964" s="4" t="s">
        <v>19</v>
      </c>
      <c r="S964" s="4" t="s">
        <v>19</v>
      </c>
      <c r="T964" s="4">
        <v>2</v>
      </c>
      <c r="U964" s="4" t="str">
        <f t="shared" si="75"/>
        <v>Enseñanza aprendizaje organizacional</v>
      </c>
      <c r="V964" s="4" t="str">
        <f t="shared" si="79"/>
        <v>Taller O Circulo de saber</v>
      </c>
      <c r="W964" s="4" t="str">
        <f t="shared" si="76"/>
        <v>Grupal</v>
      </c>
      <c r="X964" s="4">
        <v>183764</v>
      </c>
      <c r="Y964" s="4" t="s">
        <v>1138</v>
      </c>
      <c r="Z964" s="4" t="s">
        <v>1174</v>
      </c>
      <c r="AA964" s="42">
        <v>45394</v>
      </c>
    </row>
    <row r="965" spans="1:27" x14ac:dyDescent="0.25">
      <c r="A965" s="4">
        <f t="shared" si="77"/>
        <v>964</v>
      </c>
      <c r="B965" s="4">
        <v>10272</v>
      </c>
      <c r="C965" s="43" t="s">
        <v>1184</v>
      </c>
      <c r="D965" s="43" t="s">
        <v>55</v>
      </c>
      <c r="E965" s="4">
        <v>3132</v>
      </c>
      <c r="F965" s="49">
        <v>12</v>
      </c>
      <c r="G965" s="51" t="str">
        <f t="shared" si="78"/>
        <v>TECNICO OPERATIVO 3132-12, F 409</v>
      </c>
      <c r="H965" s="4">
        <v>409</v>
      </c>
      <c r="I965" s="4" t="s">
        <v>1181</v>
      </c>
      <c r="J965" s="43" t="s">
        <v>171</v>
      </c>
      <c r="K965" s="43" t="s">
        <v>14</v>
      </c>
      <c r="L965" s="43" t="s">
        <v>15</v>
      </c>
      <c r="M965" s="43" t="s">
        <v>16</v>
      </c>
      <c r="N965" s="4" t="s">
        <v>26</v>
      </c>
      <c r="O965" s="5" t="s">
        <v>28</v>
      </c>
      <c r="P965" s="4">
        <v>0</v>
      </c>
      <c r="Q965" s="4"/>
      <c r="R965" s="4">
        <v>79625976</v>
      </c>
      <c r="S965" s="4" t="s">
        <v>167</v>
      </c>
      <c r="T965" s="4">
        <v>3</v>
      </c>
      <c r="U965" s="4" t="str">
        <f t="shared" si="75"/>
        <v>Saberes Institucionales</v>
      </c>
      <c r="V965" s="4" t="str">
        <f t="shared" si="79"/>
        <v>Curso O ponencia</v>
      </c>
      <c r="W965" s="4" t="str">
        <f t="shared" si="76"/>
        <v>Grupal</v>
      </c>
      <c r="X965" s="4">
        <v>185267</v>
      </c>
      <c r="Y965" s="4" t="s">
        <v>1139</v>
      </c>
      <c r="Z965" s="4" t="s">
        <v>1173</v>
      </c>
      <c r="AA965" s="4" t="e">
        <v>#N/A</v>
      </c>
    </row>
    <row r="966" spans="1:27" x14ac:dyDescent="0.25">
      <c r="A966" s="4">
        <f t="shared" si="77"/>
        <v>965</v>
      </c>
      <c r="B966" s="4">
        <v>10274</v>
      </c>
      <c r="C966" s="43" t="s">
        <v>1184</v>
      </c>
      <c r="D966" s="43" t="s">
        <v>55</v>
      </c>
      <c r="E966" s="4">
        <v>3132</v>
      </c>
      <c r="F966" s="49">
        <v>12</v>
      </c>
      <c r="G966" s="51" t="str">
        <f t="shared" si="78"/>
        <v>TECNICO OPERATIVO 3132-12, F 409</v>
      </c>
      <c r="H966" s="4">
        <v>409</v>
      </c>
      <c r="I966" s="4" t="s">
        <v>1181</v>
      </c>
      <c r="J966" s="43" t="s">
        <v>171</v>
      </c>
      <c r="K966" s="43" t="s">
        <v>14</v>
      </c>
      <c r="L966" s="43" t="s">
        <v>15</v>
      </c>
      <c r="M966" s="43" t="s">
        <v>16</v>
      </c>
      <c r="N966" s="4" t="s">
        <v>26</v>
      </c>
      <c r="O966" s="5" t="s">
        <v>28</v>
      </c>
      <c r="P966" s="4">
        <v>0</v>
      </c>
      <c r="Q966" s="4"/>
      <c r="R966" s="4">
        <v>13457537</v>
      </c>
      <c r="S966" s="4" t="s">
        <v>193</v>
      </c>
      <c r="T966" s="4">
        <v>2</v>
      </c>
      <c r="U966" s="4" t="str">
        <f t="shared" si="75"/>
        <v>Enseñanza aprendizaje organizacional</v>
      </c>
      <c r="V966" s="4" t="str">
        <f t="shared" si="79"/>
        <v>Taller O Circulo de saber</v>
      </c>
      <c r="W966" s="4" t="str">
        <f t="shared" si="76"/>
        <v>Grupal</v>
      </c>
      <c r="X966" s="4">
        <v>185267</v>
      </c>
      <c r="Y966" s="4" t="s">
        <v>1139</v>
      </c>
      <c r="Z966" s="4" t="s">
        <v>1173</v>
      </c>
      <c r="AA966" s="4" t="e">
        <v>#N/A</v>
      </c>
    </row>
    <row r="967" spans="1:27" x14ac:dyDescent="0.25">
      <c r="A967" s="4">
        <f t="shared" si="77"/>
        <v>966</v>
      </c>
      <c r="B967" s="4">
        <v>10105</v>
      </c>
      <c r="C967" s="43" t="s">
        <v>1183</v>
      </c>
      <c r="D967" s="43" t="s">
        <v>31</v>
      </c>
      <c r="E967" s="4">
        <v>4210</v>
      </c>
      <c r="F967" s="49">
        <v>19</v>
      </c>
      <c r="G967" s="51" t="str">
        <f t="shared" si="78"/>
        <v>SECRETARIO EJECUTIVO 4210-19, F 817</v>
      </c>
      <c r="H967" s="4">
        <v>817</v>
      </c>
      <c r="I967" s="4" t="s">
        <v>1181</v>
      </c>
      <c r="J967" s="43" t="s">
        <v>853</v>
      </c>
      <c r="K967" s="43" t="s">
        <v>14</v>
      </c>
      <c r="L967" s="43" t="s">
        <v>15</v>
      </c>
      <c r="M967" s="43" t="s">
        <v>36</v>
      </c>
      <c r="N967" s="4" t="s">
        <v>25</v>
      </c>
      <c r="O967" s="4" t="s">
        <v>27</v>
      </c>
      <c r="P967" s="4">
        <v>0</v>
      </c>
      <c r="Q967" s="4"/>
      <c r="R967" s="4">
        <v>1024500003</v>
      </c>
      <c r="S967" s="4" t="s">
        <v>871</v>
      </c>
      <c r="T967" s="4">
        <v>2</v>
      </c>
      <c r="U967" s="4" t="str">
        <f t="shared" si="75"/>
        <v>Enseñanza aprendizaje organizacional</v>
      </c>
      <c r="V967" s="4" t="str">
        <f t="shared" si="79"/>
        <v>Taller O Circulo de saber</v>
      </c>
      <c r="W967" s="4" t="str">
        <f t="shared" si="76"/>
        <v>Grupal</v>
      </c>
      <c r="X967" s="4" t="e">
        <v>#N/A</v>
      </c>
      <c r="Y967" s="4" t="e">
        <v>#N/A</v>
      </c>
      <c r="Z967" s="4" t="e">
        <v>#N/A</v>
      </c>
      <c r="AA967" s="4" t="e">
        <v>#N/A</v>
      </c>
    </row>
    <row r="968" spans="1:27" x14ac:dyDescent="0.25">
      <c r="A968" s="4">
        <f t="shared" si="77"/>
        <v>967</v>
      </c>
      <c r="B968" s="4">
        <v>10141</v>
      </c>
      <c r="C968" s="43" t="s">
        <v>1183</v>
      </c>
      <c r="D968" s="43" t="s">
        <v>35</v>
      </c>
      <c r="E968" s="4">
        <v>4178</v>
      </c>
      <c r="F968" s="49">
        <v>11</v>
      </c>
      <c r="G968" s="51" t="str">
        <f t="shared" si="78"/>
        <v>SECRETARIO 4178-11, F 819</v>
      </c>
      <c r="H968" s="4">
        <v>819</v>
      </c>
      <c r="I968" s="4" t="s">
        <v>1181</v>
      </c>
      <c r="J968" s="43" t="s">
        <v>853</v>
      </c>
      <c r="K968" s="43" t="s">
        <v>14</v>
      </c>
      <c r="L968" s="43" t="s">
        <v>17</v>
      </c>
      <c r="M968" s="43" t="s">
        <v>36</v>
      </c>
      <c r="N968" s="4" t="s">
        <v>25</v>
      </c>
      <c r="O968" s="4" t="s">
        <v>29</v>
      </c>
      <c r="P968" s="4">
        <v>36275439</v>
      </c>
      <c r="Q968" s="4" t="s">
        <v>62</v>
      </c>
      <c r="R968" s="4">
        <v>1032370344</v>
      </c>
      <c r="S968" s="4" t="s">
        <v>872</v>
      </c>
      <c r="T968" s="4">
        <v>1</v>
      </c>
      <c r="U968" s="4" t="str">
        <f t="shared" si="75"/>
        <v>Lecciones aprendidas</v>
      </c>
      <c r="V968" s="4" t="str">
        <f t="shared" si="79"/>
        <v>Cápsulas de conocimiento</v>
      </c>
      <c r="W968" s="4" t="str">
        <f t="shared" si="76"/>
        <v>Individual</v>
      </c>
      <c r="X968" s="4" t="e">
        <v>#N/A</v>
      </c>
      <c r="Y968" s="4" t="e">
        <v>#N/A</v>
      </c>
      <c r="Z968" s="4" t="e">
        <v>#N/A</v>
      </c>
      <c r="AA968" s="4" t="e">
        <v>#N/A</v>
      </c>
    </row>
    <row r="969" spans="1:27" x14ac:dyDescent="0.25">
      <c r="A969" s="4">
        <f t="shared" si="77"/>
        <v>968</v>
      </c>
      <c r="B969" s="4">
        <v>10135</v>
      </c>
      <c r="C969" s="43" t="s">
        <v>1180</v>
      </c>
      <c r="D969" s="43" t="s">
        <v>229</v>
      </c>
      <c r="E969" s="4">
        <v>137</v>
      </c>
      <c r="F969" s="49">
        <v>16</v>
      </c>
      <c r="G969" s="51" t="str">
        <f t="shared" si="78"/>
        <v>JEFE DE OFICINA 137-16, F 88</v>
      </c>
      <c r="H969" s="4">
        <v>88</v>
      </c>
      <c r="I969" s="4" t="s">
        <v>1181</v>
      </c>
      <c r="J969" s="43" t="s">
        <v>873</v>
      </c>
      <c r="K969" s="43" t="s">
        <v>10</v>
      </c>
      <c r="L969" s="43" t="s">
        <v>15</v>
      </c>
      <c r="M969" s="43" t="s">
        <v>16</v>
      </c>
      <c r="N969" s="4" t="s">
        <v>25</v>
      </c>
      <c r="O969" s="5" t="s">
        <v>27</v>
      </c>
      <c r="P969" s="4">
        <v>0</v>
      </c>
      <c r="Q969" s="4"/>
      <c r="R969" s="4">
        <v>38261968</v>
      </c>
      <c r="S969" s="4" t="s">
        <v>874</v>
      </c>
      <c r="T969" s="4">
        <v>1</v>
      </c>
      <c r="U969" s="4" t="str">
        <f t="shared" si="75"/>
        <v>Lecciones aprendidas</v>
      </c>
      <c r="V969" s="4" t="str">
        <f t="shared" si="79"/>
        <v>Cápsulas de conocimiento</v>
      </c>
      <c r="W969" s="4" t="str">
        <f t="shared" si="76"/>
        <v>Individual</v>
      </c>
      <c r="X969" s="4" t="e">
        <v>#N/A</v>
      </c>
      <c r="Y969" s="4" t="e">
        <v>#N/A</v>
      </c>
      <c r="Z969" s="4" t="e">
        <v>#N/A</v>
      </c>
      <c r="AA969" s="4" t="e">
        <v>#N/A</v>
      </c>
    </row>
    <row r="970" spans="1:27" x14ac:dyDescent="0.25">
      <c r="A970" s="4">
        <f t="shared" si="77"/>
        <v>969</v>
      </c>
      <c r="B970" s="4">
        <v>10275</v>
      </c>
      <c r="C970" s="43" t="s">
        <v>1184</v>
      </c>
      <c r="D970" s="43" t="s">
        <v>55</v>
      </c>
      <c r="E970" s="4">
        <v>3132</v>
      </c>
      <c r="F970" s="49">
        <v>12</v>
      </c>
      <c r="G970" s="51" t="str">
        <f t="shared" si="78"/>
        <v>TECNICO OPERATIVO 3132-12, F 409</v>
      </c>
      <c r="H970" s="4">
        <v>409</v>
      </c>
      <c r="I970" s="4" t="s">
        <v>1181</v>
      </c>
      <c r="J970" s="43" t="s">
        <v>171</v>
      </c>
      <c r="K970" s="43" t="s">
        <v>14</v>
      </c>
      <c r="L970" s="43" t="s">
        <v>15</v>
      </c>
      <c r="M970" s="43" t="s">
        <v>36</v>
      </c>
      <c r="N970" s="4" t="s">
        <v>26</v>
      </c>
      <c r="O970" s="5" t="s">
        <v>28</v>
      </c>
      <c r="P970" s="4">
        <v>0</v>
      </c>
      <c r="Q970" s="4"/>
      <c r="R970" s="4">
        <v>1075669874</v>
      </c>
      <c r="S970" s="4" t="s">
        <v>194</v>
      </c>
      <c r="T970" s="4">
        <v>1</v>
      </c>
      <c r="U970" s="4" t="str">
        <f t="shared" si="75"/>
        <v>Lecciones aprendidas</v>
      </c>
      <c r="V970" s="4" t="str">
        <f t="shared" si="79"/>
        <v>Cápsulas de conocimiento</v>
      </c>
      <c r="W970" s="4" t="str">
        <f t="shared" si="76"/>
        <v>Individual</v>
      </c>
      <c r="X970" s="4">
        <v>184021</v>
      </c>
      <c r="Y970" s="4" t="s">
        <v>1139</v>
      </c>
      <c r="Z970" s="4" t="s">
        <v>1174</v>
      </c>
      <c r="AA970" s="42">
        <v>45394</v>
      </c>
    </row>
    <row r="971" spans="1:27" x14ac:dyDescent="0.25">
      <c r="A971" s="4">
        <f t="shared" si="77"/>
        <v>970</v>
      </c>
      <c r="B971" s="4">
        <v>10299</v>
      </c>
      <c r="C971" s="43" t="s">
        <v>1184</v>
      </c>
      <c r="D971" s="43" t="s">
        <v>55</v>
      </c>
      <c r="E971" s="4">
        <v>3132</v>
      </c>
      <c r="F971" s="4">
        <v>9</v>
      </c>
      <c r="G971" s="51" t="str">
        <f t="shared" si="78"/>
        <v>TECNICO OPERATIVO 3132-9, F 413</v>
      </c>
      <c r="H971" s="4">
        <v>413</v>
      </c>
      <c r="I971" s="4" t="s">
        <v>1181</v>
      </c>
      <c r="J971" s="43" t="s">
        <v>171</v>
      </c>
      <c r="K971" s="43" t="s">
        <v>14</v>
      </c>
      <c r="L971" s="43" t="s">
        <v>15</v>
      </c>
      <c r="M971" s="43" t="s">
        <v>18</v>
      </c>
      <c r="N971" s="4" t="s">
        <v>26</v>
      </c>
      <c r="O971" s="5" t="s">
        <v>28</v>
      </c>
      <c r="P971" s="4">
        <v>0</v>
      </c>
      <c r="Q971" s="4"/>
      <c r="R971" s="4" t="s">
        <v>19</v>
      </c>
      <c r="S971" s="4" t="s">
        <v>19</v>
      </c>
      <c r="T971" s="4">
        <v>2</v>
      </c>
      <c r="U971" s="4" t="str">
        <f t="shared" si="75"/>
        <v>Enseñanza aprendizaje organizacional</v>
      </c>
      <c r="V971" s="4" t="str">
        <f t="shared" si="79"/>
        <v>Taller O Circulo de saber</v>
      </c>
      <c r="W971" s="4" t="str">
        <f t="shared" si="76"/>
        <v>Grupal</v>
      </c>
      <c r="X971" s="4">
        <v>184027</v>
      </c>
      <c r="Y971" s="4" t="s">
        <v>1140</v>
      </c>
      <c r="Z971" s="4" t="s">
        <v>1173</v>
      </c>
      <c r="AA971" s="4" t="e">
        <v>#N/A</v>
      </c>
    </row>
    <row r="972" spans="1:27" x14ac:dyDescent="0.25">
      <c r="A972" s="4">
        <f t="shared" si="77"/>
        <v>971</v>
      </c>
      <c r="B972" s="4">
        <v>10138</v>
      </c>
      <c r="C972" s="43" t="s">
        <v>1182</v>
      </c>
      <c r="D972" s="43" t="s">
        <v>13</v>
      </c>
      <c r="E972" s="4">
        <v>2028</v>
      </c>
      <c r="F972" s="49">
        <v>12</v>
      </c>
      <c r="G972" s="51" t="str">
        <f t="shared" si="78"/>
        <v>PROFESIONAL ESPECIALIZADO 2028-12, F 93</v>
      </c>
      <c r="H972" s="4">
        <v>93</v>
      </c>
      <c r="I972" s="4" t="s">
        <v>1181</v>
      </c>
      <c r="J972" s="43" t="s">
        <v>873</v>
      </c>
      <c r="K972" s="43" t="s">
        <v>14</v>
      </c>
      <c r="L972" s="43" t="s">
        <v>17</v>
      </c>
      <c r="M972" s="43" t="s">
        <v>16</v>
      </c>
      <c r="N972" s="4" t="s">
        <v>25</v>
      </c>
      <c r="O972" s="4" t="s">
        <v>28</v>
      </c>
      <c r="P972" s="4">
        <v>1014191609</v>
      </c>
      <c r="Q972" s="4" t="s">
        <v>82</v>
      </c>
      <c r="R972" s="4">
        <v>1114310</v>
      </c>
      <c r="S972" s="4" t="s">
        <v>391</v>
      </c>
      <c r="T972" s="4">
        <v>1</v>
      </c>
      <c r="U972" s="4" t="str">
        <f t="shared" si="75"/>
        <v>Lecciones aprendidas</v>
      </c>
      <c r="V972" s="4" t="str">
        <f t="shared" si="79"/>
        <v>Cápsulas de conocimiento</v>
      </c>
      <c r="W972" s="4" t="str">
        <f t="shared" si="76"/>
        <v>Individual</v>
      </c>
      <c r="X972" s="4" t="e">
        <v>#N/A</v>
      </c>
      <c r="Y972" s="4" t="e">
        <v>#N/A</v>
      </c>
      <c r="Z972" s="4" t="e">
        <v>#N/A</v>
      </c>
      <c r="AA972" s="4" t="e">
        <v>#N/A</v>
      </c>
    </row>
    <row r="973" spans="1:27" x14ac:dyDescent="0.25">
      <c r="A973" s="4">
        <f t="shared" si="77"/>
        <v>972</v>
      </c>
      <c r="B973" s="4">
        <v>10139</v>
      </c>
      <c r="C973" s="43" t="s">
        <v>1182</v>
      </c>
      <c r="D973" s="43" t="s">
        <v>20</v>
      </c>
      <c r="E973" s="4">
        <v>2044</v>
      </c>
      <c r="F973" s="49">
        <v>10</v>
      </c>
      <c r="G973" s="51" t="str">
        <f t="shared" si="78"/>
        <v>PROFESIONAL UNIVERSITARIO 2044-10, F 96</v>
      </c>
      <c r="H973" s="4">
        <v>96</v>
      </c>
      <c r="I973" s="4" t="s">
        <v>1181</v>
      </c>
      <c r="J973" s="43" t="s">
        <v>873</v>
      </c>
      <c r="K973" s="43" t="s">
        <v>14</v>
      </c>
      <c r="L973" s="43" t="s">
        <v>17</v>
      </c>
      <c r="M973" s="43" t="s">
        <v>36</v>
      </c>
      <c r="N973" s="4" t="s">
        <v>25</v>
      </c>
      <c r="O973" s="4" t="s">
        <v>28</v>
      </c>
      <c r="P973" s="4">
        <v>51627124</v>
      </c>
      <c r="Q973" s="4" t="s">
        <v>876</v>
      </c>
      <c r="R973" s="4">
        <v>52560213</v>
      </c>
      <c r="S973" s="4" t="s">
        <v>877</v>
      </c>
      <c r="T973" s="4">
        <v>1</v>
      </c>
      <c r="U973" s="4" t="str">
        <f t="shared" si="75"/>
        <v>Lecciones aprendidas</v>
      </c>
      <c r="V973" s="4" t="str">
        <f t="shared" si="79"/>
        <v>Cápsulas de conocimiento</v>
      </c>
      <c r="W973" s="4" t="str">
        <f t="shared" si="76"/>
        <v>Individual</v>
      </c>
      <c r="X973" s="4" t="e">
        <v>#N/A</v>
      </c>
      <c r="Y973" s="4" t="e">
        <v>#N/A</v>
      </c>
      <c r="Z973" s="4" t="e">
        <v>#N/A</v>
      </c>
      <c r="AA973" s="4" t="e">
        <v>#N/A</v>
      </c>
    </row>
    <row r="974" spans="1:27" x14ac:dyDescent="0.25">
      <c r="A974" s="4">
        <f t="shared" si="77"/>
        <v>973</v>
      </c>
      <c r="B974" s="4">
        <v>10140</v>
      </c>
      <c r="C974" s="43" t="s">
        <v>1184</v>
      </c>
      <c r="D974" s="43" t="s">
        <v>113</v>
      </c>
      <c r="E974" s="4">
        <v>3124</v>
      </c>
      <c r="F974" s="49">
        <v>12</v>
      </c>
      <c r="G974" s="51" t="str">
        <f t="shared" si="78"/>
        <v>TECNICO ADMINISTRATIVO 3124-12, F 99</v>
      </c>
      <c r="H974" s="4">
        <v>99</v>
      </c>
      <c r="I974" s="4" t="s">
        <v>1181</v>
      </c>
      <c r="J974" s="43" t="s">
        <v>873</v>
      </c>
      <c r="K974" s="43" t="s">
        <v>14</v>
      </c>
      <c r="L974" s="43" t="s">
        <v>17</v>
      </c>
      <c r="M974" s="43" t="s">
        <v>18</v>
      </c>
      <c r="N974" s="4" t="s">
        <v>25</v>
      </c>
      <c r="O974" s="4" t="s">
        <v>28</v>
      </c>
      <c r="P974" s="4">
        <v>1087994117</v>
      </c>
      <c r="Q974" s="4" t="s">
        <v>86</v>
      </c>
      <c r="R974" s="4" t="s">
        <v>19</v>
      </c>
      <c r="S974" s="4" t="s">
        <v>19</v>
      </c>
      <c r="T974" s="4">
        <v>1</v>
      </c>
      <c r="U974" s="4" t="str">
        <f t="shared" si="75"/>
        <v>Lecciones aprendidas</v>
      </c>
      <c r="V974" s="4" t="str">
        <f t="shared" si="79"/>
        <v>Cápsulas de conocimiento</v>
      </c>
      <c r="W974" s="4" t="str">
        <f t="shared" si="76"/>
        <v>Individual</v>
      </c>
      <c r="X974" s="4" t="e">
        <v>#N/A</v>
      </c>
      <c r="Y974" s="4" t="e">
        <v>#N/A</v>
      </c>
      <c r="Z974" s="4" t="e">
        <v>#N/A</v>
      </c>
      <c r="AA974" s="4" t="e">
        <v>#N/A</v>
      </c>
    </row>
    <row r="975" spans="1:27" x14ac:dyDescent="0.25">
      <c r="A975" s="4">
        <f t="shared" si="77"/>
        <v>974</v>
      </c>
      <c r="B975" s="4">
        <v>10303</v>
      </c>
      <c r="C975" s="43" t="s">
        <v>1184</v>
      </c>
      <c r="D975" s="43" t="s">
        <v>55</v>
      </c>
      <c r="E975" s="4">
        <v>3132</v>
      </c>
      <c r="F975" s="4">
        <v>9</v>
      </c>
      <c r="G975" s="51" t="str">
        <f t="shared" si="78"/>
        <v>TECNICO OPERATIVO 3132-9, F 413</v>
      </c>
      <c r="H975" s="4">
        <v>413</v>
      </c>
      <c r="I975" s="4" t="s">
        <v>1181</v>
      </c>
      <c r="J975" s="43" t="s">
        <v>171</v>
      </c>
      <c r="K975" s="43" t="s">
        <v>14</v>
      </c>
      <c r="L975" s="43" t="s">
        <v>15</v>
      </c>
      <c r="M975" s="43" t="s">
        <v>18</v>
      </c>
      <c r="N975" s="4" t="s">
        <v>26</v>
      </c>
      <c r="O975" s="5" t="s">
        <v>28</v>
      </c>
      <c r="P975" s="4">
        <v>0</v>
      </c>
      <c r="Q975" s="4"/>
      <c r="R975" s="4" t="s">
        <v>19</v>
      </c>
      <c r="S975" s="4" t="s">
        <v>19</v>
      </c>
      <c r="T975" s="4">
        <v>1</v>
      </c>
      <c r="U975" s="4" t="str">
        <f t="shared" si="75"/>
        <v>Lecciones aprendidas</v>
      </c>
      <c r="V975" s="4" t="str">
        <f t="shared" si="79"/>
        <v>Cápsulas de conocimiento</v>
      </c>
      <c r="W975" s="4" t="str">
        <f t="shared" si="76"/>
        <v>Individual</v>
      </c>
      <c r="X975" s="4">
        <v>184027</v>
      </c>
      <c r="Y975" s="4" t="s">
        <v>1140</v>
      </c>
      <c r="Z975" s="4" t="s">
        <v>1173</v>
      </c>
      <c r="AA975" s="4" t="e">
        <v>#N/A</v>
      </c>
    </row>
    <row r="976" spans="1:27" x14ac:dyDescent="0.25">
      <c r="A976" s="4">
        <f t="shared" si="77"/>
        <v>975</v>
      </c>
      <c r="B976" s="4">
        <v>10313</v>
      </c>
      <c r="C976" s="43" t="s">
        <v>1183</v>
      </c>
      <c r="D976" s="43" t="s">
        <v>21</v>
      </c>
      <c r="E976" s="4">
        <v>4044</v>
      </c>
      <c r="F976" s="49">
        <v>11</v>
      </c>
      <c r="G976" s="51" t="str">
        <f t="shared" si="78"/>
        <v>AUXILIAR ADMINISTRATIVO 4044-11, F 418</v>
      </c>
      <c r="H976" s="4">
        <v>418</v>
      </c>
      <c r="I976" s="4" t="s">
        <v>1181</v>
      </c>
      <c r="J976" s="43" t="s">
        <v>171</v>
      </c>
      <c r="K976" s="43" t="s">
        <v>14</v>
      </c>
      <c r="L976" s="43" t="s">
        <v>15</v>
      </c>
      <c r="M976" s="43" t="s">
        <v>36</v>
      </c>
      <c r="N976" s="4" t="s">
        <v>26</v>
      </c>
      <c r="O976" s="5" t="s">
        <v>28</v>
      </c>
      <c r="P976" s="4">
        <v>0</v>
      </c>
      <c r="Q976" s="4"/>
      <c r="R976" s="4">
        <v>19366000</v>
      </c>
      <c r="S976" s="4" t="s">
        <v>196</v>
      </c>
      <c r="T976" s="4">
        <v>3</v>
      </c>
      <c r="U976" s="4" t="str">
        <f t="shared" si="75"/>
        <v>Saberes Institucionales</v>
      </c>
      <c r="V976" s="4" t="str">
        <f t="shared" si="79"/>
        <v>Curso O ponencia</v>
      </c>
      <c r="W976" s="4" t="str">
        <f t="shared" si="76"/>
        <v>Grupal</v>
      </c>
      <c r="X976" s="4">
        <v>184284</v>
      </c>
      <c r="Y976" s="4" t="s">
        <v>1056</v>
      </c>
      <c r="Z976" s="4" t="s">
        <v>1173</v>
      </c>
      <c r="AA976" s="4" t="e">
        <v>#N/A</v>
      </c>
    </row>
    <row r="977" spans="1:27" x14ac:dyDescent="0.25">
      <c r="A977" s="4">
        <f t="shared" si="77"/>
        <v>976</v>
      </c>
      <c r="B977" s="4">
        <v>10958</v>
      </c>
      <c r="C977" s="43" t="s">
        <v>1182</v>
      </c>
      <c r="D977" s="43" t="s">
        <v>20</v>
      </c>
      <c r="E977" s="4">
        <v>2044</v>
      </c>
      <c r="F977" s="4">
        <v>6</v>
      </c>
      <c r="G977" s="51" t="str">
        <f t="shared" si="78"/>
        <v>PROFESIONAL UNIVERSITARIO 2044-6, F 619</v>
      </c>
      <c r="H977" s="4">
        <v>619</v>
      </c>
      <c r="I977" s="4" t="s">
        <v>1185</v>
      </c>
      <c r="J977" s="43" t="s">
        <v>879</v>
      </c>
      <c r="K977" s="43" t="s">
        <v>14</v>
      </c>
      <c r="L977" s="43" t="s">
        <v>11</v>
      </c>
      <c r="M977" s="43" t="s">
        <v>12</v>
      </c>
      <c r="N977" s="4" t="s">
        <v>25</v>
      </c>
      <c r="O977" s="5" t="s">
        <v>27</v>
      </c>
      <c r="P977" s="4">
        <v>64553525</v>
      </c>
      <c r="Q977" s="4" t="s">
        <v>881</v>
      </c>
      <c r="R977" s="4">
        <v>64553525</v>
      </c>
      <c r="S977" s="4" t="s">
        <v>881</v>
      </c>
      <c r="T977" s="4">
        <v>2</v>
      </c>
      <c r="U977" s="4" t="str">
        <f t="shared" si="75"/>
        <v>Enseñanza aprendizaje organizacional</v>
      </c>
      <c r="V977" s="4" t="str">
        <f t="shared" si="79"/>
        <v>Taller O Circulo de saber</v>
      </c>
      <c r="W977" s="4" t="str">
        <f t="shared" si="76"/>
        <v>Grupal</v>
      </c>
      <c r="X977" s="4" t="e">
        <v>#N/A</v>
      </c>
      <c r="Y977" s="4" t="e">
        <v>#N/A</v>
      </c>
      <c r="Z977" s="4" t="e">
        <v>#N/A</v>
      </c>
      <c r="AA977" s="4" t="e">
        <v>#N/A</v>
      </c>
    </row>
    <row r="978" spans="1:27" x14ac:dyDescent="0.25">
      <c r="A978" s="4">
        <f t="shared" si="77"/>
        <v>977</v>
      </c>
      <c r="B978" s="4">
        <v>10954</v>
      </c>
      <c r="C978" s="43" t="s">
        <v>1180</v>
      </c>
      <c r="D978" s="43" t="s">
        <v>314</v>
      </c>
      <c r="E978" s="4">
        <v>42</v>
      </c>
      <c r="F978" s="4">
        <v>9</v>
      </c>
      <c r="G978" s="51" t="str">
        <f t="shared" si="78"/>
        <v>DIRECTOR TERRITORIAL 42-9, F 590</v>
      </c>
      <c r="H978" s="4">
        <v>590</v>
      </c>
      <c r="I978" s="4" t="s">
        <v>1185</v>
      </c>
      <c r="J978" s="43" t="s">
        <v>879</v>
      </c>
      <c r="K978" s="43" t="s">
        <v>10</v>
      </c>
      <c r="L978" s="43" t="s">
        <v>11</v>
      </c>
      <c r="M978" s="43" t="s">
        <v>12</v>
      </c>
      <c r="N978" s="4" t="s">
        <v>25</v>
      </c>
      <c r="O978" s="5" t="s">
        <v>27</v>
      </c>
      <c r="P978" s="4">
        <v>10875583</v>
      </c>
      <c r="Q978" s="4" t="s">
        <v>882</v>
      </c>
      <c r="R978" s="4">
        <v>10875583</v>
      </c>
      <c r="S978" s="4" t="s">
        <v>882</v>
      </c>
      <c r="T978" s="4">
        <v>2</v>
      </c>
      <c r="U978" s="4" t="str">
        <f t="shared" si="75"/>
        <v>Enseñanza aprendizaje organizacional</v>
      </c>
      <c r="V978" s="4" t="str">
        <f t="shared" si="79"/>
        <v>Taller O Circulo de saber</v>
      </c>
      <c r="W978" s="4" t="str">
        <f t="shared" si="76"/>
        <v>Grupal</v>
      </c>
      <c r="X978" s="4" t="e">
        <v>#N/A</v>
      </c>
      <c r="Y978" s="4" t="e">
        <v>#N/A</v>
      </c>
      <c r="Z978" s="4" t="e">
        <v>#N/A</v>
      </c>
      <c r="AA978" s="4" t="e">
        <v>#N/A</v>
      </c>
    </row>
    <row r="979" spans="1:27" x14ac:dyDescent="0.25">
      <c r="A979" s="4">
        <f t="shared" si="77"/>
        <v>978</v>
      </c>
      <c r="B979" s="4">
        <v>10321</v>
      </c>
      <c r="C979" s="43" t="s">
        <v>1183</v>
      </c>
      <c r="D979" s="43" t="s">
        <v>31</v>
      </c>
      <c r="E979" s="4">
        <v>4210</v>
      </c>
      <c r="F979" s="49">
        <v>17</v>
      </c>
      <c r="G979" s="51" t="str">
        <f t="shared" si="78"/>
        <v>SECRETARIO EJECUTIVO 4210-17, F 416</v>
      </c>
      <c r="H979" s="4">
        <v>416</v>
      </c>
      <c r="I979" s="4" t="s">
        <v>1181</v>
      </c>
      <c r="J979" s="43" t="s">
        <v>171</v>
      </c>
      <c r="K979" s="43" t="s">
        <v>14</v>
      </c>
      <c r="L979" s="43" t="s">
        <v>15</v>
      </c>
      <c r="M979" s="43" t="s">
        <v>18</v>
      </c>
      <c r="N979" s="4" t="s">
        <v>26</v>
      </c>
      <c r="O979" s="5" t="s">
        <v>28</v>
      </c>
      <c r="P979" s="4">
        <v>0</v>
      </c>
      <c r="Q979" s="4"/>
      <c r="R979" s="4" t="s">
        <v>19</v>
      </c>
      <c r="S979" s="4" t="s">
        <v>19</v>
      </c>
      <c r="T979" s="4">
        <v>1</v>
      </c>
      <c r="U979" s="4" t="str">
        <f t="shared" si="75"/>
        <v>Lecciones aprendidas</v>
      </c>
      <c r="V979" s="4" t="str">
        <f t="shared" si="79"/>
        <v>Cápsulas de conocimiento</v>
      </c>
      <c r="W979" s="4" t="str">
        <f t="shared" si="76"/>
        <v>Individual</v>
      </c>
      <c r="X979" s="4">
        <v>184291</v>
      </c>
      <c r="Y979" s="4" t="s">
        <v>1025</v>
      </c>
      <c r="Z979" s="4" t="s">
        <v>1173</v>
      </c>
      <c r="AA979" s="4" t="e">
        <v>#N/A</v>
      </c>
    </row>
    <row r="980" spans="1:27" x14ac:dyDescent="0.25">
      <c r="A980" s="4">
        <f t="shared" si="77"/>
        <v>979</v>
      </c>
      <c r="B980" s="4">
        <v>10956</v>
      </c>
      <c r="C980" s="43" t="s">
        <v>1182</v>
      </c>
      <c r="D980" s="43" t="s">
        <v>20</v>
      </c>
      <c r="E980" s="4">
        <v>2044</v>
      </c>
      <c r="F980" s="4">
        <v>8</v>
      </c>
      <c r="G980" s="51" t="str">
        <f t="shared" si="78"/>
        <v>PROFESIONAL UNIVERSITARIO 2044-8, F 608</v>
      </c>
      <c r="H980" s="4">
        <v>608</v>
      </c>
      <c r="I980" s="4" t="s">
        <v>1185</v>
      </c>
      <c r="J980" s="43" t="s">
        <v>879</v>
      </c>
      <c r="K980" s="43" t="s">
        <v>14</v>
      </c>
      <c r="L980" s="43" t="s">
        <v>11</v>
      </c>
      <c r="M980" s="43" t="s">
        <v>12</v>
      </c>
      <c r="N980" s="4" t="s">
        <v>25</v>
      </c>
      <c r="O980" s="5" t="s">
        <v>27</v>
      </c>
      <c r="P980" s="4">
        <v>92537422</v>
      </c>
      <c r="Q980" s="4" t="s">
        <v>884</v>
      </c>
      <c r="R980" s="4">
        <v>92537422</v>
      </c>
      <c r="S980" s="4" t="s">
        <v>884</v>
      </c>
      <c r="T980" s="4">
        <v>2</v>
      </c>
      <c r="U980" s="4" t="str">
        <f t="shared" si="75"/>
        <v>Enseñanza aprendizaje organizacional</v>
      </c>
      <c r="V980" s="4" t="str">
        <f t="shared" si="79"/>
        <v>Taller O Circulo de saber</v>
      </c>
      <c r="W980" s="4" t="str">
        <f t="shared" si="76"/>
        <v>Grupal</v>
      </c>
      <c r="X980" s="4" t="e">
        <v>#N/A</v>
      </c>
      <c r="Y980" s="4" t="e">
        <v>#N/A</v>
      </c>
      <c r="Z980" s="4" t="e">
        <v>#N/A</v>
      </c>
      <c r="AA980" s="4" t="e">
        <v>#N/A</v>
      </c>
    </row>
    <row r="981" spans="1:27" x14ac:dyDescent="0.25">
      <c r="A981" s="4">
        <f t="shared" si="77"/>
        <v>980</v>
      </c>
      <c r="B981" s="4">
        <v>10957</v>
      </c>
      <c r="C981" s="43" t="s">
        <v>1182</v>
      </c>
      <c r="D981" s="43" t="s">
        <v>20</v>
      </c>
      <c r="E981" s="4">
        <v>2044</v>
      </c>
      <c r="F981" s="4">
        <v>6</v>
      </c>
      <c r="G981" s="51" t="str">
        <f t="shared" si="78"/>
        <v>PROFESIONAL UNIVERSITARIO 2044-6, F 614</v>
      </c>
      <c r="H981" s="4">
        <v>614</v>
      </c>
      <c r="I981" s="4" t="s">
        <v>1185</v>
      </c>
      <c r="J981" s="43" t="s">
        <v>879</v>
      </c>
      <c r="K981" s="43" t="s">
        <v>14</v>
      </c>
      <c r="L981" s="43" t="s">
        <v>15</v>
      </c>
      <c r="M981" s="43" t="s">
        <v>36</v>
      </c>
      <c r="N981" s="4" t="s">
        <v>25</v>
      </c>
      <c r="O981" s="5" t="s">
        <v>27</v>
      </c>
      <c r="P981" s="4">
        <v>0</v>
      </c>
      <c r="Q981" s="4"/>
      <c r="R981" s="4">
        <v>1068662233</v>
      </c>
      <c r="S981" s="4" t="s">
        <v>885</v>
      </c>
      <c r="T981" s="4">
        <v>2</v>
      </c>
      <c r="U981" s="4" t="str">
        <f t="shared" si="75"/>
        <v>Enseñanza aprendizaje organizacional</v>
      </c>
      <c r="V981" s="4" t="str">
        <f t="shared" si="79"/>
        <v>Taller O Circulo de saber</v>
      </c>
      <c r="W981" s="4" t="str">
        <f t="shared" si="76"/>
        <v>Grupal</v>
      </c>
      <c r="X981" s="4" t="e">
        <v>#N/A</v>
      </c>
      <c r="Y981" s="4" t="e">
        <v>#N/A</v>
      </c>
      <c r="Z981" s="4" t="e">
        <v>#N/A</v>
      </c>
      <c r="AA981" s="4" t="e">
        <v>#N/A</v>
      </c>
    </row>
    <row r="982" spans="1:27" x14ac:dyDescent="0.25">
      <c r="A982" s="4">
        <f t="shared" si="77"/>
        <v>981</v>
      </c>
      <c r="B982" s="4">
        <v>10960</v>
      </c>
      <c r="C982" s="43" t="s">
        <v>1182</v>
      </c>
      <c r="D982" s="43" t="s">
        <v>20</v>
      </c>
      <c r="E982" s="4">
        <v>2044</v>
      </c>
      <c r="F982" s="4">
        <v>6</v>
      </c>
      <c r="G982" s="51" t="str">
        <f t="shared" si="78"/>
        <v>PROFESIONAL UNIVERSITARIO 2044-6, F 611</v>
      </c>
      <c r="H982" s="4">
        <v>611</v>
      </c>
      <c r="I982" s="4" t="s">
        <v>1185</v>
      </c>
      <c r="J982" s="43" t="s">
        <v>879</v>
      </c>
      <c r="K982" s="43" t="s">
        <v>14</v>
      </c>
      <c r="L982" s="43" t="s">
        <v>11</v>
      </c>
      <c r="M982" s="43" t="s">
        <v>12</v>
      </c>
      <c r="N982" s="4" t="s">
        <v>25</v>
      </c>
      <c r="O982" s="5" t="s">
        <v>27</v>
      </c>
      <c r="P982" s="4">
        <v>45461783</v>
      </c>
      <c r="Q982" s="4" t="s">
        <v>886</v>
      </c>
      <c r="R982" s="4">
        <v>45461783</v>
      </c>
      <c r="S982" s="4" t="s">
        <v>886</v>
      </c>
      <c r="T982" s="4">
        <v>2</v>
      </c>
      <c r="U982" s="4" t="str">
        <f t="shared" si="75"/>
        <v>Enseñanza aprendizaje organizacional</v>
      </c>
      <c r="V982" s="4" t="str">
        <f t="shared" si="79"/>
        <v>Taller O Circulo de saber</v>
      </c>
      <c r="W982" s="4" t="str">
        <f t="shared" si="76"/>
        <v>Grupal</v>
      </c>
      <c r="X982" s="4" t="e">
        <v>#N/A</v>
      </c>
      <c r="Y982" s="4" t="e">
        <v>#N/A</v>
      </c>
      <c r="Z982" s="4" t="e">
        <v>#N/A</v>
      </c>
      <c r="AA982" s="4" t="e">
        <v>#N/A</v>
      </c>
    </row>
    <row r="983" spans="1:27" x14ac:dyDescent="0.25">
      <c r="A983" s="4">
        <f t="shared" si="77"/>
        <v>982</v>
      </c>
      <c r="B983" s="4">
        <v>11099</v>
      </c>
      <c r="C983" s="43" t="s">
        <v>1182</v>
      </c>
      <c r="D983" s="43" t="s">
        <v>13</v>
      </c>
      <c r="E983" s="4">
        <v>2028</v>
      </c>
      <c r="F983" s="49">
        <v>21</v>
      </c>
      <c r="G983" s="51" t="str">
        <f t="shared" si="78"/>
        <v>PROFESIONAL ESPECIALIZADO 2028-21, F 369</v>
      </c>
      <c r="H983" s="4">
        <v>369</v>
      </c>
      <c r="I983" s="4" t="s">
        <v>1181</v>
      </c>
      <c r="J983" s="43" t="s">
        <v>171</v>
      </c>
      <c r="K983" s="43" t="s">
        <v>14</v>
      </c>
      <c r="L983" s="43" t="s">
        <v>15</v>
      </c>
      <c r="M983" s="43" t="s">
        <v>16</v>
      </c>
      <c r="N983" s="4" t="s">
        <v>26</v>
      </c>
      <c r="O983" s="5" t="s">
        <v>28</v>
      </c>
      <c r="P983" s="4">
        <v>0</v>
      </c>
      <c r="Q983" s="4"/>
      <c r="R983" s="4">
        <v>79421758</v>
      </c>
      <c r="S983" s="4" t="s">
        <v>173</v>
      </c>
      <c r="T983" s="4">
        <v>3</v>
      </c>
      <c r="U983" s="4" t="str">
        <f t="shared" si="75"/>
        <v>Saberes Institucionales</v>
      </c>
      <c r="V983" s="4" t="str">
        <f t="shared" si="79"/>
        <v>Curso O ponencia</v>
      </c>
      <c r="W983" s="4" t="str">
        <f t="shared" si="76"/>
        <v>Grupal</v>
      </c>
      <c r="X983" s="4">
        <v>184161</v>
      </c>
      <c r="Y983" s="4" t="s">
        <v>1141</v>
      </c>
      <c r="Z983" s="4" t="s">
        <v>1173</v>
      </c>
      <c r="AA983" s="4" t="e">
        <v>#N/A</v>
      </c>
    </row>
    <row r="984" spans="1:27" x14ac:dyDescent="0.25">
      <c r="A984" s="4">
        <f t="shared" si="77"/>
        <v>983</v>
      </c>
      <c r="B984" s="4">
        <v>11100</v>
      </c>
      <c r="C984" s="43" t="s">
        <v>1182</v>
      </c>
      <c r="D984" s="43" t="s">
        <v>13</v>
      </c>
      <c r="E984" s="4">
        <v>2028</v>
      </c>
      <c r="F984" s="49">
        <v>21</v>
      </c>
      <c r="G984" s="51" t="str">
        <f t="shared" si="78"/>
        <v>PROFESIONAL ESPECIALIZADO 2028-21, F 369</v>
      </c>
      <c r="H984" s="4">
        <v>369</v>
      </c>
      <c r="I984" s="4" t="s">
        <v>1181</v>
      </c>
      <c r="J984" s="43" t="s">
        <v>171</v>
      </c>
      <c r="K984" s="43" t="s">
        <v>14</v>
      </c>
      <c r="L984" s="43" t="s">
        <v>15</v>
      </c>
      <c r="M984" s="43" t="s">
        <v>16</v>
      </c>
      <c r="N984" s="4" t="s">
        <v>26</v>
      </c>
      <c r="O984" s="5" t="s">
        <v>28</v>
      </c>
      <c r="P984" s="4">
        <v>0</v>
      </c>
      <c r="Q984" s="4"/>
      <c r="R984" s="4">
        <v>79522429</v>
      </c>
      <c r="S984" s="4" t="s">
        <v>174</v>
      </c>
      <c r="T984" s="4">
        <v>2</v>
      </c>
      <c r="U984" s="4" t="str">
        <f t="shared" si="75"/>
        <v>Enseñanza aprendizaje organizacional</v>
      </c>
      <c r="V984" s="4" t="str">
        <f t="shared" si="79"/>
        <v>Taller O Circulo de saber</v>
      </c>
      <c r="W984" s="4" t="str">
        <f t="shared" si="76"/>
        <v>Grupal</v>
      </c>
      <c r="X984" s="4">
        <v>184161</v>
      </c>
      <c r="Y984" s="4" t="s">
        <v>1141</v>
      </c>
      <c r="Z984" s="4" t="s">
        <v>1173</v>
      </c>
      <c r="AA984" s="4" t="e">
        <v>#N/A</v>
      </c>
    </row>
    <row r="985" spans="1:27" x14ac:dyDescent="0.25">
      <c r="A985" s="4">
        <f t="shared" si="77"/>
        <v>984</v>
      </c>
      <c r="B985" s="4">
        <v>10961</v>
      </c>
      <c r="C985" s="43" t="s">
        <v>1184</v>
      </c>
      <c r="D985" s="43" t="s">
        <v>326</v>
      </c>
      <c r="E985" s="4">
        <v>3110</v>
      </c>
      <c r="F985" s="4">
        <v>9</v>
      </c>
      <c r="G985" s="51" t="str">
        <f t="shared" si="78"/>
        <v>OFICIAL DE CATASTRO 3110-9, F 664</v>
      </c>
      <c r="H985" s="4">
        <v>664</v>
      </c>
      <c r="I985" s="4" t="s">
        <v>1185</v>
      </c>
      <c r="J985" s="43" t="s">
        <v>879</v>
      </c>
      <c r="K985" s="43" t="s">
        <v>14</v>
      </c>
      <c r="L985" s="43" t="s">
        <v>11</v>
      </c>
      <c r="M985" s="43" t="s">
        <v>12</v>
      </c>
      <c r="N985" s="4" t="s">
        <v>25</v>
      </c>
      <c r="O985" s="5" t="s">
        <v>27</v>
      </c>
      <c r="P985" s="4">
        <v>92530581</v>
      </c>
      <c r="Q985" s="4" t="s">
        <v>888</v>
      </c>
      <c r="R985" s="4">
        <v>92530581</v>
      </c>
      <c r="S985" s="4" t="s">
        <v>888</v>
      </c>
      <c r="T985" s="4">
        <v>2</v>
      </c>
      <c r="U985" s="4" t="str">
        <f t="shared" si="75"/>
        <v>Enseñanza aprendizaje organizacional</v>
      </c>
      <c r="V985" s="4" t="str">
        <f t="shared" si="79"/>
        <v>Taller O Circulo de saber</v>
      </c>
      <c r="W985" s="4" t="str">
        <f t="shared" si="76"/>
        <v>Grupal</v>
      </c>
      <c r="X985" s="4" t="e">
        <v>#N/A</v>
      </c>
      <c r="Y985" s="4" t="e">
        <v>#N/A</v>
      </c>
      <c r="Z985" s="4" t="e">
        <v>#N/A</v>
      </c>
      <c r="AA985" s="4" t="e">
        <v>#N/A</v>
      </c>
    </row>
    <row r="986" spans="1:27" x14ac:dyDescent="0.25">
      <c r="A986" s="4">
        <f t="shared" si="77"/>
        <v>985</v>
      </c>
      <c r="B986" s="4">
        <v>11101</v>
      </c>
      <c r="C986" s="43" t="s">
        <v>1182</v>
      </c>
      <c r="D986" s="43" t="s">
        <v>13</v>
      </c>
      <c r="E986" s="4">
        <v>2028</v>
      </c>
      <c r="F986" s="49">
        <v>13</v>
      </c>
      <c r="G986" s="51" t="str">
        <f t="shared" si="78"/>
        <v>PROFESIONAL ESPECIALIZADO 2028-13, F 389</v>
      </c>
      <c r="H986" s="4">
        <v>389</v>
      </c>
      <c r="I986" s="4" t="s">
        <v>1181</v>
      </c>
      <c r="J986" s="43" t="s">
        <v>171</v>
      </c>
      <c r="K986" s="43" t="s">
        <v>14</v>
      </c>
      <c r="L986" s="43" t="s">
        <v>15</v>
      </c>
      <c r="M986" s="43" t="s">
        <v>16</v>
      </c>
      <c r="N986" s="4" t="s">
        <v>26</v>
      </c>
      <c r="O986" s="5" t="s">
        <v>28</v>
      </c>
      <c r="P986" s="4">
        <v>0</v>
      </c>
      <c r="Q986" s="4"/>
      <c r="R986" s="4">
        <v>19458965</v>
      </c>
      <c r="S986" s="4" t="s">
        <v>180</v>
      </c>
      <c r="T986" s="4">
        <v>2</v>
      </c>
      <c r="U986" s="4" t="str">
        <f t="shared" si="75"/>
        <v>Enseñanza aprendizaje organizacional</v>
      </c>
      <c r="V986" s="4" t="str">
        <f t="shared" si="79"/>
        <v>Taller O Circulo de saber</v>
      </c>
      <c r="W986" s="4" t="str">
        <f t="shared" si="76"/>
        <v>Grupal</v>
      </c>
      <c r="X986" s="4">
        <v>184107</v>
      </c>
      <c r="Y986" s="4" t="s">
        <v>1142</v>
      </c>
      <c r="Z986" s="4" t="s">
        <v>1173</v>
      </c>
      <c r="AA986" s="4" t="e">
        <v>#N/A</v>
      </c>
    </row>
    <row r="987" spans="1:27" x14ac:dyDescent="0.25">
      <c r="A987" s="4">
        <f t="shared" si="77"/>
        <v>986</v>
      </c>
      <c r="B987" s="4">
        <v>10963</v>
      </c>
      <c r="C987" s="43" t="s">
        <v>1184</v>
      </c>
      <c r="D987" s="43" t="s">
        <v>326</v>
      </c>
      <c r="E987" s="4">
        <v>3110</v>
      </c>
      <c r="F987" s="4">
        <v>9</v>
      </c>
      <c r="G987" s="51" t="str">
        <f t="shared" si="78"/>
        <v>OFICIAL DE CATASTRO 3110-9, F 664</v>
      </c>
      <c r="H987" s="4">
        <v>664</v>
      </c>
      <c r="I987" s="4" t="s">
        <v>1185</v>
      </c>
      <c r="J987" s="43" t="s">
        <v>879</v>
      </c>
      <c r="K987" s="43" t="s">
        <v>14</v>
      </c>
      <c r="L987" s="43" t="s">
        <v>11</v>
      </c>
      <c r="M987" s="43" t="s">
        <v>12</v>
      </c>
      <c r="N987" s="4" t="s">
        <v>25</v>
      </c>
      <c r="O987" s="5" t="s">
        <v>27</v>
      </c>
      <c r="P987" s="4">
        <v>1067934208</v>
      </c>
      <c r="Q987" s="4" t="s">
        <v>890</v>
      </c>
      <c r="R987" s="4">
        <v>1067934208</v>
      </c>
      <c r="S987" s="4" t="s">
        <v>890</v>
      </c>
      <c r="T987" s="4">
        <v>2</v>
      </c>
      <c r="U987" s="4" t="str">
        <f t="shared" si="75"/>
        <v>Enseñanza aprendizaje organizacional</v>
      </c>
      <c r="V987" s="4" t="str">
        <f t="shared" si="79"/>
        <v>Taller O Circulo de saber</v>
      </c>
      <c r="W987" s="4" t="str">
        <f t="shared" si="76"/>
        <v>Grupal</v>
      </c>
      <c r="X987" s="4" t="e">
        <v>#N/A</v>
      </c>
      <c r="Y987" s="4" t="e">
        <v>#N/A</v>
      </c>
      <c r="Z987" s="4" t="e">
        <v>#N/A</v>
      </c>
      <c r="AA987" s="4" t="e">
        <v>#N/A</v>
      </c>
    </row>
    <row r="988" spans="1:27" x14ac:dyDescent="0.25">
      <c r="A988" s="4">
        <f t="shared" si="77"/>
        <v>987</v>
      </c>
      <c r="B988" s="4">
        <v>11102</v>
      </c>
      <c r="C988" s="43" t="s">
        <v>1182</v>
      </c>
      <c r="D988" s="43" t="s">
        <v>13</v>
      </c>
      <c r="E988" s="4">
        <v>2028</v>
      </c>
      <c r="F988" s="49">
        <v>13</v>
      </c>
      <c r="G988" s="51" t="str">
        <f t="shared" si="78"/>
        <v>PROFESIONAL ESPECIALIZADO 2028-13, F 389</v>
      </c>
      <c r="H988" s="4">
        <v>389</v>
      </c>
      <c r="I988" s="4" t="s">
        <v>1181</v>
      </c>
      <c r="J988" s="43" t="s">
        <v>171</v>
      </c>
      <c r="K988" s="43" t="s">
        <v>14</v>
      </c>
      <c r="L988" s="43" t="s">
        <v>15</v>
      </c>
      <c r="M988" s="43" t="s">
        <v>16</v>
      </c>
      <c r="N988" s="4" t="s">
        <v>26</v>
      </c>
      <c r="O988" s="5" t="s">
        <v>28</v>
      </c>
      <c r="P988" s="4">
        <v>0</v>
      </c>
      <c r="Q988" s="4"/>
      <c r="R988" s="4">
        <v>51611842</v>
      </c>
      <c r="S988" s="4" t="s">
        <v>181</v>
      </c>
      <c r="T988" s="4">
        <v>1</v>
      </c>
      <c r="U988" s="4" t="str">
        <f t="shared" si="75"/>
        <v>Lecciones aprendidas</v>
      </c>
      <c r="V988" s="4" t="str">
        <f t="shared" si="79"/>
        <v>Cápsulas de conocimiento</v>
      </c>
      <c r="W988" s="4" t="str">
        <f t="shared" si="76"/>
        <v>Individual</v>
      </c>
      <c r="X988" s="4">
        <v>184107</v>
      </c>
      <c r="Y988" s="4" t="s">
        <v>1142</v>
      </c>
      <c r="Z988" s="4" t="s">
        <v>1173</v>
      </c>
      <c r="AA988" s="4" t="e">
        <v>#N/A</v>
      </c>
    </row>
    <row r="989" spans="1:27" x14ac:dyDescent="0.25">
      <c r="A989" s="4">
        <f t="shared" si="77"/>
        <v>988</v>
      </c>
      <c r="B989" s="4">
        <v>11103</v>
      </c>
      <c r="C989" s="43" t="s">
        <v>1182</v>
      </c>
      <c r="D989" s="43" t="s">
        <v>13</v>
      </c>
      <c r="E989" s="4">
        <v>2028</v>
      </c>
      <c r="F989" s="49">
        <v>12</v>
      </c>
      <c r="G989" s="51" t="str">
        <f t="shared" si="78"/>
        <v>PROFESIONAL ESPECIALIZADO 2028-12, F 393</v>
      </c>
      <c r="H989" s="4">
        <v>393</v>
      </c>
      <c r="I989" s="4" t="s">
        <v>1181</v>
      </c>
      <c r="J989" s="43" t="s">
        <v>171</v>
      </c>
      <c r="K989" s="43" t="s">
        <v>14</v>
      </c>
      <c r="L989" s="43" t="s">
        <v>15</v>
      </c>
      <c r="M989" s="43" t="s">
        <v>16</v>
      </c>
      <c r="N989" s="4" t="s">
        <v>26</v>
      </c>
      <c r="O989" s="5" t="s">
        <v>28</v>
      </c>
      <c r="P989" s="4">
        <v>0</v>
      </c>
      <c r="Q989" s="4"/>
      <c r="R989" s="4">
        <v>1015394815</v>
      </c>
      <c r="S989" s="4" t="s">
        <v>88</v>
      </c>
      <c r="T989" s="4">
        <v>1</v>
      </c>
      <c r="U989" s="4" t="str">
        <f t="shared" si="75"/>
        <v>Lecciones aprendidas</v>
      </c>
      <c r="V989" s="4" t="str">
        <f t="shared" si="79"/>
        <v>Cápsulas de conocimiento</v>
      </c>
      <c r="W989" s="4" t="str">
        <f t="shared" si="76"/>
        <v>Individual</v>
      </c>
      <c r="X989" s="4">
        <v>184300</v>
      </c>
      <c r="Y989" s="4" t="s">
        <v>1138</v>
      </c>
      <c r="Z989" s="4" t="s">
        <v>1173</v>
      </c>
      <c r="AA989" s="4" t="e">
        <v>#N/A</v>
      </c>
    </row>
    <row r="990" spans="1:27" x14ac:dyDescent="0.25">
      <c r="A990" s="4">
        <f t="shared" si="77"/>
        <v>989</v>
      </c>
      <c r="B990" s="4">
        <v>11104</v>
      </c>
      <c r="C990" s="43" t="s">
        <v>1182</v>
      </c>
      <c r="D990" s="43" t="s">
        <v>20</v>
      </c>
      <c r="E990" s="4">
        <v>2044</v>
      </c>
      <c r="F990" s="49">
        <v>10</v>
      </c>
      <c r="G990" s="51" t="str">
        <f t="shared" si="78"/>
        <v>PROFESIONAL UNIVERSITARIO 2044-10, F 397</v>
      </c>
      <c r="H990" s="4">
        <v>397</v>
      </c>
      <c r="I990" s="4" t="s">
        <v>1181</v>
      </c>
      <c r="J990" s="43" t="s">
        <v>171</v>
      </c>
      <c r="K990" s="43" t="s">
        <v>14</v>
      </c>
      <c r="L990" s="43" t="s">
        <v>15</v>
      </c>
      <c r="M990" s="43" t="s">
        <v>18</v>
      </c>
      <c r="N990" s="4" t="s">
        <v>26</v>
      </c>
      <c r="O990" s="5" t="s">
        <v>28</v>
      </c>
      <c r="P990" s="4">
        <v>0</v>
      </c>
      <c r="Q990" s="4"/>
      <c r="R990" s="4" t="s">
        <v>19</v>
      </c>
      <c r="S990" s="4" t="s">
        <v>19</v>
      </c>
      <c r="T990" s="4">
        <v>2</v>
      </c>
      <c r="U990" s="4" t="str">
        <f t="shared" si="75"/>
        <v>Enseñanza aprendizaje organizacional</v>
      </c>
      <c r="V990" s="4" t="str">
        <f t="shared" si="79"/>
        <v>Taller O Circulo de saber</v>
      </c>
      <c r="W990" s="4" t="str">
        <f t="shared" si="76"/>
        <v>Grupal</v>
      </c>
      <c r="X990" s="4">
        <v>184143</v>
      </c>
      <c r="Y990" s="4" t="s">
        <v>1143</v>
      </c>
      <c r="Z990" s="4" t="s">
        <v>1173</v>
      </c>
      <c r="AA990" s="4" t="e">
        <v>#N/A</v>
      </c>
    </row>
    <row r="991" spans="1:27" x14ac:dyDescent="0.25">
      <c r="A991" s="4">
        <f t="shared" si="77"/>
        <v>990</v>
      </c>
      <c r="B991" s="4">
        <v>10971</v>
      </c>
      <c r="C991" s="43" t="s">
        <v>1183</v>
      </c>
      <c r="D991" s="43" t="s">
        <v>21</v>
      </c>
      <c r="E991" s="4">
        <v>4044</v>
      </c>
      <c r="F991" s="49">
        <v>11</v>
      </c>
      <c r="G991" s="51" t="str">
        <f t="shared" si="78"/>
        <v>AUXILIAR ADMINISTRATIVO 4044-11, F 675</v>
      </c>
      <c r="H991" s="4">
        <v>675</v>
      </c>
      <c r="I991" s="4" t="s">
        <v>1185</v>
      </c>
      <c r="J991" s="43" t="s">
        <v>879</v>
      </c>
      <c r="K991" s="43" t="s">
        <v>14</v>
      </c>
      <c r="L991" s="43" t="s">
        <v>17</v>
      </c>
      <c r="M991" s="43" t="s">
        <v>36</v>
      </c>
      <c r="N991" s="4" t="s">
        <v>25</v>
      </c>
      <c r="O991" s="43" t="s">
        <v>29</v>
      </c>
      <c r="P991" s="4">
        <v>78035057</v>
      </c>
      <c r="Q991" s="4" t="s">
        <v>887</v>
      </c>
      <c r="R991" s="4">
        <v>64704661</v>
      </c>
      <c r="S991" s="4" t="s">
        <v>894</v>
      </c>
      <c r="T991" s="4">
        <v>1</v>
      </c>
      <c r="U991" s="4" t="str">
        <f t="shared" si="75"/>
        <v>Lecciones aprendidas</v>
      </c>
      <c r="V991" s="4" t="str">
        <f t="shared" si="79"/>
        <v>Cápsulas de conocimiento</v>
      </c>
      <c r="W991" s="4" t="str">
        <f t="shared" si="76"/>
        <v>Individual</v>
      </c>
      <c r="X991" s="4" t="e">
        <v>#N/A</v>
      </c>
      <c r="Y991" s="4" t="e">
        <v>#N/A</v>
      </c>
      <c r="Z991" s="4" t="e">
        <v>#N/A</v>
      </c>
      <c r="AA991" s="4" t="e">
        <v>#N/A</v>
      </c>
    </row>
    <row r="992" spans="1:27" x14ac:dyDescent="0.25">
      <c r="A992" s="4">
        <f t="shared" si="77"/>
        <v>991</v>
      </c>
      <c r="B992" s="4">
        <v>11105</v>
      </c>
      <c r="C992" s="43" t="s">
        <v>1182</v>
      </c>
      <c r="D992" s="43" t="s">
        <v>20</v>
      </c>
      <c r="E992" s="4">
        <v>2044</v>
      </c>
      <c r="F992" s="49">
        <v>10</v>
      </c>
      <c r="G992" s="51" t="str">
        <f t="shared" si="78"/>
        <v>PROFESIONAL UNIVERSITARIO 2044-10, F 397</v>
      </c>
      <c r="H992" s="4">
        <v>397</v>
      </c>
      <c r="I992" s="4" t="s">
        <v>1181</v>
      </c>
      <c r="J992" s="43" t="s">
        <v>171</v>
      </c>
      <c r="K992" s="43" t="s">
        <v>14</v>
      </c>
      <c r="L992" s="43" t="s">
        <v>15</v>
      </c>
      <c r="M992" s="43" t="s">
        <v>16</v>
      </c>
      <c r="N992" s="4" t="s">
        <v>26</v>
      </c>
      <c r="O992" s="5" t="s">
        <v>28</v>
      </c>
      <c r="P992" s="4">
        <v>0</v>
      </c>
      <c r="Q992" s="4"/>
      <c r="R992" s="4">
        <v>51896641</v>
      </c>
      <c r="S992" s="4" t="s">
        <v>183</v>
      </c>
      <c r="T992" s="4">
        <v>1</v>
      </c>
      <c r="U992" s="4" t="str">
        <f t="shared" si="75"/>
        <v>Lecciones aprendidas</v>
      </c>
      <c r="V992" s="4" t="str">
        <f t="shared" si="79"/>
        <v>Cápsulas de conocimiento</v>
      </c>
      <c r="W992" s="4" t="str">
        <f t="shared" si="76"/>
        <v>Individual</v>
      </c>
      <c r="X992" s="4">
        <v>184143</v>
      </c>
      <c r="Y992" s="4" t="s">
        <v>1143</v>
      </c>
      <c r="Z992" s="4" t="s">
        <v>1173</v>
      </c>
      <c r="AA992" s="4" t="e">
        <v>#N/A</v>
      </c>
    </row>
    <row r="993" spans="1:27" x14ac:dyDescent="0.25">
      <c r="A993" s="4">
        <f t="shared" si="77"/>
        <v>992</v>
      </c>
      <c r="B993" s="4">
        <v>10973</v>
      </c>
      <c r="C993" s="43" t="s">
        <v>1183</v>
      </c>
      <c r="D993" s="43" t="s">
        <v>339</v>
      </c>
      <c r="E993" s="4">
        <v>4103</v>
      </c>
      <c r="F993" s="49">
        <v>13</v>
      </c>
      <c r="G993" s="51" t="str">
        <f t="shared" si="78"/>
        <v>CONDUCTOR MECANICO 4103-13, F 689</v>
      </c>
      <c r="H993" s="4">
        <v>689</v>
      </c>
      <c r="I993" s="4" t="s">
        <v>1185</v>
      </c>
      <c r="J993" s="43" t="s">
        <v>879</v>
      </c>
      <c r="K993" s="43" t="s">
        <v>14</v>
      </c>
      <c r="L993" s="43" t="s">
        <v>11</v>
      </c>
      <c r="M993" s="43" t="s">
        <v>12</v>
      </c>
      <c r="N993" s="4" t="s">
        <v>25</v>
      </c>
      <c r="O993" s="5" t="s">
        <v>27</v>
      </c>
      <c r="P993" s="4">
        <v>11040122</v>
      </c>
      <c r="Q993" s="4" t="s">
        <v>896</v>
      </c>
      <c r="R993" s="4">
        <v>11040122</v>
      </c>
      <c r="S993" s="4" t="s">
        <v>896</v>
      </c>
      <c r="T993" s="4">
        <v>1</v>
      </c>
      <c r="U993" s="4" t="str">
        <f t="shared" si="75"/>
        <v>Lecciones aprendidas</v>
      </c>
      <c r="V993" s="4" t="str">
        <f t="shared" si="79"/>
        <v>Cápsulas de conocimiento</v>
      </c>
      <c r="W993" s="4" t="str">
        <f t="shared" si="76"/>
        <v>Individual</v>
      </c>
      <c r="X993" s="4" t="e">
        <v>#N/A</v>
      </c>
      <c r="Y993" s="4" t="e">
        <v>#N/A</v>
      </c>
      <c r="Z993" s="4" t="e">
        <v>#N/A</v>
      </c>
      <c r="AA993" s="4" t="e">
        <v>#N/A</v>
      </c>
    </row>
    <row r="994" spans="1:27" x14ac:dyDescent="0.25">
      <c r="A994" s="4">
        <f t="shared" si="77"/>
        <v>993</v>
      </c>
      <c r="B994" s="4">
        <v>11154</v>
      </c>
      <c r="C994" s="43" t="s">
        <v>1180</v>
      </c>
      <c r="D994" s="43" t="s">
        <v>897</v>
      </c>
      <c r="E994" s="4">
        <v>150</v>
      </c>
      <c r="F994" s="49">
        <v>17</v>
      </c>
      <c r="G994" s="51" t="str">
        <f t="shared" si="78"/>
        <v>SUBDIRECTOR ADMINISTRATIVO Y FINANCIERO 150-17, F 821</v>
      </c>
      <c r="H994" s="4">
        <v>821</v>
      </c>
      <c r="I994" s="4" t="s">
        <v>1181</v>
      </c>
      <c r="J994" s="43" t="s">
        <v>898</v>
      </c>
      <c r="K994" s="43" t="s">
        <v>10</v>
      </c>
      <c r="L994" s="43" t="s">
        <v>11</v>
      </c>
      <c r="M994" s="43" t="s">
        <v>12</v>
      </c>
      <c r="N994" s="4" t="s">
        <v>25</v>
      </c>
      <c r="O994" s="4" t="s">
        <v>27</v>
      </c>
      <c r="P994" s="4">
        <v>52389267</v>
      </c>
      <c r="Q994" s="4" t="s">
        <v>899</v>
      </c>
      <c r="R994" s="4">
        <v>52389267</v>
      </c>
      <c r="S994" s="4" t="s">
        <v>899</v>
      </c>
      <c r="T994" s="4">
        <v>3</v>
      </c>
      <c r="U994" s="4" t="str">
        <f t="shared" si="75"/>
        <v>Saberes Institucionales</v>
      </c>
      <c r="V994" s="4" t="str">
        <f t="shared" si="79"/>
        <v>Curso O ponencia</v>
      </c>
      <c r="W994" s="4" t="str">
        <f t="shared" si="76"/>
        <v>Grupal</v>
      </c>
      <c r="X994" s="4" t="e">
        <v>#N/A</v>
      </c>
      <c r="Y994" s="4" t="e">
        <v>#N/A</v>
      </c>
      <c r="Z994" s="4" t="e">
        <v>#N/A</v>
      </c>
      <c r="AA994" s="4" t="e">
        <v>#N/A</v>
      </c>
    </row>
    <row r="995" spans="1:27" x14ac:dyDescent="0.25">
      <c r="A995" s="4">
        <f t="shared" si="77"/>
        <v>994</v>
      </c>
      <c r="B995" s="4">
        <v>10153</v>
      </c>
      <c r="C995" s="43" t="s">
        <v>1182</v>
      </c>
      <c r="D995" s="43" t="s">
        <v>13</v>
      </c>
      <c r="E995" s="4">
        <v>2028</v>
      </c>
      <c r="F995" s="49">
        <v>14</v>
      </c>
      <c r="G995" s="51" t="str">
        <f t="shared" si="78"/>
        <v>PROFESIONAL ESPECIALIZADO 2028-14, F 720</v>
      </c>
      <c r="H995" s="4">
        <v>720</v>
      </c>
      <c r="I995" s="4" t="s">
        <v>1181</v>
      </c>
      <c r="J995" s="43" t="s">
        <v>39</v>
      </c>
      <c r="K995" s="43" t="s">
        <v>14</v>
      </c>
      <c r="L995" s="43" t="s">
        <v>15</v>
      </c>
      <c r="M995" s="43" t="s">
        <v>18</v>
      </c>
      <c r="N995" s="4" t="s">
        <v>26</v>
      </c>
      <c r="O995" s="5" t="s">
        <v>28</v>
      </c>
      <c r="P995" s="4">
        <v>0</v>
      </c>
      <c r="Q995" s="4"/>
      <c r="R995" s="4" t="s">
        <v>19</v>
      </c>
      <c r="S995" s="4" t="s">
        <v>19</v>
      </c>
      <c r="T995" s="4">
        <v>1</v>
      </c>
      <c r="U995" s="4" t="str">
        <f t="shared" si="75"/>
        <v>Lecciones aprendidas</v>
      </c>
      <c r="V995" s="4" t="str">
        <f t="shared" si="79"/>
        <v>Cápsulas de conocimiento</v>
      </c>
      <c r="W995" s="4" t="str">
        <f t="shared" si="76"/>
        <v>Individual</v>
      </c>
      <c r="X995" s="4">
        <v>184192</v>
      </c>
      <c r="Y995" s="4" t="s">
        <v>1144</v>
      </c>
      <c r="Z995" s="4" t="s">
        <v>1173</v>
      </c>
      <c r="AA995" s="4" t="e">
        <v>#N/A</v>
      </c>
    </row>
    <row r="996" spans="1:27" x14ac:dyDescent="0.25">
      <c r="A996" s="4">
        <f t="shared" si="77"/>
        <v>995</v>
      </c>
      <c r="B996" s="4">
        <v>10168</v>
      </c>
      <c r="C996" s="43" t="s">
        <v>1182</v>
      </c>
      <c r="D996" s="43" t="s">
        <v>20</v>
      </c>
      <c r="E996" s="4">
        <v>2044</v>
      </c>
      <c r="F996" s="4">
        <v>8</v>
      </c>
      <c r="G996" s="51" t="str">
        <f t="shared" si="78"/>
        <v>PROFESIONAL UNIVERSITARIO 2044-8, F 726</v>
      </c>
      <c r="H996" s="4">
        <v>726</v>
      </c>
      <c r="I996" s="4" t="s">
        <v>1181</v>
      </c>
      <c r="J996" s="43" t="s">
        <v>39</v>
      </c>
      <c r="K996" s="43" t="s">
        <v>14</v>
      </c>
      <c r="L996" s="43" t="s">
        <v>15</v>
      </c>
      <c r="M996" s="43" t="s">
        <v>18</v>
      </c>
      <c r="N996" s="4" t="s">
        <v>26</v>
      </c>
      <c r="O996" s="5" t="s">
        <v>28</v>
      </c>
      <c r="P996" s="4">
        <v>0</v>
      </c>
      <c r="Q996" s="4"/>
      <c r="R996" s="4" t="s">
        <v>19</v>
      </c>
      <c r="S996" s="4" t="s">
        <v>19</v>
      </c>
      <c r="T996" s="4">
        <v>1</v>
      </c>
      <c r="U996" s="4" t="str">
        <f t="shared" si="75"/>
        <v>Lecciones aprendidas</v>
      </c>
      <c r="V996" s="4" t="str">
        <f t="shared" si="79"/>
        <v>Cápsulas de conocimiento</v>
      </c>
      <c r="W996" s="4" t="str">
        <f t="shared" si="76"/>
        <v>Individual</v>
      </c>
      <c r="X996" s="4">
        <v>183779</v>
      </c>
      <c r="Y996" s="4" t="s">
        <v>1145</v>
      </c>
      <c r="Z996" s="4" t="s">
        <v>1174</v>
      </c>
      <c r="AA996" s="42">
        <v>45394</v>
      </c>
    </row>
    <row r="997" spans="1:27" x14ac:dyDescent="0.25">
      <c r="A997" s="4">
        <f t="shared" si="77"/>
        <v>996</v>
      </c>
      <c r="B997" s="4">
        <v>10012</v>
      </c>
      <c r="C997" s="43" t="s">
        <v>1182</v>
      </c>
      <c r="D997" s="43" t="s">
        <v>13</v>
      </c>
      <c r="E997" s="4">
        <v>2028</v>
      </c>
      <c r="F997" s="49">
        <v>18</v>
      </c>
      <c r="G997" s="51" t="str">
        <f t="shared" si="78"/>
        <v>PROFESIONAL ESPECIALIZADO 2028-18, F 829</v>
      </c>
      <c r="H997" s="4">
        <v>829</v>
      </c>
      <c r="I997" s="4" t="s">
        <v>1181</v>
      </c>
      <c r="J997" s="43" t="s">
        <v>898</v>
      </c>
      <c r="K997" s="43" t="s">
        <v>14</v>
      </c>
      <c r="L997" s="43" t="s">
        <v>17</v>
      </c>
      <c r="M997" s="43" t="s">
        <v>16</v>
      </c>
      <c r="N997" s="4" t="s">
        <v>25</v>
      </c>
      <c r="O997" s="4" t="s">
        <v>29</v>
      </c>
      <c r="P997" s="4">
        <v>69006443</v>
      </c>
      <c r="Q997" s="4" t="s">
        <v>900</v>
      </c>
      <c r="R997" s="4">
        <v>19460137</v>
      </c>
      <c r="S997" s="4" t="s">
        <v>309</v>
      </c>
      <c r="T997" s="4">
        <v>3</v>
      </c>
      <c r="U997" s="4" t="str">
        <f t="shared" si="75"/>
        <v>Saberes Institucionales</v>
      </c>
      <c r="V997" s="4" t="str">
        <f t="shared" si="79"/>
        <v>Curso O ponencia</v>
      </c>
      <c r="W997" s="4" t="str">
        <f t="shared" si="76"/>
        <v>Grupal</v>
      </c>
      <c r="X997" s="4" t="e">
        <v>#N/A</v>
      </c>
      <c r="Y997" s="4" t="e">
        <v>#N/A</v>
      </c>
      <c r="Z997" s="4" t="e">
        <v>#N/A</v>
      </c>
      <c r="AA997" s="4" t="e">
        <v>#N/A</v>
      </c>
    </row>
    <row r="998" spans="1:27" x14ac:dyDescent="0.25">
      <c r="A998" s="4">
        <f t="shared" si="77"/>
        <v>997</v>
      </c>
      <c r="B998" s="4">
        <v>10013</v>
      </c>
      <c r="C998" s="43" t="s">
        <v>1182</v>
      </c>
      <c r="D998" s="43" t="s">
        <v>13</v>
      </c>
      <c r="E998" s="4">
        <v>2028</v>
      </c>
      <c r="F998" s="49">
        <v>17</v>
      </c>
      <c r="G998" s="51" t="str">
        <f t="shared" si="78"/>
        <v>PROFESIONAL ESPECIALIZADO 2028-17, F 841</v>
      </c>
      <c r="H998" s="4">
        <v>841</v>
      </c>
      <c r="I998" s="4" t="s">
        <v>1181</v>
      </c>
      <c r="J998" s="43" t="s">
        <v>898</v>
      </c>
      <c r="K998" s="43" t="s">
        <v>14</v>
      </c>
      <c r="L998" s="43" t="s">
        <v>11</v>
      </c>
      <c r="M998" s="43" t="s">
        <v>12</v>
      </c>
      <c r="N998" s="4" t="s">
        <v>25</v>
      </c>
      <c r="O998" s="4" t="s">
        <v>27</v>
      </c>
      <c r="P998" s="4">
        <v>52362404</v>
      </c>
      <c r="Q998" s="4" t="s">
        <v>902</v>
      </c>
      <c r="R998" s="4">
        <v>52362404</v>
      </c>
      <c r="S998" s="4" t="s">
        <v>902</v>
      </c>
      <c r="T998" s="4">
        <v>2</v>
      </c>
      <c r="U998" s="4" t="str">
        <f t="shared" si="75"/>
        <v>Enseñanza aprendizaje organizacional</v>
      </c>
      <c r="V998" s="4" t="str">
        <f t="shared" si="79"/>
        <v>Taller O Circulo de saber</v>
      </c>
      <c r="W998" s="4" t="str">
        <f t="shared" si="76"/>
        <v>Grupal</v>
      </c>
      <c r="X998" s="4" t="e">
        <v>#N/A</v>
      </c>
      <c r="Y998" s="4" t="e">
        <v>#N/A</v>
      </c>
      <c r="Z998" s="4" t="e">
        <v>#N/A</v>
      </c>
      <c r="AA998" s="4" t="e">
        <v>#N/A</v>
      </c>
    </row>
    <row r="999" spans="1:27" x14ac:dyDescent="0.25">
      <c r="A999" s="4">
        <f t="shared" si="77"/>
        <v>998</v>
      </c>
      <c r="B999" s="4">
        <v>10016</v>
      </c>
      <c r="C999" s="43" t="s">
        <v>1182</v>
      </c>
      <c r="D999" s="43" t="s">
        <v>13</v>
      </c>
      <c r="E999" s="4">
        <v>2028</v>
      </c>
      <c r="F999" s="49">
        <v>17</v>
      </c>
      <c r="G999" s="51" t="str">
        <f t="shared" si="78"/>
        <v>PROFESIONAL ESPECIALIZADO 2028-17, F 839</v>
      </c>
      <c r="H999" s="4">
        <v>839</v>
      </c>
      <c r="I999" s="4" t="s">
        <v>1181</v>
      </c>
      <c r="J999" s="43" t="s">
        <v>898</v>
      </c>
      <c r="K999" s="43" t="s">
        <v>14</v>
      </c>
      <c r="L999" s="43" t="s">
        <v>11</v>
      </c>
      <c r="M999" s="43" t="s">
        <v>12</v>
      </c>
      <c r="N999" s="4" t="s">
        <v>25</v>
      </c>
      <c r="O999" s="4" t="s">
        <v>27</v>
      </c>
      <c r="P999" s="4">
        <v>52312894</v>
      </c>
      <c r="Q999" s="4" t="s">
        <v>903</v>
      </c>
      <c r="R999" s="4">
        <v>52312894</v>
      </c>
      <c r="S999" s="4" t="s">
        <v>903</v>
      </c>
      <c r="T999" s="4">
        <v>3</v>
      </c>
      <c r="U999" s="4" t="str">
        <f t="shared" si="75"/>
        <v>Saberes Institucionales</v>
      </c>
      <c r="V999" s="4" t="str">
        <f t="shared" si="79"/>
        <v>Curso O ponencia</v>
      </c>
      <c r="W999" s="4" t="str">
        <f t="shared" si="76"/>
        <v>Grupal</v>
      </c>
      <c r="X999" s="4" t="e">
        <v>#N/A</v>
      </c>
      <c r="Y999" s="4" t="e">
        <v>#N/A</v>
      </c>
      <c r="Z999" s="4" t="e">
        <v>#N/A</v>
      </c>
      <c r="AA999" s="4" t="e">
        <v>#N/A</v>
      </c>
    </row>
    <row r="1000" spans="1:27" x14ac:dyDescent="0.25">
      <c r="A1000" s="4">
        <f t="shared" si="77"/>
        <v>999</v>
      </c>
      <c r="B1000" s="4">
        <v>10018</v>
      </c>
      <c r="C1000" s="43" t="s">
        <v>1182</v>
      </c>
      <c r="D1000" s="43" t="s">
        <v>13</v>
      </c>
      <c r="E1000" s="4">
        <v>2028</v>
      </c>
      <c r="F1000" s="49">
        <v>17</v>
      </c>
      <c r="G1000" s="51" t="str">
        <f t="shared" si="78"/>
        <v>PROFESIONAL ESPECIALIZADO 2028-17, F 832</v>
      </c>
      <c r="H1000" s="4">
        <v>832</v>
      </c>
      <c r="I1000" s="4" t="s">
        <v>1181</v>
      </c>
      <c r="J1000" s="43" t="s">
        <v>898</v>
      </c>
      <c r="K1000" s="43" t="s">
        <v>10</v>
      </c>
      <c r="L1000" s="43" t="s">
        <v>11</v>
      </c>
      <c r="M1000" s="43" t="s">
        <v>94</v>
      </c>
      <c r="N1000" s="4" t="s">
        <v>25</v>
      </c>
      <c r="O1000" s="4" t="s">
        <v>27</v>
      </c>
      <c r="P1000" s="4">
        <v>0</v>
      </c>
      <c r="Q1000" s="4"/>
      <c r="R1000" s="4">
        <v>51863696</v>
      </c>
      <c r="S1000" s="4" t="s">
        <v>169</v>
      </c>
      <c r="T1000" s="4">
        <v>3</v>
      </c>
      <c r="U1000" s="4" t="str">
        <f t="shared" si="75"/>
        <v>Saberes Institucionales</v>
      </c>
      <c r="V1000" s="4" t="str">
        <f t="shared" si="79"/>
        <v>Curso O ponencia</v>
      </c>
      <c r="W1000" s="4" t="str">
        <f t="shared" si="76"/>
        <v>Grupal</v>
      </c>
      <c r="X1000" s="4" t="e">
        <v>#N/A</v>
      </c>
      <c r="Y1000" s="4" t="e">
        <v>#N/A</v>
      </c>
      <c r="Z1000" s="4" t="e">
        <v>#N/A</v>
      </c>
      <c r="AA1000" s="4" t="e">
        <v>#N/A</v>
      </c>
    </row>
    <row r="1001" spans="1:27" x14ac:dyDescent="0.25">
      <c r="A1001" s="4">
        <f t="shared" si="77"/>
        <v>1000</v>
      </c>
      <c r="B1001" s="4">
        <v>10177</v>
      </c>
      <c r="C1001" s="43" t="s">
        <v>1183</v>
      </c>
      <c r="D1001" s="43" t="s">
        <v>21</v>
      </c>
      <c r="E1001" s="4">
        <v>4044</v>
      </c>
      <c r="F1001" s="49">
        <v>23</v>
      </c>
      <c r="G1001" s="51" t="str">
        <f t="shared" si="78"/>
        <v>AUXILIAR ADMINISTRATIVO 4044-23, F 728</v>
      </c>
      <c r="H1001" s="4">
        <v>728</v>
      </c>
      <c r="I1001" s="4" t="s">
        <v>1181</v>
      </c>
      <c r="J1001" s="43" t="s">
        <v>39</v>
      </c>
      <c r="K1001" s="43" t="s">
        <v>14</v>
      </c>
      <c r="L1001" s="43" t="s">
        <v>15</v>
      </c>
      <c r="M1001" s="43" t="s">
        <v>16</v>
      </c>
      <c r="N1001" s="4" t="s">
        <v>26</v>
      </c>
      <c r="O1001" s="5" t="s">
        <v>28</v>
      </c>
      <c r="P1001" s="4">
        <v>0</v>
      </c>
      <c r="Q1001" s="4"/>
      <c r="R1001" s="4">
        <v>39748266</v>
      </c>
      <c r="S1001" s="4" t="s">
        <v>49</v>
      </c>
      <c r="T1001" s="4">
        <v>1</v>
      </c>
      <c r="U1001" s="4" t="str">
        <f t="shared" si="75"/>
        <v>Lecciones aprendidas</v>
      </c>
      <c r="V1001" s="4" t="str">
        <f t="shared" si="79"/>
        <v>Cápsulas de conocimiento</v>
      </c>
      <c r="W1001" s="4" t="str">
        <f t="shared" si="76"/>
        <v>Individual</v>
      </c>
      <c r="X1001" s="4">
        <v>183742</v>
      </c>
      <c r="Y1001" s="4" t="s">
        <v>1099</v>
      </c>
      <c r="Z1001" s="4" t="s">
        <v>1174</v>
      </c>
      <c r="AA1001" s="4" t="e">
        <v>#N/A</v>
      </c>
    </row>
    <row r="1002" spans="1:27" x14ac:dyDescent="0.25">
      <c r="A1002" s="4">
        <f t="shared" si="77"/>
        <v>1001</v>
      </c>
      <c r="B1002" s="4">
        <v>11114</v>
      </c>
      <c r="C1002" s="43" t="s">
        <v>1182</v>
      </c>
      <c r="D1002" s="43" t="s">
        <v>13</v>
      </c>
      <c r="E1002" s="4">
        <v>2028</v>
      </c>
      <c r="F1002" s="49">
        <v>17</v>
      </c>
      <c r="G1002" s="51" t="str">
        <f t="shared" si="78"/>
        <v>PROFESIONAL ESPECIALIZADO 2028-17, F 717</v>
      </c>
      <c r="H1002" s="4">
        <v>717</v>
      </c>
      <c r="I1002" s="4" t="s">
        <v>1181</v>
      </c>
      <c r="J1002" s="43" t="s">
        <v>39</v>
      </c>
      <c r="K1002" s="43" t="s">
        <v>14</v>
      </c>
      <c r="L1002" s="43" t="s">
        <v>15</v>
      </c>
      <c r="M1002" s="43" t="s">
        <v>16</v>
      </c>
      <c r="N1002" s="4" t="s">
        <v>26</v>
      </c>
      <c r="O1002" s="5" t="s">
        <v>28</v>
      </c>
      <c r="P1002" s="4">
        <v>0</v>
      </c>
      <c r="Q1002" s="4"/>
      <c r="R1002" s="4">
        <v>32740226</v>
      </c>
      <c r="S1002" s="4" t="s">
        <v>44</v>
      </c>
      <c r="T1002" s="4">
        <v>1</v>
      </c>
      <c r="U1002" s="4" t="str">
        <f t="shared" si="75"/>
        <v>Lecciones aprendidas</v>
      </c>
      <c r="V1002" s="4" t="str">
        <f t="shared" si="79"/>
        <v>Cápsulas de conocimiento</v>
      </c>
      <c r="W1002" s="4" t="str">
        <f t="shared" si="76"/>
        <v>Individual</v>
      </c>
      <c r="X1002" s="4">
        <v>184326</v>
      </c>
      <c r="Y1002" s="4" t="s">
        <v>1146</v>
      </c>
      <c r="Z1002" s="4" t="s">
        <v>1173</v>
      </c>
      <c r="AA1002" s="4" t="e">
        <v>#N/A</v>
      </c>
    </row>
    <row r="1003" spans="1:27" x14ac:dyDescent="0.25">
      <c r="A1003" s="4">
        <f t="shared" si="77"/>
        <v>1002</v>
      </c>
      <c r="B1003" s="4">
        <v>11118</v>
      </c>
      <c r="C1003" s="43" t="s">
        <v>1182</v>
      </c>
      <c r="D1003" s="43" t="s">
        <v>13</v>
      </c>
      <c r="E1003" s="4">
        <v>2028</v>
      </c>
      <c r="F1003" s="49">
        <v>21</v>
      </c>
      <c r="G1003" s="51" t="str">
        <f t="shared" si="78"/>
        <v>PROFESIONAL ESPECIALIZADO 2028-21, F 711</v>
      </c>
      <c r="H1003" s="4">
        <v>711</v>
      </c>
      <c r="I1003" s="4" t="s">
        <v>1181</v>
      </c>
      <c r="J1003" s="43" t="s">
        <v>39</v>
      </c>
      <c r="K1003" s="43" t="s">
        <v>14</v>
      </c>
      <c r="L1003" s="43" t="s">
        <v>15</v>
      </c>
      <c r="M1003" s="43" t="s">
        <v>16</v>
      </c>
      <c r="N1003" s="4" t="s">
        <v>26</v>
      </c>
      <c r="O1003" s="5" t="s">
        <v>28</v>
      </c>
      <c r="P1003" s="4">
        <v>0</v>
      </c>
      <c r="Q1003" s="4"/>
      <c r="R1003" s="4">
        <v>79671652</v>
      </c>
      <c r="S1003" s="4" t="s">
        <v>40</v>
      </c>
      <c r="T1003" s="4">
        <v>1</v>
      </c>
      <c r="U1003" s="4" t="str">
        <f t="shared" si="75"/>
        <v>Lecciones aprendidas</v>
      </c>
      <c r="V1003" s="4" t="str">
        <f t="shared" si="79"/>
        <v>Cápsulas de conocimiento</v>
      </c>
      <c r="W1003" s="4" t="str">
        <f t="shared" si="76"/>
        <v>Individual</v>
      </c>
      <c r="X1003" s="4">
        <v>184318</v>
      </c>
      <c r="Y1003" s="4" t="s">
        <v>1147</v>
      </c>
      <c r="Z1003" s="4" t="s">
        <v>1173</v>
      </c>
      <c r="AA1003" s="4" t="e">
        <v>#N/A</v>
      </c>
    </row>
    <row r="1004" spans="1:27" x14ac:dyDescent="0.25">
      <c r="A1004" s="4">
        <f t="shared" si="77"/>
        <v>1003</v>
      </c>
      <c r="B1004" s="4">
        <v>10020</v>
      </c>
      <c r="C1004" s="43" t="s">
        <v>1182</v>
      </c>
      <c r="D1004" s="43" t="s">
        <v>13</v>
      </c>
      <c r="E1004" s="4">
        <v>2028</v>
      </c>
      <c r="F1004" s="49">
        <v>14</v>
      </c>
      <c r="G1004" s="51" t="str">
        <f t="shared" si="78"/>
        <v>PROFESIONAL ESPECIALIZADO 2028-14, F 845</v>
      </c>
      <c r="H1004" s="4">
        <v>845</v>
      </c>
      <c r="I1004" s="4" t="s">
        <v>1181</v>
      </c>
      <c r="J1004" s="43" t="s">
        <v>898</v>
      </c>
      <c r="K1004" s="43" t="s">
        <v>14</v>
      </c>
      <c r="L1004" s="43" t="s">
        <v>17</v>
      </c>
      <c r="M1004" s="43" t="s">
        <v>18</v>
      </c>
      <c r="N1004" s="4" t="s">
        <v>25</v>
      </c>
      <c r="O1004" s="4" t="s">
        <v>29</v>
      </c>
      <c r="P1004" s="4">
        <v>79889173</v>
      </c>
      <c r="Q1004" s="4" t="s">
        <v>272</v>
      </c>
      <c r="R1004" s="4" t="s">
        <v>19</v>
      </c>
      <c r="S1004" s="4" t="s">
        <v>19</v>
      </c>
      <c r="T1004" s="4">
        <v>1</v>
      </c>
      <c r="U1004" s="4" t="str">
        <f t="shared" si="75"/>
        <v>Lecciones aprendidas</v>
      </c>
      <c r="V1004" s="4" t="str">
        <f t="shared" si="79"/>
        <v>Cápsulas de conocimiento</v>
      </c>
      <c r="W1004" s="4" t="str">
        <f t="shared" si="76"/>
        <v>Individual</v>
      </c>
      <c r="X1004" s="4" t="e">
        <v>#N/A</v>
      </c>
      <c r="Y1004" s="4" t="e">
        <v>#N/A</v>
      </c>
      <c r="Z1004" s="4" t="e">
        <v>#N/A</v>
      </c>
      <c r="AA1004" s="4" t="e">
        <v>#N/A</v>
      </c>
    </row>
    <row r="1005" spans="1:27" x14ac:dyDescent="0.25">
      <c r="A1005" s="4">
        <f t="shared" si="77"/>
        <v>1004</v>
      </c>
      <c r="B1005" s="4">
        <v>10021</v>
      </c>
      <c r="C1005" s="43" t="s">
        <v>1182</v>
      </c>
      <c r="D1005" s="43" t="s">
        <v>13</v>
      </c>
      <c r="E1005" s="4">
        <v>2028</v>
      </c>
      <c r="F1005" s="49">
        <v>14</v>
      </c>
      <c r="G1005" s="51" t="str">
        <f t="shared" si="78"/>
        <v>PROFESIONAL ESPECIALIZADO 2028-14, F 843</v>
      </c>
      <c r="H1005" s="4">
        <v>843</v>
      </c>
      <c r="I1005" s="4" t="s">
        <v>1181</v>
      </c>
      <c r="J1005" s="43" t="s">
        <v>898</v>
      </c>
      <c r="K1005" s="43" t="s">
        <v>14</v>
      </c>
      <c r="L1005" s="43" t="s">
        <v>17</v>
      </c>
      <c r="M1005" s="43" t="s">
        <v>16</v>
      </c>
      <c r="N1005" s="4" t="s">
        <v>25</v>
      </c>
      <c r="O1005" s="4" t="s">
        <v>29</v>
      </c>
      <c r="P1005" s="4">
        <v>52145949</v>
      </c>
      <c r="Q1005" s="4" t="s">
        <v>901</v>
      </c>
      <c r="R1005" s="4">
        <v>1085278911</v>
      </c>
      <c r="S1005" s="4" t="s">
        <v>906</v>
      </c>
      <c r="T1005" s="4">
        <v>2</v>
      </c>
      <c r="U1005" s="4" t="str">
        <f t="shared" si="75"/>
        <v>Enseñanza aprendizaje organizacional</v>
      </c>
      <c r="V1005" s="4" t="str">
        <f t="shared" si="79"/>
        <v>Taller O Circulo de saber</v>
      </c>
      <c r="W1005" s="4" t="str">
        <f t="shared" si="76"/>
        <v>Grupal</v>
      </c>
      <c r="X1005" s="4" t="e">
        <v>#N/A</v>
      </c>
      <c r="Y1005" s="4" t="e">
        <v>#N/A</v>
      </c>
      <c r="Z1005" s="4" t="e">
        <v>#N/A</v>
      </c>
      <c r="AA1005" s="4" t="e">
        <v>#N/A</v>
      </c>
    </row>
    <row r="1006" spans="1:27" x14ac:dyDescent="0.25">
      <c r="A1006" s="4">
        <f t="shared" si="77"/>
        <v>1005</v>
      </c>
      <c r="B1006" s="4">
        <v>11119</v>
      </c>
      <c r="C1006" s="43" t="s">
        <v>1182</v>
      </c>
      <c r="D1006" s="43" t="s">
        <v>13</v>
      </c>
      <c r="E1006" s="4">
        <v>2028</v>
      </c>
      <c r="F1006" s="49">
        <v>21</v>
      </c>
      <c r="G1006" s="51" t="str">
        <f t="shared" si="78"/>
        <v>PROFESIONAL ESPECIALIZADO 2028-21, F 711</v>
      </c>
      <c r="H1006" s="4">
        <v>711</v>
      </c>
      <c r="I1006" s="4" t="s">
        <v>1181</v>
      </c>
      <c r="J1006" s="43" t="s">
        <v>39</v>
      </c>
      <c r="K1006" s="43" t="s">
        <v>14</v>
      </c>
      <c r="L1006" s="43" t="s">
        <v>15</v>
      </c>
      <c r="M1006" s="43" t="s">
        <v>16</v>
      </c>
      <c r="N1006" s="4" t="s">
        <v>26</v>
      </c>
      <c r="O1006" s="5" t="s">
        <v>28</v>
      </c>
      <c r="P1006" s="4">
        <v>0</v>
      </c>
      <c r="Q1006" s="4"/>
      <c r="R1006" s="4">
        <v>11309767</v>
      </c>
      <c r="S1006" s="4" t="s">
        <v>41</v>
      </c>
      <c r="T1006" s="4">
        <v>1</v>
      </c>
      <c r="U1006" s="4" t="str">
        <f t="shared" si="75"/>
        <v>Lecciones aprendidas</v>
      </c>
      <c r="V1006" s="4" t="str">
        <f t="shared" si="79"/>
        <v>Cápsulas de conocimiento</v>
      </c>
      <c r="W1006" s="4" t="str">
        <f t="shared" si="76"/>
        <v>Individual</v>
      </c>
      <c r="X1006" s="4">
        <v>183800</v>
      </c>
      <c r="Y1006" s="4" t="s">
        <v>1147</v>
      </c>
      <c r="Z1006" s="4" t="s">
        <v>1174</v>
      </c>
      <c r="AA1006" s="42">
        <v>45394</v>
      </c>
    </row>
    <row r="1007" spans="1:27" x14ac:dyDescent="0.25">
      <c r="A1007" s="4">
        <f t="shared" si="77"/>
        <v>1006</v>
      </c>
      <c r="B1007" s="4">
        <v>10023</v>
      </c>
      <c r="C1007" s="43" t="s">
        <v>1182</v>
      </c>
      <c r="D1007" s="43" t="s">
        <v>13</v>
      </c>
      <c r="E1007" s="4">
        <v>2028</v>
      </c>
      <c r="F1007" s="49">
        <v>14</v>
      </c>
      <c r="G1007" s="51" t="str">
        <f t="shared" si="78"/>
        <v>PROFESIONAL ESPECIALIZADO 2028-14, F 845</v>
      </c>
      <c r="H1007" s="4">
        <v>845</v>
      </c>
      <c r="I1007" s="4" t="s">
        <v>1181</v>
      </c>
      <c r="J1007" s="43" t="s">
        <v>898</v>
      </c>
      <c r="K1007" s="43" t="s">
        <v>14</v>
      </c>
      <c r="L1007" s="43" t="s">
        <v>17</v>
      </c>
      <c r="M1007" s="43" t="s">
        <v>16</v>
      </c>
      <c r="N1007" s="4" t="s">
        <v>25</v>
      </c>
      <c r="O1007" s="4" t="s">
        <v>29</v>
      </c>
      <c r="P1007" s="4">
        <v>1099203106</v>
      </c>
      <c r="Q1007" s="4" t="s">
        <v>904</v>
      </c>
      <c r="R1007" s="4">
        <v>63502145</v>
      </c>
      <c r="S1007" s="4" t="s">
        <v>745</v>
      </c>
      <c r="T1007" s="4">
        <v>2</v>
      </c>
      <c r="U1007" s="4" t="str">
        <f t="shared" si="75"/>
        <v>Enseñanza aprendizaje organizacional</v>
      </c>
      <c r="V1007" s="4" t="str">
        <f t="shared" si="79"/>
        <v>Taller O Circulo de saber</v>
      </c>
      <c r="W1007" s="4" t="str">
        <f t="shared" si="76"/>
        <v>Grupal</v>
      </c>
      <c r="X1007" s="4" t="e">
        <v>#N/A</v>
      </c>
      <c r="Y1007" s="4" t="e">
        <v>#N/A</v>
      </c>
      <c r="Z1007" s="4" t="e">
        <v>#N/A</v>
      </c>
      <c r="AA1007" s="4" t="e">
        <v>#N/A</v>
      </c>
    </row>
    <row r="1008" spans="1:27" x14ac:dyDescent="0.25">
      <c r="A1008" s="4">
        <f t="shared" si="77"/>
        <v>1007</v>
      </c>
      <c r="B1008" s="4">
        <v>10028</v>
      </c>
      <c r="C1008" s="43" t="s">
        <v>1182</v>
      </c>
      <c r="D1008" s="43" t="s">
        <v>13</v>
      </c>
      <c r="E1008" s="4">
        <v>2028</v>
      </c>
      <c r="F1008" s="49">
        <v>13</v>
      </c>
      <c r="G1008" s="51" t="str">
        <f t="shared" si="78"/>
        <v>PROFESIONAL ESPECIALIZADO 2028-13, F 851</v>
      </c>
      <c r="H1008" s="4">
        <v>851</v>
      </c>
      <c r="I1008" s="4" t="s">
        <v>1181</v>
      </c>
      <c r="J1008" s="43" t="s">
        <v>898</v>
      </c>
      <c r="K1008" s="43" t="s">
        <v>14</v>
      </c>
      <c r="L1008" s="43" t="s">
        <v>17</v>
      </c>
      <c r="M1008" s="43" t="s">
        <v>16</v>
      </c>
      <c r="N1008" s="4" t="s">
        <v>25</v>
      </c>
      <c r="O1008" s="4" t="s">
        <v>29</v>
      </c>
      <c r="P1008" s="4">
        <v>19316911</v>
      </c>
      <c r="Q1008" s="4" t="s">
        <v>83</v>
      </c>
      <c r="R1008" s="4">
        <v>1093744862</v>
      </c>
      <c r="S1008" s="4" t="s">
        <v>105</v>
      </c>
      <c r="T1008" s="4">
        <v>2</v>
      </c>
      <c r="U1008" s="4" t="str">
        <f t="shared" si="75"/>
        <v>Enseñanza aprendizaje organizacional</v>
      </c>
      <c r="V1008" s="4" t="str">
        <f t="shared" si="79"/>
        <v>Taller O Circulo de saber</v>
      </c>
      <c r="W1008" s="4" t="str">
        <f t="shared" si="76"/>
        <v>Grupal</v>
      </c>
      <c r="X1008" s="4" t="e">
        <v>#N/A</v>
      </c>
      <c r="Y1008" s="4" t="e">
        <v>#N/A</v>
      </c>
      <c r="Z1008" s="4" t="e">
        <v>#N/A</v>
      </c>
      <c r="AA1008" s="4" t="e">
        <v>#N/A</v>
      </c>
    </row>
    <row r="1009" spans="1:27" x14ac:dyDescent="0.25">
      <c r="A1009" s="4">
        <f t="shared" si="77"/>
        <v>1008</v>
      </c>
      <c r="B1009" s="4">
        <v>10130</v>
      </c>
      <c r="C1009" s="43" t="s">
        <v>1182</v>
      </c>
      <c r="D1009" s="43" t="s">
        <v>13</v>
      </c>
      <c r="E1009" s="4">
        <v>2028</v>
      </c>
      <c r="F1009" s="49">
        <v>13</v>
      </c>
      <c r="G1009" s="51" t="str">
        <f t="shared" si="78"/>
        <v>PROFESIONAL ESPECIALIZADO 2028-13, F 849</v>
      </c>
      <c r="H1009" s="4">
        <v>849</v>
      </c>
      <c r="I1009" s="4" t="s">
        <v>1181</v>
      </c>
      <c r="J1009" s="43" t="s">
        <v>898</v>
      </c>
      <c r="K1009" s="43" t="s">
        <v>14</v>
      </c>
      <c r="L1009" s="43" t="s">
        <v>17</v>
      </c>
      <c r="M1009" s="43" t="s">
        <v>16</v>
      </c>
      <c r="N1009" s="4" t="s">
        <v>25</v>
      </c>
      <c r="O1009" s="4" t="s">
        <v>29</v>
      </c>
      <c r="P1009" s="4">
        <v>1049607517</v>
      </c>
      <c r="Q1009" s="4" t="s">
        <v>259</v>
      </c>
      <c r="R1009" s="4">
        <v>52861611</v>
      </c>
      <c r="S1009" s="4" t="s">
        <v>908</v>
      </c>
      <c r="T1009" s="4">
        <v>3</v>
      </c>
      <c r="U1009" s="4" t="str">
        <f t="shared" si="75"/>
        <v>Saberes Institucionales</v>
      </c>
      <c r="V1009" s="4" t="str">
        <f t="shared" si="79"/>
        <v>Curso O ponencia</v>
      </c>
      <c r="W1009" s="4" t="str">
        <f t="shared" si="76"/>
        <v>Grupal</v>
      </c>
      <c r="X1009" s="4" t="e">
        <v>#N/A</v>
      </c>
      <c r="Y1009" s="4" t="e">
        <v>#N/A</v>
      </c>
      <c r="Z1009" s="4" t="e">
        <v>#N/A</v>
      </c>
      <c r="AA1009" s="4" t="e">
        <v>#N/A</v>
      </c>
    </row>
    <row r="1010" spans="1:27" x14ac:dyDescent="0.25">
      <c r="A1010" s="4">
        <f t="shared" si="77"/>
        <v>1009</v>
      </c>
      <c r="B1010" s="4">
        <v>10029</v>
      </c>
      <c r="C1010" s="43" t="s">
        <v>1182</v>
      </c>
      <c r="D1010" s="43" t="s">
        <v>13</v>
      </c>
      <c r="E1010" s="4">
        <v>2028</v>
      </c>
      <c r="F1010" s="49">
        <v>12</v>
      </c>
      <c r="G1010" s="51" t="str">
        <f t="shared" si="78"/>
        <v>PROFESIONAL ESPECIALIZADO 2028-12, F 853</v>
      </c>
      <c r="H1010" s="4">
        <v>853</v>
      </c>
      <c r="I1010" s="4" t="s">
        <v>1181</v>
      </c>
      <c r="J1010" s="43" t="s">
        <v>898</v>
      </c>
      <c r="K1010" s="43" t="s">
        <v>14</v>
      </c>
      <c r="L1010" s="43" t="s">
        <v>17</v>
      </c>
      <c r="M1010" s="43" t="s">
        <v>18</v>
      </c>
      <c r="N1010" s="4" t="s">
        <v>25</v>
      </c>
      <c r="O1010" s="4" t="s">
        <v>29</v>
      </c>
      <c r="P1010" s="4">
        <v>51939689</v>
      </c>
      <c r="Q1010" s="4" t="s">
        <v>907</v>
      </c>
      <c r="R1010" s="4" t="s">
        <v>19</v>
      </c>
      <c r="S1010" s="4" t="s">
        <v>19</v>
      </c>
      <c r="T1010" s="4">
        <v>1</v>
      </c>
      <c r="U1010" s="4" t="str">
        <f t="shared" si="75"/>
        <v>Lecciones aprendidas</v>
      </c>
      <c r="V1010" s="4" t="str">
        <f t="shared" si="79"/>
        <v>Cápsulas de conocimiento</v>
      </c>
      <c r="W1010" s="4" t="str">
        <f t="shared" si="76"/>
        <v>Individual</v>
      </c>
      <c r="X1010" s="4" t="e">
        <v>#N/A</v>
      </c>
      <c r="Y1010" s="4" t="e">
        <v>#N/A</v>
      </c>
      <c r="Z1010" s="4" t="e">
        <v>#N/A</v>
      </c>
      <c r="AA1010" s="4" t="e">
        <v>#N/A</v>
      </c>
    </row>
    <row r="1011" spans="1:27" x14ac:dyDescent="0.25">
      <c r="A1011" s="4">
        <f t="shared" si="77"/>
        <v>1010</v>
      </c>
      <c r="B1011" s="4">
        <v>11121</v>
      </c>
      <c r="C1011" s="43" t="s">
        <v>1182</v>
      </c>
      <c r="D1011" s="43" t="s">
        <v>13</v>
      </c>
      <c r="E1011" s="4">
        <v>2028</v>
      </c>
      <c r="F1011" s="49">
        <v>13</v>
      </c>
      <c r="G1011" s="51" t="str">
        <f t="shared" si="78"/>
        <v>PROFESIONAL ESPECIALIZADO 2028-13, F 722</v>
      </c>
      <c r="H1011" s="4">
        <v>722</v>
      </c>
      <c r="I1011" s="4" t="s">
        <v>1181</v>
      </c>
      <c r="J1011" s="43" t="s">
        <v>39</v>
      </c>
      <c r="K1011" s="43" t="s">
        <v>14</v>
      </c>
      <c r="L1011" s="43" t="s">
        <v>15</v>
      </c>
      <c r="M1011" s="43" t="s">
        <v>16</v>
      </c>
      <c r="N1011" s="4" t="s">
        <v>26</v>
      </c>
      <c r="O1011" s="5" t="s">
        <v>28</v>
      </c>
      <c r="P1011" s="4">
        <v>0</v>
      </c>
      <c r="Q1011" s="4"/>
      <c r="R1011" s="4">
        <v>23497521</v>
      </c>
      <c r="S1011" s="4" t="s">
        <v>46</v>
      </c>
      <c r="T1011" s="4">
        <v>2</v>
      </c>
      <c r="U1011" s="4" t="str">
        <f t="shared" si="75"/>
        <v>Enseñanza aprendizaje organizacional</v>
      </c>
      <c r="V1011" s="4" t="str">
        <f t="shared" si="79"/>
        <v>Taller O Circulo de saber</v>
      </c>
      <c r="W1011" s="4" t="str">
        <f t="shared" si="76"/>
        <v>Grupal</v>
      </c>
      <c r="X1011" s="4">
        <v>184109</v>
      </c>
      <c r="Y1011" s="4" t="s">
        <v>1148</v>
      </c>
      <c r="Z1011" s="4" t="s">
        <v>1173</v>
      </c>
      <c r="AA1011" s="4" t="e">
        <v>#N/A</v>
      </c>
    </row>
    <row r="1012" spans="1:27" x14ac:dyDescent="0.25">
      <c r="A1012" s="4">
        <f t="shared" si="77"/>
        <v>1011</v>
      </c>
      <c r="B1012" s="4">
        <v>11128</v>
      </c>
      <c r="C1012" s="43" t="s">
        <v>1182</v>
      </c>
      <c r="D1012" s="43" t="s">
        <v>13</v>
      </c>
      <c r="E1012" s="4">
        <v>2028</v>
      </c>
      <c r="F1012" s="49">
        <v>17</v>
      </c>
      <c r="G1012" s="51" t="str">
        <f t="shared" si="78"/>
        <v>PROFESIONAL ESPECIALIZADO 2028-17, F 717</v>
      </c>
      <c r="H1012" s="4">
        <v>717</v>
      </c>
      <c r="I1012" s="4" t="s">
        <v>1181</v>
      </c>
      <c r="J1012" s="43" t="s">
        <v>39</v>
      </c>
      <c r="K1012" s="43" t="s">
        <v>14</v>
      </c>
      <c r="L1012" s="43" t="s">
        <v>15</v>
      </c>
      <c r="M1012" s="43" t="s">
        <v>16</v>
      </c>
      <c r="N1012" s="4" t="s">
        <v>26</v>
      </c>
      <c r="O1012" s="5" t="s">
        <v>28</v>
      </c>
      <c r="P1012" s="4">
        <v>0</v>
      </c>
      <c r="Q1012" s="4"/>
      <c r="R1012" s="4">
        <v>37626882</v>
      </c>
      <c r="S1012" s="4" t="s">
        <v>34</v>
      </c>
      <c r="T1012" s="4">
        <v>1</v>
      </c>
      <c r="U1012" s="4" t="str">
        <f t="shared" si="75"/>
        <v>Lecciones aprendidas</v>
      </c>
      <c r="V1012" s="4" t="str">
        <f t="shared" si="79"/>
        <v>Cápsulas de conocimiento</v>
      </c>
      <c r="W1012" s="4" t="str">
        <f t="shared" si="76"/>
        <v>Individual</v>
      </c>
      <c r="X1012" s="4">
        <v>184326</v>
      </c>
      <c r="Y1012" s="4" t="s">
        <v>1146</v>
      </c>
      <c r="Z1012" s="4" t="s">
        <v>1173</v>
      </c>
      <c r="AA1012" s="4" t="e">
        <v>#N/A</v>
      </c>
    </row>
    <row r="1013" spans="1:27" x14ac:dyDescent="0.25">
      <c r="A1013" s="4">
        <f t="shared" si="77"/>
        <v>1012</v>
      </c>
      <c r="B1013" s="4">
        <v>10033</v>
      </c>
      <c r="C1013" s="43" t="s">
        <v>1182</v>
      </c>
      <c r="D1013" s="43" t="s">
        <v>20</v>
      </c>
      <c r="E1013" s="4">
        <v>2044</v>
      </c>
      <c r="F1013" s="4">
        <v>6</v>
      </c>
      <c r="G1013" s="51" t="str">
        <f t="shared" si="78"/>
        <v>PROFESIONAL UNIVERSITARIO 2044-6, F 859</v>
      </c>
      <c r="H1013" s="4">
        <v>859</v>
      </c>
      <c r="I1013" s="4" t="s">
        <v>1181</v>
      </c>
      <c r="J1013" s="43" t="s">
        <v>898</v>
      </c>
      <c r="K1013" s="43" t="s">
        <v>14</v>
      </c>
      <c r="L1013" s="43" t="s">
        <v>17</v>
      </c>
      <c r="M1013" s="43" t="s">
        <v>18</v>
      </c>
      <c r="N1013" s="4" t="s">
        <v>25</v>
      </c>
      <c r="O1013" s="4" t="s">
        <v>29</v>
      </c>
      <c r="P1013" s="4">
        <v>1085278911</v>
      </c>
      <c r="Q1013" s="4" t="s">
        <v>906</v>
      </c>
      <c r="R1013" s="4" t="s">
        <v>19</v>
      </c>
      <c r="S1013" s="4" t="s">
        <v>19</v>
      </c>
      <c r="T1013" s="4">
        <v>1</v>
      </c>
      <c r="U1013" s="4" t="str">
        <f t="shared" si="75"/>
        <v>Lecciones aprendidas</v>
      </c>
      <c r="V1013" s="4" t="str">
        <f t="shared" si="79"/>
        <v>Cápsulas de conocimiento</v>
      </c>
      <c r="W1013" s="4" t="str">
        <f t="shared" si="76"/>
        <v>Individual</v>
      </c>
      <c r="X1013" s="4" t="e">
        <v>#N/A</v>
      </c>
      <c r="Y1013" s="4" t="e">
        <v>#N/A</v>
      </c>
      <c r="Z1013" s="4" t="e">
        <v>#N/A</v>
      </c>
      <c r="AA1013" s="4" t="e">
        <v>#N/A</v>
      </c>
    </row>
    <row r="1014" spans="1:27" x14ac:dyDescent="0.25">
      <c r="A1014" s="4">
        <f t="shared" si="77"/>
        <v>1013</v>
      </c>
      <c r="B1014" s="4">
        <v>11129</v>
      </c>
      <c r="C1014" s="43" t="s">
        <v>1182</v>
      </c>
      <c r="D1014" s="43" t="s">
        <v>13</v>
      </c>
      <c r="E1014" s="4">
        <v>2028</v>
      </c>
      <c r="F1014" s="49">
        <v>17</v>
      </c>
      <c r="G1014" s="51" t="str">
        <f t="shared" si="78"/>
        <v>PROFESIONAL ESPECIALIZADO 2028-17, F 717</v>
      </c>
      <c r="H1014" s="4">
        <v>717</v>
      </c>
      <c r="I1014" s="4" t="s">
        <v>1181</v>
      </c>
      <c r="J1014" s="43" t="s">
        <v>39</v>
      </c>
      <c r="K1014" s="43" t="s">
        <v>14</v>
      </c>
      <c r="L1014" s="43" t="s">
        <v>15</v>
      </c>
      <c r="M1014" s="43" t="s">
        <v>16</v>
      </c>
      <c r="N1014" s="4" t="s">
        <v>26</v>
      </c>
      <c r="O1014" s="5" t="s">
        <v>28</v>
      </c>
      <c r="P1014" s="4">
        <v>0</v>
      </c>
      <c r="Q1014" s="4"/>
      <c r="R1014" s="4">
        <v>19352047</v>
      </c>
      <c r="S1014" s="4" t="s">
        <v>45</v>
      </c>
      <c r="T1014" s="4">
        <v>1</v>
      </c>
      <c r="U1014" s="4" t="str">
        <f t="shared" si="75"/>
        <v>Lecciones aprendidas</v>
      </c>
      <c r="V1014" s="4" t="str">
        <f t="shared" si="79"/>
        <v>Cápsulas de conocimiento</v>
      </c>
      <c r="W1014" s="4" t="str">
        <f t="shared" si="76"/>
        <v>Individual</v>
      </c>
      <c r="X1014" s="4">
        <v>183816</v>
      </c>
      <c r="Y1014" s="4" t="s">
        <v>1146</v>
      </c>
      <c r="Z1014" s="4" t="s">
        <v>1174</v>
      </c>
      <c r="AA1014" s="42">
        <v>45394</v>
      </c>
    </row>
    <row r="1015" spans="1:27" x14ac:dyDescent="0.25">
      <c r="A1015" s="4">
        <f t="shared" si="77"/>
        <v>1014</v>
      </c>
      <c r="B1015" s="4">
        <v>10035</v>
      </c>
      <c r="C1015" s="43" t="s">
        <v>1182</v>
      </c>
      <c r="D1015" s="43" t="s">
        <v>20</v>
      </c>
      <c r="E1015" s="4">
        <v>2044</v>
      </c>
      <c r="F1015" s="4">
        <v>6</v>
      </c>
      <c r="G1015" s="51" t="str">
        <f t="shared" si="78"/>
        <v>PROFESIONAL UNIVERSITARIO 2044-6, F 857</v>
      </c>
      <c r="H1015" s="4">
        <v>857</v>
      </c>
      <c r="I1015" s="4" t="s">
        <v>1181</v>
      </c>
      <c r="J1015" s="43" t="s">
        <v>898</v>
      </c>
      <c r="K1015" s="43" t="s">
        <v>14</v>
      </c>
      <c r="L1015" s="43" t="s">
        <v>17</v>
      </c>
      <c r="M1015" s="43" t="s">
        <v>36</v>
      </c>
      <c r="N1015" s="4" t="s">
        <v>25</v>
      </c>
      <c r="O1015" s="4" t="s">
        <v>29</v>
      </c>
      <c r="P1015" s="4">
        <v>1109491770</v>
      </c>
      <c r="Q1015" s="4" t="s">
        <v>275</v>
      </c>
      <c r="R1015" s="4">
        <v>1076661450</v>
      </c>
      <c r="S1015" s="4" t="s">
        <v>909</v>
      </c>
      <c r="T1015" s="4">
        <v>2</v>
      </c>
      <c r="U1015" s="4" t="str">
        <f t="shared" si="75"/>
        <v>Enseñanza aprendizaje organizacional</v>
      </c>
      <c r="V1015" s="4" t="str">
        <f t="shared" si="79"/>
        <v>Taller O Circulo de saber</v>
      </c>
      <c r="W1015" s="4" t="str">
        <f t="shared" si="76"/>
        <v>Grupal</v>
      </c>
      <c r="X1015" s="4" t="e">
        <v>#N/A</v>
      </c>
      <c r="Y1015" s="4" t="e">
        <v>#N/A</v>
      </c>
      <c r="Z1015" s="4" t="e">
        <v>#N/A</v>
      </c>
      <c r="AA1015" s="4" t="e">
        <v>#N/A</v>
      </c>
    </row>
    <row r="1016" spans="1:27" x14ac:dyDescent="0.25">
      <c r="A1016" s="4">
        <f t="shared" si="77"/>
        <v>1015</v>
      </c>
      <c r="B1016" s="4">
        <v>10039</v>
      </c>
      <c r="C1016" s="43" t="s">
        <v>1182</v>
      </c>
      <c r="D1016" s="43" t="s">
        <v>20</v>
      </c>
      <c r="E1016" s="4">
        <v>2044</v>
      </c>
      <c r="F1016" s="4">
        <v>6</v>
      </c>
      <c r="G1016" s="51" t="str">
        <f t="shared" si="78"/>
        <v>PROFESIONAL UNIVERSITARIO 2044-6, F 859</v>
      </c>
      <c r="H1016" s="4">
        <v>859</v>
      </c>
      <c r="I1016" s="4" t="s">
        <v>1181</v>
      </c>
      <c r="J1016" s="43" t="s">
        <v>898</v>
      </c>
      <c r="K1016" s="43" t="s">
        <v>14</v>
      </c>
      <c r="L1016" s="43" t="s">
        <v>17</v>
      </c>
      <c r="M1016" s="43" t="s">
        <v>36</v>
      </c>
      <c r="N1016" s="4" t="s">
        <v>25</v>
      </c>
      <c r="O1016" s="4" t="s">
        <v>27</v>
      </c>
      <c r="P1016" s="4">
        <v>80025863</v>
      </c>
      <c r="Q1016" s="4" t="s">
        <v>910</v>
      </c>
      <c r="R1016" s="4">
        <v>1033700177</v>
      </c>
      <c r="S1016" s="4" t="s">
        <v>911</v>
      </c>
      <c r="T1016" s="4">
        <v>2</v>
      </c>
      <c r="U1016" s="4" t="str">
        <f t="shared" si="75"/>
        <v>Enseñanza aprendizaje organizacional</v>
      </c>
      <c r="V1016" s="4" t="str">
        <f t="shared" si="79"/>
        <v>Taller O Circulo de saber</v>
      </c>
      <c r="W1016" s="4" t="str">
        <f t="shared" si="76"/>
        <v>Grupal</v>
      </c>
      <c r="X1016" s="4" t="e">
        <v>#N/A</v>
      </c>
      <c r="Y1016" s="4" t="e">
        <v>#N/A</v>
      </c>
      <c r="Z1016" s="4" t="e">
        <v>#N/A</v>
      </c>
      <c r="AA1016" s="4" t="e">
        <v>#N/A</v>
      </c>
    </row>
    <row r="1017" spans="1:27" x14ac:dyDescent="0.25">
      <c r="A1017" s="4">
        <f t="shared" si="77"/>
        <v>1016</v>
      </c>
      <c r="B1017" s="4">
        <v>10166</v>
      </c>
      <c r="C1017" s="43" t="s">
        <v>1182</v>
      </c>
      <c r="D1017" s="43" t="s">
        <v>13</v>
      </c>
      <c r="E1017" s="4">
        <v>2028</v>
      </c>
      <c r="F1017" s="49">
        <v>12</v>
      </c>
      <c r="G1017" s="51" t="str">
        <f t="shared" si="78"/>
        <v>PROFESIONAL ESPECIALIZADO 2028-12, F 750</v>
      </c>
      <c r="H1017" s="4">
        <v>750</v>
      </c>
      <c r="I1017" s="4" t="s">
        <v>1181</v>
      </c>
      <c r="J1017" s="43" t="s">
        <v>57</v>
      </c>
      <c r="K1017" s="43" t="s">
        <v>14</v>
      </c>
      <c r="L1017" s="43" t="s">
        <v>15</v>
      </c>
      <c r="M1017" s="43" t="s">
        <v>36</v>
      </c>
      <c r="N1017" s="4" t="s">
        <v>26</v>
      </c>
      <c r="O1017" s="5" t="s">
        <v>28</v>
      </c>
      <c r="P1017" s="4">
        <v>0</v>
      </c>
      <c r="Q1017" s="4"/>
      <c r="R1017" s="4">
        <v>80112304</v>
      </c>
      <c r="S1017" s="4" t="s">
        <v>60</v>
      </c>
      <c r="T1017" s="4">
        <v>3</v>
      </c>
      <c r="U1017" s="4" t="str">
        <f t="shared" si="75"/>
        <v>Saberes Institucionales</v>
      </c>
      <c r="V1017" s="4" t="str">
        <f t="shared" si="79"/>
        <v>Curso O ponencia</v>
      </c>
      <c r="W1017" s="4" t="str">
        <f t="shared" si="76"/>
        <v>Grupal</v>
      </c>
      <c r="X1017" s="4">
        <v>184131</v>
      </c>
      <c r="Y1017" s="4" t="s">
        <v>1149</v>
      </c>
      <c r="Z1017" s="4" t="s">
        <v>1173</v>
      </c>
      <c r="AA1017" s="4" t="e">
        <v>#N/A</v>
      </c>
    </row>
    <row r="1018" spans="1:27" x14ac:dyDescent="0.25">
      <c r="A1018" s="4">
        <f t="shared" si="77"/>
        <v>1017</v>
      </c>
      <c r="B1018" s="4">
        <v>10041</v>
      </c>
      <c r="C1018" s="43" t="s">
        <v>1182</v>
      </c>
      <c r="D1018" s="43" t="s">
        <v>20</v>
      </c>
      <c r="E1018" s="4">
        <v>2044</v>
      </c>
      <c r="F1018" s="4">
        <v>5</v>
      </c>
      <c r="G1018" s="51" t="str">
        <f t="shared" si="78"/>
        <v>PROFESIONAL UNIVERSITARIO 2044-5, F 863</v>
      </c>
      <c r="H1018" s="4">
        <v>863</v>
      </c>
      <c r="I1018" s="4" t="s">
        <v>1181</v>
      </c>
      <c r="J1018" s="43" t="s">
        <v>898</v>
      </c>
      <c r="K1018" s="43" t="s">
        <v>14</v>
      </c>
      <c r="L1018" s="43" t="s">
        <v>17</v>
      </c>
      <c r="M1018" s="43" t="s">
        <v>36</v>
      </c>
      <c r="N1018" s="4" t="s">
        <v>25</v>
      </c>
      <c r="O1018" s="4" t="s">
        <v>29</v>
      </c>
      <c r="P1018" s="4">
        <v>52861611</v>
      </c>
      <c r="Q1018" s="4" t="s">
        <v>908</v>
      </c>
      <c r="R1018" s="4">
        <v>85469523</v>
      </c>
      <c r="S1018" s="4" t="s">
        <v>912</v>
      </c>
      <c r="T1018" s="4">
        <v>2</v>
      </c>
      <c r="U1018" s="4" t="str">
        <f t="shared" si="75"/>
        <v>Enseñanza aprendizaje organizacional</v>
      </c>
      <c r="V1018" s="4" t="str">
        <f t="shared" si="79"/>
        <v>Taller O Circulo de saber</v>
      </c>
      <c r="W1018" s="4" t="str">
        <f t="shared" si="76"/>
        <v>Grupal</v>
      </c>
      <c r="X1018" s="4" t="e">
        <v>#N/A</v>
      </c>
      <c r="Y1018" s="4" t="e">
        <v>#N/A</v>
      </c>
      <c r="Z1018" s="4" t="e">
        <v>#N/A</v>
      </c>
      <c r="AA1018" s="4" t="e">
        <v>#N/A</v>
      </c>
    </row>
    <row r="1019" spans="1:27" x14ac:dyDescent="0.25">
      <c r="A1019" s="4">
        <f t="shared" si="77"/>
        <v>1018</v>
      </c>
      <c r="B1019" s="4">
        <v>10180</v>
      </c>
      <c r="C1019" s="43" t="s">
        <v>1183</v>
      </c>
      <c r="D1019" s="43" t="s">
        <v>31</v>
      </c>
      <c r="E1019" s="4">
        <v>4210</v>
      </c>
      <c r="F1019" s="49">
        <v>17</v>
      </c>
      <c r="G1019" s="51" t="str">
        <f t="shared" si="78"/>
        <v>SECRETARIO EJECUTIVO 4210-17, F 760</v>
      </c>
      <c r="H1019" s="4">
        <v>760</v>
      </c>
      <c r="I1019" s="4" t="s">
        <v>1181</v>
      </c>
      <c r="J1019" s="43" t="s">
        <v>57</v>
      </c>
      <c r="K1019" s="43" t="s">
        <v>14</v>
      </c>
      <c r="L1019" s="43" t="s">
        <v>15</v>
      </c>
      <c r="M1019" s="43" t="s">
        <v>16</v>
      </c>
      <c r="N1019" s="4" t="s">
        <v>26</v>
      </c>
      <c r="O1019" s="5" t="s">
        <v>28</v>
      </c>
      <c r="P1019" s="4">
        <v>0</v>
      </c>
      <c r="Q1019" s="4"/>
      <c r="R1019" s="4">
        <v>36275439</v>
      </c>
      <c r="S1019" s="4" t="s">
        <v>62</v>
      </c>
      <c r="T1019" s="4">
        <v>1</v>
      </c>
      <c r="U1019" s="4" t="str">
        <f t="shared" ref="U1019:U1082" si="80">IF(T1019=1,"Lecciones aprendidas",IF(T1019=2,"Enseñanza aprendizaje organizacional",IF(T1019=3,"Saberes Institucionales")))</f>
        <v>Lecciones aprendidas</v>
      </c>
      <c r="V1019" s="4" t="str">
        <f t="shared" si="79"/>
        <v>Cápsulas de conocimiento</v>
      </c>
      <c r="W1019" s="4" t="str">
        <f t="shared" ref="W1019:W1082" si="81">IF(T1019=1,"Individual",IF(T1019=2,"Grupal",IF(T1019=3,"Grupal")))</f>
        <v>Individual</v>
      </c>
      <c r="X1019" s="4">
        <v>184291</v>
      </c>
      <c r="Y1019" s="4" t="s">
        <v>1025</v>
      </c>
      <c r="Z1019" s="4" t="s">
        <v>1173</v>
      </c>
      <c r="AA1019" s="4" t="e">
        <v>#N/A</v>
      </c>
    </row>
    <row r="1020" spans="1:27" x14ac:dyDescent="0.25">
      <c r="A1020" s="4">
        <f t="shared" si="77"/>
        <v>1019</v>
      </c>
      <c r="B1020" s="4">
        <v>10047</v>
      </c>
      <c r="C1020" s="43" t="s">
        <v>1184</v>
      </c>
      <c r="D1020" s="43" t="s">
        <v>163</v>
      </c>
      <c r="E1020" s="4">
        <v>3100</v>
      </c>
      <c r="F1020" s="49">
        <v>12</v>
      </c>
      <c r="G1020" s="51" t="str">
        <f t="shared" si="78"/>
        <v>TECNICO 3100-12, F 867</v>
      </c>
      <c r="H1020" s="4">
        <v>867</v>
      </c>
      <c r="I1020" s="4" t="s">
        <v>1181</v>
      </c>
      <c r="J1020" s="43" t="s">
        <v>898</v>
      </c>
      <c r="K1020" s="43" t="s">
        <v>14</v>
      </c>
      <c r="L1020" s="43" t="s">
        <v>11</v>
      </c>
      <c r="M1020" s="43" t="s">
        <v>12</v>
      </c>
      <c r="N1020" s="4" t="s">
        <v>25</v>
      </c>
      <c r="O1020" s="4" t="s">
        <v>27</v>
      </c>
      <c r="P1020" s="4">
        <v>79117457</v>
      </c>
      <c r="Q1020" s="4" t="s">
        <v>913</v>
      </c>
      <c r="R1020" s="4">
        <v>79117457</v>
      </c>
      <c r="S1020" s="4" t="s">
        <v>913</v>
      </c>
      <c r="T1020" s="4">
        <v>2</v>
      </c>
      <c r="U1020" s="4" t="str">
        <f t="shared" si="80"/>
        <v>Enseñanza aprendizaje organizacional</v>
      </c>
      <c r="V1020" s="4" t="str">
        <f t="shared" si="79"/>
        <v>Taller O Circulo de saber</v>
      </c>
      <c r="W1020" s="4" t="str">
        <f t="shared" si="81"/>
        <v>Grupal</v>
      </c>
      <c r="X1020" s="4" t="e">
        <v>#N/A</v>
      </c>
      <c r="Y1020" s="4" t="e">
        <v>#N/A</v>
      </c>
      <c r="Z1020" s="4" t="e">
        <v>#N/A</v>
      </c>
      <c r="AA1020" s="4" t="e">
        <v>#N/A</v>
      </c>
    </row>
    <row r="1021" spans="1:27" x14ac:dyDescent="0.25">
      <c r="A1021" s="4">
        <f t="shared" si="77"/>
        <v>1020</v>
      </c>
      <c r="B1021" s="4">
        <v>11120</v>
      </c>
      <c r="C1021" s="43" t="s">
        <v>1182</v>
      </c>
      <c r="D1021" s="43" t="s">
        <v>13</v>
      </c>
      <c r="E1021" s="4">
        <v>2028</v>
      </c>
      <c r="F1021" s="49">
        <v>21</v>
      </c>
      <c r="G1021" s="51" t="str">
        <f t="shared" si="78"/>
        <v>PROFESIONAL ESPECIALIZADO 2028-21, F 748</v>
      </c>
      <c r="H1021" s="4">
        <v>748</v>
      </c>
      <c r="I1021" s="4" t="s">
        <v>1181</v>
      </c>
      <c r="J1021" s="43" t="s">
        <v>57</v>
      </c>
      <c r="K1021" s="43" t="s">
        <v>14</v>
      </c>
      <c r="L1021" s="43" t="s">
        <v>15</v>
      </c>
      <c r="M1021" s="43" t="s">
        <v>16</v>
      </c>
      <c r="N1021" s="4" t="s">
        <v>26</v>
      </c>
      <c r="O1021" s="5" t="s">
        <v>28</v>
      </c>
      <c r="P1021" s="4">
        <v>0</v>
      </c>
      <c r="Q1021" s="4"/>
      <c r="R1021" s="4">
        <v>1075540316</v>
      </c>
      <c r="S1021" s="4" t="s">
        <v>59</v>
      </c>
      <c r="T1021" s="4">
        <v>3</v>
      </c>
      <c r="U1021" s="4" t="str">
        <f t="shared" si="80"/>
        <v>Saberes Institucionales</v>
      </c>
      <c r="V1021" s="4" t="str">
        <f t="shared" si="79"/>
        <v>Curso O ponencia</v>
      </c>
      <c r="W1021" s="4" t="str">
        <f t="shared" si="81"/>
        <v>Grupal</v>
      </c>
      <c r="X1021" s="4">
        <v>185209</v>
      </c>
      <c r="Y1021" s="4" t="s">
        <v>1150</v>
      </c>
      <c r="Z1021" s="4" t="s">
        <v>1174</v>
      </c>
      <c r="AA1021" s="42">
        <v>45394</v>
      </c>
    </row>
    <row r="1022" spans="1:27" x14ac:dyDescent="0.25">
      <c r="A1022" s="4">
        <f t="shared" si="77"/>
        <v>1021</v>
      </c>
      <c r="B1022" s="4">
        <v>10051</v>
      </c>
      <c r="C1022" s="43" t="s">
        <v>1184</v>
      </c>
      <c r="D1022" s="43" t="s">
        <v>163</v>
      </c>
      <c r="E1022" s="4">
        <v>3100</v>
      </c>
      <c r="F1022" s="49">
        <v>12</v>
      </c>
      <c r="G1022" s="51" t="str">
        <f t="shared" si="78"/>
        <v>TECNICO 3100-12, F 867</v>
      </c>
      <c r="H1022" s="4">
        <v>867</v>
      </c>
      <c r="I1022" s="4" t="s">
        <v>1181</v>
      </c>
      <c r="J1022" s="43" t="s">
        <v>898</v>
      </c>
      <c r="K1022" s="43" t="s">
        <v>14</v>
      </c>
      <c r="L1022" s="43" t="s">
        <v>15</v>
      </c>
      <c r="M1022" s="43" t="s">
        <v>36</v>
      </c>
      <c r="N1022" s="4" t="s">
        <v>25</v>
      </c>
      <c r="O1022" s="4" t="s">
        <v>27</v>
      </c>
      <c r="P1022" s="4">
        <v>0</v>
      </c>
      <c r="Q1022" s="4"/>
      <c r="R1022" s="4">
        <v>1033679715</v>
      </c>
      <c r="S1022" s="4" t="s">
        <v>914</v>
      </c>
      <c r="T1022" s="4">
        <v>2</v>
      </c>
      <c r="U1022" s="4" t="str">
        <f t="shared" si="80"/>
        <v>Enseñanza aprendizaje organizacional</v>
      </c>
      <c r="V1022" s="4" t="str">
        <f t="shared" si="79"/>
        <v>Taller O Circulo de saber</v>
      </c>
      <c r="W1022" s="4" t="str">
        <f t="shared" si="81"/>
        <v>Grupal</v>
      </c>
      <c r="X1022" s="4" t="e">
        <v>#N/A</v>
      </c>
      <c r="Y1022" s="4" t="e">
        <v>#N/A</v>
      </c>
      <c r="Z1022" s="4" t="e">
        <v>#N/A</v>
      </c>
      <c r="AA1022" s="4" t="e">
        <v>#N/A</v>
      </c>
    </row>
    <row r="1023" spans="1:27" x14ac:dyDescent="0.25">
      <c r="A1023" s="4">
        <f t="shared" si="77"/>
        <v>1022</v>
      </c>
      <c r="B1023" s="4">
        <v>10110</v>
      </c>
      <c r="C1023" s="43" t="s">
        <v>1183</v>
      </c>
      <c r="D1023" s="43" t="s">
        <v>31</v>
      </c>
      <c r="E1023" s="4">
        <v>4210</v>
      </c>
      <c r="F1023" s="49">
        <v>17</v>
      </c>
      <c r="G1023" s="51" t="str">
        <f t="shared" si="78"/>
        <v>SECRETARIO EJECUTIVO 4210-17, F 554</v>
      </c>
      <c r="H1023" s="4">
        <v>554</v>
      </c>
      <c r="I1023" s="4" t="s">
        <v>1181</v>
      </c>
      <c r="J1023" s="43" t="s">
        <v>78</v>
      </c>
      <c r="K1023" s="43" t="s">
        <v>14</v>
      </c>
      <c r="L1023" s="43" t="s">
        <v>15</v>
      </c>
      <c r="M1023" s="43" t="s">
        <v>36</v>
      </c>
      <c r="N1023" s="4" t="s">
        <v>26</v>
      </c>
      <c r="O1023" s="4" t="s">
        <v>28</v>
      </c>
      <c r="P1023" s="4"/>
      <c r="Q1023" s="4"/>
      <c r="R1023" s="4">
        <v>51906708</v>
      </c>
      <c r="S1023" s="4" t="s">
        <v>92</v>
      </c>
      <c r="T1023" s="4">
        <v>3</v>
      </c>
      <c r="U1023" s="4" t="str">
        <f t="shared" si="80"/>
        <v>Saberes Institucionales</v>
      </c>
      <c r="V1023" s="4" t="str">
        <f t="shared" si="79"/>
        <v>Curso O ponencia</v>
      </c>
      <c r="W1023" s="4" t="str">
        <f t="shared" si="81"/>
        <v>Grupal</v>
      </c>
      <c r="X1023" s="4">
        <v>184291</v>
      </c>
      <c r="Y1023" s="4" t="s">
        <v>1025</v>
      </c>
      <c r="Z1023" s="4" t="s">
        <v>1173</v>
      </c>
      <c r="AA1023" s="4" t="e">
        <v>#N/A</v>
      </c>
    </row>
    <row r="1024" spans="1:27" x14ac:dyDescent="0.25">
      <c r="A1024" s="4">
        <f t="shared" si="77"/>
        <v>1023</v>
      </c>
      <c r="B1024" s="4">
        <v>10391</v>
      </c>
      <c r="C1024" s="43" t="s">
        <v>1182</v>
      </c>
      <c r="D1024" s="43" t="s">
        <v>20</v>
      </c>
      <c r="E1024" s="4">
        <v>2044</v>
      </c>
      <c r="F1024" s="49">
        <v>8</v>
      </c>
      <c r="G1024" s="51" t="str">
        <f t="shared" si="78"/>
        <v>PROFESIONAL UNIVERSITARIO 2044-8, F 546</v>
      </c>
      <c r="H1024" s="4">
        <v>546</v>
      </c>
      <c r="I1024" s="4" t="s">
        <v>1181</v>
      </c>
      <c r="J1024" s="43" t="s">
        <v>78</v>
      </c>
      <c r="K1024" s="43" t="s">
        <v>14</v>
      </c>
      <c r="L1024" s="43" t="s">
        <v>15</v>
      </c>
      <c r="M1024" s="43" t="s">
        <v>18</v>
      </c>
      <c r="N1024" s="4" t="s">
        <v>26</v>
      </c>
      <c r="O1024" s="4" t="s">
        <v>28</v>
      </c>
      <c r="P1024" s="4"/>
      <c r="Q1024" s="4"/>
      <c r="R1024" s="4" t="s">
        <v>19</v>
      </c>
      <c r="S1024" s="4" t="s">
        <v>19</v>
      </c>
      <c r="T1024" s="4">
        <v>3</v>
      </c>
      <c r="U1024" s="4" t="str">
        <f t="shared" si="80"/>
        <v>Saberes Institucionales</v>
      </c>
      <c r="V1024" s="4" t="str">
        <f t="shared" si="79"/>
        <v>Curso O ponencia</v>
      </c>
      <c r="W1024" s="4" t="str">
        <f t="shared" si="81"/>
        <v>Grupal</v>
      </c>
      <c r="X1024" s="4">
        <v>183777</v>
      </c>
      <c r="Y1024" s="4" t="s">
        <v>1151</v>
      </c>
      <c r="Z1024" s="4" t="s">
        <v>1174</v>
      </c>
      <c r="AA1024" s="42">
        <v>45394</v>
      </c>
    </row>
    <row r="1025" spans="1:27" x14ac:dyDescent="0.25">
      <c r="A1025" s="4">
        <f t="shared" si="77"/>
        <v>1024</v>
      </c>
      <c r="B1025" s="4">
        <v>10046</v>
      </c>
      <c r="C1025" s="43" t="s">
        <v>1184</v>
      </c>
      <c r="D1025" s="43" t="s">
        <v>113</v>
      </c>
      <c r="E1025" s="4">
        <v>3124</v>
      </c>
      <c r="F1025" s="49">
        <v>12</v>
      </c>
      <c r="G1025" s="51" t="str">
        <f t="shared" si="78"/>
        <v>TECNICO ADMINISTRATIVO 3124-12, F 869</v>
      </c>
      <c r="H1025" s="4">
        <v>869</v>
      </c>
      <c r="I1025" s="4" t="s">
        <v>1181</v>
      </c>
      <c r="J1025" s="43" t="s">
        <v>898</v>
      </c>
      <c r="K1025" s="43" t="s">
        <v>14</v>
      </c>
      <c r="L1025" s="43" t="s">
        <v>17</v>
      </c>
      <c r="M1025" s="43" t="s">
        <v>36</v>
      </c>
      <c r="N1025" s="4" t="s">
        <v>25</v>
      </c>
      <c r="O1025" s="4" t="s">
        <v>29</v>
      </c>
      <c r="P1025" s="4">
        <v>1032461082</v>
      </c>
      <c r="Q1025" s="4" t="s">
        <v>292</v>
      </c>
      <c r="R1025" s="4">
        <v>1032455916</v>
      </c>
      <c r="S1025" s="4" t="s">
        <v>916</v>
      </c>
      <c r="T1025" s="4">
        <v>2</v>
      </c>
      <c r="U1025" s="4" t="str">
        <f t="shared" si="80"/>
        <v>Enseñanza aprendizaje organizacional</v>
      </c>
      <c r="V1025" s="4" t="str">
        <f t="shared" si="79"/>
        <v>Taller O Circulo de saber</v>
      </c>
      <c r="W1025" s="4" t="str">
        <f t="shared" si="81"/>
        <v>Grupal</v>
      </c>
      <c r="X1025" s="4" t="e">
        <v>#N/A</v>
      </c>
      <c r="Y1025" s="4" t="e">
        <v>#N/A</v>
      </c>
      <c r="Z1025" s="4" t="e">
        <v>#N/A</v>
      </c>
      <c r="AA1025" s="4" t="e">
        <v>#N/A</v>
      </c>
    </row>
    <row r="1026" spans="1:27" x14ac:dyDescent="0.25">
      <c r="A1026" s="4">
        <f t="shared" si="77"/>
        <v>1025</v>
      </c>
      <c r="B1026" s="4">
        <v>10357</v>
      </c>
      <c r="C1026" s="43" t="s">
        <v>1184</v>
      </c>
      <c r="D1026" s="43" t="s">
        <v>55</v>
      </c>
      <c r="E1026" s="4">
        <v>3132</v>
      </c>
      <c r="F1026" s="4">
        <v>8</v>
      </c>
      <c r="G1026" s="51" t="str">
        <f t="shared" si="78"/>
        <v>TECNICO OPERATIVO 3132-8, F 871</v>
      </c>
      <c r="H1026" s="4">
        <v>871</v>
      </c>
      <c r="I1026" s="4" t="s">
        <v>1181</v>
      </c>
      <c r="J1026" s="43" t="s">
        <v>898</v>
      </c>
      <c r="K1026" s="43" t="s">
        <v>14</v>
      </c>
      <c r="L1026" s="43" t="s">
        <v>17</v>
      </c>
      <c r="M1026" s="43" t="s">
        <v>36</v>
      </c>
      <c r="N1026" s="4" t="s">
        <v>25</v>
      </c>
      <c r="O1026" s="4" t="s">
        <v>29</v>
      </c>
      <c r="P1026" s="4">
        <v>80062175</v>
      </c>
      <c r="Q1026" s="4" t="s">
        <v>905</v>
      </c>
      <c r="R1026" s="4">
        <v>52178896</v>
      </c>
      <c r="S1026" s="4" t="s">
        <v>917</v>
      </c>
      <c r="T1026" s="4">
        <v>2</v>
      </c>
      <c r="U1026" s="4" t="str">
        <f t="shared" si="80"/>
        <v>Enseñanza aprendizaje organizacional</v>
      </c>
      <c r="V1026" s="4" t="str">
        <f t="shared" si="79"/>
        <v>Taller O Circulo de saber</v>
      </c>
      <c r="W1026" s="4" t="str">
        <f t="shared" si="81"/>
        <v>Grupal</v>
      </c>
      <c r="X1026" s="4" t="e">
        <v>#N/A</v>
      </c>
      <c r="Y1026" s="4" t="e">
        <v>#N/A</v>
      </c>
      <c r="Z1026" s="4" t="e">
        <v>#N/A</v>
      </c>
      <c r="AA1026" s="4" t="e">
        <v>#N/A</v>
      </c>
    </row>
    <row r="1027" spans="1:27" x14ac:dyDescent="0.25">
      <c r="A1027" s="4">
        <f t="shared" ref="A1027:A1090" si="82">IF(B1027&lt;&gt;"",ROW()-ROW(B$1),"")</f>
        <v>1026</v>
      </c>
      <c r="B1027" s="4">
        <v>10054</v>
      </c>
      <c r="C1027" s="43" t="s">
        <v>1183</v>
      </c>
      <c r="D1027" s="43" t="s">
        <v>21</v>
      </c>
      <c r="E1027" s="4">
        <v>4044</v>
      </c>
      <c r="F1027" s="49">
        <v>12</v>
      </c>
      <c r="G1027" s="51" t="str">
        <f t="shared" ref="G1027:G1090" si="83">CONCATENATE(D1027," ",E1027,"-",F1027,", F ",H1027)</f>
        <v>AUXILIAR ADMINISTRATIVO 4044-12, F 881</v>
      </c>
      <c r="H1027" s="4">
        <v>881</v>
      </c>
      <c r="I1027" s="4" t="s">
        <v>1181</v>
      </c>
      <c r="J1027" s="43" t="s">
        <v>898</v>
      </c>
      <c r="K1027" s="43" t="s">
        <v>14</v>
      </c>
      <c r="L1027" s="43" t="s">
        <v>17</v>
      </c>
      <c r="M1027" s="43" t="s">
        <v>36</v>
      </c>
      <c r="N1027" s="4" t="s">
        <v>25</v>
      </c>
      <c r="O1027" s="4" t="s">
        <v>29</v>
      </c>
      <c r="P1027" s="4">
        <v>52032386</v>
      </c>
      <c r="Q1027" s="4" t="s">
        <v>918</v>
      </c>
      <c r="R1027" s="4">
        <v>79501946</v>
      </c>
      <c r="S1027" s="4" t="s">
        <v>919</v>
      </c>
      <c r="T1027" s="4">
        <v>2</v>
      </c>
      <c r="U1027" s="4" t="str">
        <f t="shared" si="80"/>
        <v>Enseñanza aprendizaje organizacional</v>
      </c>
      <c r="V1027" s="4" t="str">
        <f t="shared" ref="V1027:V1090" si="84">IF(T1027=1,"Cápsulas de conocimiento",IF(T1027=2,"Taller O Circulo de saber",IF(T1027=3,"Curso O ponencia")))</f>
        <v>Taller O Circulo de saber</v>
      </c>
      <c r="W1027" s="4" t="str">
        <f t="shared" si="81"/>
        <v>Grupal</v>
      </c>
      <c r="X1027" s="4" t="e">
        <v>#N/A</v>
      </c>
      <c r="Y1027" s="4" t="e">
        <v>#N/A</v>
      </c>
      <c r="Z1027" s="4" t="e">
        <v>#N/A</v>
      </c>
      <c r="AA1027" s="4" t="e">
        <v>#N/A</v>
      </c>
    </row>
    <row r="1028" spans="1:27" x14ac:dyDescent="0.25">
      <c r="A1028" s="4">
        <f t="shared" si="82"/>
        <v>1027</v>
      </c>
      <c r="B1028" s="4">
        <v>10416</v>
      </c>
      <c r="C1028" s="43" t="s">
        <v>1183</v>
      </c>
      <c r="D1028" s="43" t="s">
        <v>21</v>
      </c>
      <c r="E1028" s="4">
        <v>4044</v>
      </c>
      <c r="F1028" s="49">
        <v>11</v>
      </c>
      <c r="G1028" s="51" t="str">
        <f t="shared" si="83"/>
        <v>AUXILIAR ADMINISTRATIVO 4044-11, F 556</v>
      </c>
      <c r="H1028" s="4">
        <v>556</v>
      </c>
      <c r="I1028" s="4" t="s">
        <v>1181</v>
      </c>
      <c r="J1028" s="43" t="s">
        <v>78</v>
      </c>
      <c r="K1028" s="43" t="s">
        <v>14</v>
      </c>
      <c r="L1028" s="43" t="s">
        <v>15</v>
      </c>
      <c r="M1028" s="43" t="s">
        <v>36</v>
      </c>
      <c r="N1028" s="4" t="s">
        <v>26</v>
      </c>
      <c r="O1028" s="4" t="s">
        <v>28</v>
      </c>
      <c r="P1028" s="4"/>
      <c r="Q1028" s="4"/>
      <c r="R1028" s="4">
        <v>1072653596</v>
      </c>
      <c r="S1028" s="4" t="s">
        <v>91</v>
      </c>
      <c r="T1028" s="4">
        <v>3</v>
      </c>
      <c r="U1028" s="4" t="str">
        <f t="shared" si="80"/>
        <v>Saberes Institucionales</v>
      </c>
      <c r="V1028" s="4" t="str">
        <f t="shared" si="84"/>
        <v>Curso O ponencia</v>
      </c>
      <c r="W1028" s="4" t="str">
        <f t="shared" si="81"/>
        <v>Grupal</v>
      </c>
      <c r="X1028" s="4">
        <v>184284</v>
      </c>
      <c r="Y1028" s="4" t="s">
        <v>1056</v>
      </c>
      <c r="Z1028" s="4" t="s">
        <v>1173</v>
      </c>
      <c r="AA1028" s="4" t="e">
        <v>#N/A</v>
      </c>
    </row>
    <row r="1029" spans="1:27" x14ac:dyDescent="0.25">
      <c r="A1029" s="4">
        <f t="shared" si="82"/>
        <v>1028</v>
      </c>
      <c r="B1029" s="4">
        <v>11061</v>
      </c>
      <c r="C1029" s="43" t="s">
        <v>1182</v>
      </c>
      <c r="D1029" s="43" t="s">
        <v>13</v>
      </c>
      <c r="E1029" s="4">
        <v>2028</v>
      </c>
      <c r="F1029" s="49">
        <v>17</v>
      </c>
      <c r="G1029" s="51" t="str">
        <f t="shared" si="83"/>
        <v>PROFESIONAL ESPECIALIZADO 2028-17, F 531</v>
      </c>
      <c r="H1029" s="4">
        <v>531</v>
      </c>
      <c r="I1029" s="4" t="s">
        <v>1181</v>
      </c>
      <c r="J1029" s="43" t="s">
        <v>78</v>
      </c>
      <c r="K1029" s="43" t="s">
        <v>14</v>
      </c>
      <c r="L1029" s="43" t="s">
        <v>15</v>
      </c>
      <c r="M1029" s="43" t="s">
        <v>16</v>
      </c>
      <c r="N1029" s="4" t="s">
        <v>26</v>
      </c>
      <c r="O1029" s="4" t="s">
        <v>28</v>
      </c>
      <c r="P1029" s="4"/>
      <c r="Q1029" s="4"/>
      <c r="R1029" s="4">
        <v>1014191609</v>
      </c>
      <c r="S1029" s="4" t="s">
        <v>82</v>
      </c>
      <c r="T1029" s="4">
        <v>3</v>
      </c>
      <c r="U1029" s="4" t="str">
        <f t="shared" si="80"/>
        <v>Saberes Institucionales</v>
      </c>
      <c r="V1029" s="4" t="str">
        <f t="shared" si="84"/>
        <v>Curso O ponencia</v>
      </c>
      <c r="W1029" s="4" t="str">
        <f t="shared" si="81"/>
        <v>Grupal</v>
      </c>
      <c r="X1029" s="4">
        <v>184182</v>
      </c>
      <c r="Y1029" s="4" t="s">
        <v>1152</v>
      </c>
      <c r="Z1029" s="4" t="s">
        <v>1173</v>
      </c>
      <c r="AA1029" s="4" t="e">
        <v>#N/A</v>
      </c>
    </row>
    <row r="1030" spans="1:27" x14ac:dyDescent="0.25">
      <c r="A1030" s="4">
        <f t="shared" si="82"/>
        <v>1029</v>
      </c>
      <c r="B1030" s="4">
        <v>10058</v>
      </c>
      <c r="C1030" s="43" t="s">
        <v>1183</v>
      </c>
      <c r="D1030" s="43" t="s">
        <v>21</v>
      </c>
      <c r="E1030" s="4">
        <v>4044</v>
      </c>
      <c r="F1030" s="49">
        <v>12</v>
      </c>
      <c r="G1030" s="51" t="str">
        <f t="shared" si="83"/>
        <v>AUXILIAR ADMINISTRATIVO 4044-12, F 881</v>
      </c>
      <c r="H1030" s="4">
        <v>881</v>
      </c>
      <c r="I1030" s="4" t="s">
        <v>1181</v>
      </c>
      <c r="J1030" s="43" t="s">
        <v>898</v>
      </c>
      <c r="K1030" s="43" t="s">
        <v>14</v>
      </c>
      <c r="L1030" s="43" t="s">
        <v>17</v>
      </c>
      <c r="M1030" s="43" t="s">
        <v>36</v>
      </c>
      <c r="N1030" s="4" t="s">
        <v>25</v>
      </c>
      <c r="O1030" s="4" t="s">
        <v>29</v>
      </c>
      <c r="P1030" s="4">
        <v>93152162</v>
      </c>
      <c r="Q1030" s="4" t="s">
        <v>875</v>
      </c>
      <c r="R1030" s="4">
        <v>80381832</v>
      </c>
      <c r="S1030" s="4" t="s">
        <v>922</v>
      </c>
      <c r="T1030" s="4">
        <v>2</v>
      </c>
      <c r="U1030" s="4" t="str">
        <f t="shared" si="80"/>
        <v>Enseñanza aprendizaje organizacional</v>
      </c>
      <c r="V1030" s="4" t="str">
        <f t="shared" si="84"/>
        <v>Taller O Circulo de saber</v>
      </c>
      <c r="W1030" s="4" t="str">
        <f t="shared" si="81"/>
        <v>Grupal</v>
      </c>
      <c r="X1030" s="4" t="e">
        <v>#N/A</v>
      </c>
      <c r="Y1030" s="4" t="e">
        <v>#N/A</v>
      </c>
      <c r="Z1030" s="4" t="e">
        <v>#N/A</v>
      </c>
      <c r="AA1030" s="4" t="e">
        <v>#N/A</v>
      </c>
    </row>
    <row r="1031" spans="1:27" x14ac:dyDescent="0.25">
      <c r="A1031" s="4">
        <f t="shared" si="82"/>
        <v>1030</v>
      </c>
      <c r="B1031" s="4">
        <v>10059</v>
      </c>
      <c r="C1031" s="43" t="s">
        <v>1183</v>
      </c>
      <c r="D1031" s="43" t="s">
        <v>21</v>
      </c>
      <c r="E1031" s="4">
        <v>4044</v>
      </c>
      <c r="F1031" s="49">
        <v>12</v>
      </c>
      <c r="G1031" s="51" t="str">
        <f t="shared" si="83"/>
        <v>AUXILIAR ADMINISTRATIVO 4044-12, F 881</v>
      </c>
      <c r="H1031" s="4">
        <v>881</v>
      </c>
      <c r="I1031" s="4" t="s">
        <v>1181</v>
      </c>
      <c r="J1031" s="43" t="s">
        <v>898</v>
      </c>
      <c r="K1031" s="43" t="s">
        <v>14</v>
      </c>
      <c r="L1031" s="43" t="s">
        <v>15</v>
      </c>
      <c r="M1031" s="43" t="s">
        <v>36</v>
      </c>
      <c r="N1031" s="4" t="s">
        <v>25</v>
      </c>
      <c r="O1031" s="4" t="s">
        <v>27</v>
      </c>
      <c r="P1031" s="4">
        <v>0</v>
      </c>
      <c r="Q1031" s="4"/>
      <c r="R1031" s="4">
        <v>1012325478</v>
      </c>
      <c r="S1031" s="4" t="s">
        <v>923</v>
      </c>
      <c r="T1031" s="4">
        <v>2</v>
      </c>
      <c r="U1031" s="4" t="str">
        <f t="shared" si="80"/>
        <v>Enseñanza aprendizaje organizacional</v>
      </c>
      <c r="V1031" s="4" t="str">
        <f t="shared" si="84"/>
        <v>Taller O Circulo de saber</v>
      </c>
      <c r="W1031" s="4" t="str">
        <f t="shared" si="81"/>
        <v>Grupal</v>
      </c>
      <c r="X1031" s="4" t="e">
        <v>#N/A</v>
      </c>
      <c r="Y1031" s="4" t="e">
        <v>#N/A</v>
      </c>
      <c r="Z1031" s="4" t="e">
        <v>#N/A</v>
      </c>
      <c r="AA1031" s="4" t="e">
        <v>#N/A</v>
      </c>
    </row>
    <row r="1032" spans="1:27" x14ac:dyDescent="0.25">
      <c r="A1032" s="4">
        <f t="shared" si="82"/>
        <v>1031</v>
      </c>
      <c r="B1032" s="4">
        <v>10062</v>
      </c>
      <c r="C1032" s="43" t="s">
        <v>1183</v>
      </c>
      <c r="D1032" s="43" t="s">
        <v>21</v>
      </c>
      <c r="E1032" s="4">
        <v>4044</v>
      </c>
      <c r="F1032" s="49">
        <v>12</v>
      </c>
      <c r="G1032" s="51" t="str">
        <f t="shared" si="83"/>
        <v>AUXILIAR ADMINISTRATIVO 4044-12, F 881</v>
      </c>
      <c r="H1032" s="4">
        <v>881</v>
      </c>
      <c r="I1032" s="4" t="s">
        <v>1181</v>
      </c>
      <c r="J1032" s="43" t="s">
        <v>898</v>
      </c>
      <c r="K1032" s="43" t="s">
        <v>14</v>
      </c>
      <c r="L1032" s="43" t="s">
        <v>17</v>
      </c>
      <c r="M1032" s="43" t="s">
        <v>18</v>
      </c>
      <c r="N1032" s="4" t="s">
        <v>25</v>
      </c>
      <c r="O1032" s="4" t="s">
        <v>27</v>
      </c>
      <c r="P1032" s="4">
        <v>79129269</v>
      </c>
      <c r="Q1032" s="4" t="s">
        <v>559</v>
      </c>
      <c r="R1032" s="4" t="s">
        <v>19</v>
      </c>
      <c r="S1032" s="4" t="s">
        <v>19</v>
      </c>
      <c r="T1032" s="4">
        <v>1</v>
      </c>
      <c r="U1032" s="4" t="str">
        <f t="shared" si="80"/>
        <v>Lecciones aprendidas</v>
      </c>
      <c r="V1032" s="4" t="str">
        <f t="shared" si="84"/>
        <v>Cápsulas de conocimiento</v>
      </c>
      <c r="W1032" s="4" t="str">
        <f t="shared" si="81"/>
        <v>Individual</v>
      </c>
      <c r="X1032" s="4" t="e">
        <v>#N/A</v>
      </c>
      <c r="Y1032" s="4" t="e">
        <v>#N/A</v>
      </c>
      <c r="Z1032" s="4" t="e">
        <v>#N/A</v>
      </c>
      <c r="AA1032" s="4" t="e">
        <v>#N/A</v>
      </c>
    </row>
    <row r="1033" spans="1:27" x14ac:dyDescent="0.25">
      <c r="A1033" s="4">
        <f t="shared" si="82"/>
        <v>1032</v>
      </c>
      <c r="B1033" s="4">
        <v>11062</v>
      </c>
      <c r="C1033" s="43" t="s">
        <v>1182</v>
      </c>
      <c r="D1033" s="43" t="s">
        <v>13</v>
      </c>
      <c r="E1033" s="4">
        <v>2028</v>
      </c>
      <c r="F1033" s="49">
        <v>17</v>
      </c>
      <c r="G1033" s="51" t="str">
        <f t="shared" si="83"/>
        <v>PROFESIONAL ESPECIALIZADO 2028-17, F 531</v>
      </c>
      <c r="H1033" s="4">
        <v>531</v>
      </c>
      <c r="I1033" s="4" t="s">
        <v>1181</v>
      </c>
      <c r="J1033" s="43" t="s">
        <v>78</v>
      </c>
      <c r="K1033" s="43" t="s">
        <v>14</v>
      </c>
      <c r="L1033" s="43" t="s">
        <v>15</v>
      </c>
      <c r="M1033" s="43" t="s">
        <v>16</v>
      </c>
      <c r="N1033" s="4" t="s">
        <v>26</v>
      </c>
      <c r="O1033" s="4" t="s">
        <v>28</v>
      </c>
      <c r="P1033" s="4"/>
      <c r="Q1033" s="4"/>
      <c r="R1033" s="4">
        <v>19316911</v>
      </c>
      <c r="S1033" s="4" t="s">
        <v>83</v>
      </c>
      <c r="T1033" s="4">
        <v>3</v>
      </c>
      <c r="U1033" s="4" t="str">
        <f t="shared" si="80"/>
        <v>Saberes Institucionales</v>
      </c>
      <c r="V1033" s="4" t="str">
        <f t="shared" si="84"/>
        <v>Curso O ponencia</v>
      </c>
      <c r="W1033" s="4" t="str">
        <f t="shared" si="81"/>
        <v>Grupal</v>
      </c>
      <c r="X1033" s="4">
        <v>184182</v>
      </c>
      <c r="Y1033" s="4" t="s">
        <v>1152</v>
      </c>
      <c r="Z1033" s="4" t="s">
        <v>1173</v>
      </c>
      <c r="AA1033" s="4" t="e">
        <v>#N/A</v>
      </c>
    </row>
    <row r="1034" spans="1:27" x14ac:dyDescent="0.25">
      <c r="A1034" s="4">
        <f t="shared" si="82"/>
        <v>1033</v>
      </c>
      <c r="B1034" s="4">
        <v>10063</v>
      </c>
      <c r="C1034" s="43" t="s">
        <v>1183</v>
      </c>
      <c r="D1034" s="43" t="s">
        <v>21</v>
      </c>
      <c r="E1034" s="4">
        <v>4044</v>
      </c>
      <c r="F1034" s="49">
        <v>11</v>
      </c>
      <c r="G1034" s="51" t="str">
        <f t="shared" si="83"/>
        <v>AUXILIAR ADMINISTRATIVO 4044-11, F 883</v>
      </c>
      <c r="H1034" s="4">
        <v>883</v>
      </c>
      <c r="I1034" s="4" t="s">
        <v>1181</v>
      </c>
      <c r="J1034" s="43" t="s">
        <v>898</v>
      </c>
      <c r="K1034" s="43" t="s">
        <v>14</v>
      </c>
      <c r="L1034" s="43" t="s">
        <v>15</v>
      </c>
      <c r="M1034" s="43" t="s">
        <v>36</v>
      </c>
      <c r="N1034" s="4" t="s">
        <v>25</v>
      </c>
      <c r="O1034" s="4" t="s">
        <v>27</v>
      </c>
      <c r="P1034" s="4">
        <v>0</v>
      </c>
      <c r="Q1034" s="4"/>
      <c r="R1034" s="4">
        <v>80469257</v>
      </c>
      <c r="S1034" s="4" t="s">
        <v>925</v>
      </c>
      <c r="T1034" s="4">
        <v>2</v>
      </c>
      <c r="U1034" s="4" t="str">
        <f t="shared" si="80"/>
        <v>Enseñanza aprendizaje organizacional</v>
      </c>
      <c r="V1034" s="4" t="str">
        <f t="shared" si="84"/>
        <v>Taller O Circulo de saber</v>
      </c>
      <c r="W1034" s="4" t="str">
        <f t="shared" si="81"/>
        <v>Grupal</v>
      </c>
      <c r="X1034" s="4" t="e">
        <v>#N/A</v>
      </c>
      <c r="Y1034" s="4" t="e">
        <v>#N/A</v>
      </c>
      <c r="Z1034" s="4" t="e">
        <v>#N/A</v>
      </c>
      <c r="AA1034" s="4" t="e">
        <v>#N/A</v>
      </c>
    </row>
    <row r="1035" spans="1:27" x14ac:dyDescent="0.25">
      <c r="A1035" s="4">
        <f t="shared" si="82"/>
        <v>1034</v>
      </c>
      <c r="B1035" s="4">
        <v>11063</v>
      </c>
      <c r="C1035" s="43" t="s">
        <v>1182</v>
      </c>
      <c r="D1035" s="43" t="s">
        <v>13</v>
      </c>
      <c r="E1035" s="4">
        <v>2028</v>
      </c>
      <c r="F1035" s="49">
        <v>13</v>
      </c>
      <c r="G1035" s="51" t="str">
        <f t="shared" si="83"/>
        <v>PROFESIONAL ESPECIALIZADO 2028-13, F 537</v>
      </c>
      <c r="H1035" s="4">
        <v>537</v>
      </c>
      <c r="I1035" s="4" t="s">
        <v>1181</v>
      </c>
      <c r="J1035" s="43" t="s">
        <v>78</v>
      </c>
      <c r="K1035" s="43" t="s">
        <v>14</v>
      </c>
      <c r="L1035" s="43" t="s">
        <v>15</v>
      </c>
      <c r="M1035" s="43" t="s">
        <v>16</v>
      </c>
      <c r="N1035" s="4" t="s">
        <v>26</v>
      </c>
      <c r="O1035" s="4" t="s">
        <v>28</v>
      </c>
      <c r="P1035" s="4"/>
      <c r="Q1035" s="4"/>
      <c r="R1035" s="4">
        <v>1023877764</v>
      </c>
      <c r="S1035" s="4" t="s">
        <v>84</v>
      </c>
      <c r="T1035" s="4">
        <v>3</v>
      </c>
      <c r="U1035" s="4" t="str">
        <f t="shared" si="80"/>
        <v>Saberes Institucionales</v>
      </c>
      <c r="V1035" s="4" t="str">
        <f t="shared" si="84"/>
        <v>Curso O ponencia</v>
      </c>
      <c r="W1035" s="4" t="str">
        <f t="shared" si="81"/>
        <v>Grupal</v>
      </c>
      <c r="X1035" s="4">
        <v>183752</v>
      </c>
      <c r="Y1035" s="4" t="s">
        <v>1153</v>
      </c>
      <c r="Z1035" s="4" t="s">
        <v>1174</v>
      </c>
      <c r="AA1035" s="42">
        <v>45394</v>
      </c>
    </row>
    <row r="1036" spans="1:27" x14ac:dyDescent="0.25">
      <c r="A1036" s="4">
        <f t="shared" si="82"/>
        <v>1035</v>
      </c>
      <c r="B1036" s="4">
        <v>10164</v>
      </c>
      <c r="C1036" s="43" t="s">
        <v>1182</v>
      </c>
      <c r="D1036" s="43" t="s">
        <v>13</v>
      </c>
      <c r="E1036" s="4">
        <v>2028</v>
      </c>
      <c r="F1036" s="49">
        <v>17</v>
      </c>
      <c r="G1036" s="51" t="str">
        <f t="shared" si="83"/>
        <v>PROFESIONAL ESPECIALIZADO 2028-17, F 735</v>
      </c>
      <c r="H1036" s="4">
        <v>735</v>
      </c>
      <c r="I1036" s="4" t="s">
        <v>1181</v>
      </c>
      <c r="J1036" s="43" t="s">
        <v>50</v>
      </c>
      <c r="K1036" s="43" t="s">
        <v>14</v>
      </c>
      <c r="L1036" s="43" t="s">
        <v>15</v>
      </c>
      <c r="M1036" s="43" t="s">
        <v>16</v>
      </c>
      <c r="N1036" s="4" t="s">
        <v>26</v>
      </c>
      <c r="O1036" s="5" t="s">
        <v>28</v>
      </c>
      <c r="P1036" s="4">
        <v>0</v>
      </c>
      <c r="Q1036" s="4"/>
      <c r="R1036" s="4">
        <v>79563426</v>
      </c>
      <c r="S1036" s="4" t="s">
        <v>51</v>
      </c>
      <c r="T1036" s="4">
        <v>3</v>
      </c>
      <c r="U1036" s="4" t="str">
        <f t="shared" si="80"/>
        <v>Saberes Institucionales</v>
      </c>
      <c r="V1036" s="4" t="str">
        <f t="shared" si="84"/>
        <v>Curso O ponencia</v>
      </c>
      <c r="W1036" s="4" t="str">
        <f t="shared" si="81"/>
        <v>Grupal</v>
      </c>
      <c r="X1036" s="4">
        <v>184184</v>
      </c>
      <c r="Y1036" s="4" t="s">
        <v>1154</v>
      </c>
      <c r="Z1036" s="4" t="s">
        <v>1173</v>
      </c>
      <c r="AA1036" s="4" t="e">
        <v>#N/A</v>
      </c>
    </row>
    <row r="1037" spans="1:27" x14ac:dyDescent="0.25">
      <c r="A1037" s="4">
        <f t="shared" si="82"/>
        <v>1036</v>
      </c>
      <c r="B1037" s="4">
        <v>10165</v>
      </c>
      <c r="C1037" s="43" t="s">
        <v>1182</v>
      </c>
      <c r="D1037" s="43" t="s">
        <v>13</v>
      </c>
      <c r="E1037" s="4">
        <v>2028</v>
      </c>
      <c r="F1037" s="49">
        <v>17</v>
      </c>
      <c r="G1037" s="51" t="str">
        <f t="shared" si="83"/>
        <v>PROFESIONAL ESPECIALIZADO 2028-17, F 737</v>
      </c>
      <c r="H1037" s="4">
        <v>737</v>
      </c>
      <c r="I1037" s="4" t="s">
        <v>1181</v>
      </c>
      <c r="J1037" s="43" t="s">
        <v>50</v>
      </c>
      <c r="K1037" s="43" t="s">
        <v>14</v>
      </c>
      <c r="L1037" s="43" t="s">
        <v>15</v>
      </c>
      <c r="M1037" s="43" t="s">
        <v>16</v>
      </c>
      <c r="N1037" s="4" t="s">
        <v>26</v>
      </c>
      <c r="O1037" s="5" t="s">
        <v>28</v>
      </c>
      <c r="P1037" s="4">
        <v>0</v>
      </c>
      <c r="Q1037" s="4"/>
      <c r="R1037" s="4">
        <v>79999483</v>
      </c>
      <c r="S1037" s="4" t="s">
        <v>52</v>
      </c>
      <c r="T1037" s="4">
        <v>3</v>
      </c>
      <c r="U1037" s="4" t="str">
        <f t="shared" si="80"/>
        <v>Saberes Institucionales</v>
      </c>
      <c r="V1037" s="4" t="str">
        <f t="shared" si="84"/>
        <v>Curso O ponencia</v>
      </c>
      <c r="W1037" s="4" t="str">
        <f t="shared" si="81"/>
        <v>Grupal</v>
      </c>
      <c r="X1037" s="4">
        <v>184187</v>
      </c>
      <c r="Y1037" s="4" t="s">
        <v>1155</v>
      </c>
      <c r="Z1037" s="4" t="s">
        <v>1173</v>
      </c>
      <c r="AA1037" s="4" t="e">
        <v>#N/A</v>
      </c>
    </row>
    <row r="1038" spans="1:27" x14ac:dyDescent="0.25">
      <c r="A1038" s="4">
        <f t="shared" si="82"/>
        <v>1037</v>
      </c>
      <c r="B1038" s="4">
        <v>10169</v>
      </c>
      <c r="C1038" s="43" t="s">
        <v>1182</v>
      </c>
      <c r="D1038" s="43" t="s">
        <v>20</v>
      </c>
      <c r="E1038" s="4">
        <v>2044</v>
      </c>
      <c r="F1038" s="4">
        <v>6</v>
      </c>
      <c r="G1038" s="51" t="str">
        <f t="shared" si="83"/>
        <v>PROFESIONAL UNIVERSITARIO 2044-6, F 739</v>
      </c>
      <c r="H1038" s="4">
        <v>739</v>
      </c>
      <c r="I1038" s="4" t="s">
        <v>1181</v>
      </c>
      <c r="J1038" s="43" t="s">
        <v>50</v>
      </c>
      <c r="K1038" s="43" t="s">
        <v>14</v>
      </c>
      <c r="L1038" s="43" t="s">
        <v>15</v>
      </c>
      <c r="M1038" s="43" t="s">
        <v>36</v>
      </c>
      <c r="N1038" s="4" t="s">
        <v>26</v>
      </c>
      <c r="O1038" s="5" t="s">
        <v>28</v>
      </c>
      <c r="P1038" s="4">
        <v>0</v>
      </c>
      <c r="Q1038" s="4"/>
      <c r="R1038" s="4">
        <v>75076196</v>
      </c>
      <c r="S1038" s="4" t="s">
        <v>53</v>
      </c>
      <c r="T1038" s="4">
        <v>3</v>
      </c>
      <c r="U1038" s="4" t="str">
        <f t="shared" si="80"/>
        <v>Saberes Institucionales</v>
      </c>
      <c r="V1038" s="4" t="str">
        <f t="shared" si="84"/>
        <v>Curso O ponencia</v>
      </c>
      <c r="W1038" s="4" t="str">
        <f t="shared" si="81"/>
        <v>Grupal</v>
      </c>
      <c r="X1038" s="4">
        <v>183783</v>
      </c>
      <c r="Y1038" s="4" t="s">
        <v>1156</v>
      </c>
      <c r="Z1038" s="4" t="s">
        <v>1174</v>
      </c>
      <c r="AA1038" s="42">
        <v>45394</v>
      </c>
    </row>
    <row r="1039" spans="1:27" x14ac:dyDescent="0.25">
      <c r="A1039" s="4">
        <f t="shared" si="82"/>
        <v>1038</v>
      </c>
      <c r="B1039" s="4">
        <v>10176</v>
      </c>
      <c r="C1039" s="43" t="s">
        <v>1184</v>
      </c>
      <c r="D1039" s="43" t="s">
        <v>55</v>
      </c>
      <c r="E1039" s="4">
        <v>3132</v>
      </c>
      <c r="F1039" s="49">
        <v>12</v>
      </c>
      <c r="G1039" s="51" t="str">
        <f t="shared" si="83"/>
        <v>TECNICO OPERATIVO 3132-12, F 743</v>
      </c>
      <c r="H1039" s="4">
        <v>743</v>
      </c>
      <c r="I1039" s="4" t="s">
        <v>1181</v>
      </c>
      <c r="J1039" s="43" t="s">
        <v>50</v>
      </c>
      <c r="K1039" s="43" t="s">
        <v>14</v>
      </c>
      <c r="L1039" s="43" t="s">
        <v>15</v>
      </c>
      <c r="M1039" s="43" t="s">
        <v>18</v>
      </c>
      <c r="N1039" s="4" t="s">
        <v>26</v>
      </c>
      <c r="O1039" s="5" t="s">
        <v>28</v>
      </c>
      <c r="P1039" s="4">
        <v>0</v>
      </c>
      <c r="Q1039" s="4"/>
      <c r="R1039" s="4" t="s">
        <v>19</v>
      </c>
      <c r="S1039" s="4" t="s">
        <v>19</v>
      </c>
      <c r="T1039" s="4">
        <v>1</v>
      </c>
      <c r="U1039" s="4" t="str">
        <f t="shared" si="80"/>
        <v>Lecciones aprendidas</v>
      </c>
      <c r="V1039" s="4" t="str">
        <f t="shared" si="84"/>
        <v>Cápsulas de conocimiento</v>
      </c>
      <c r="W1039" s="4" t="str">
        <f t="shared" si="81"/>
        <v>Individual</v>
      </c>
      <c r="X1039" s="4">
        <v>184019</v>
      </c>
      <c r="Y1039" s="4" t="s">
        <v>1157</v>
      </c>
      <c r="Z1039" s="4" t="s">
        <v>1173</v>
      </c>
      <c r="AA1039" s="4" t="e">
        <v>#N/A</v>
      </c>
    </row>
    <row r="1040" spans="1:27" x14ac:dyDescent="0.25">
      <c r="A1040" s="4">
        <f t="shared" si="82"/>
        <v>1039</v>
      </c>
      <c r="B1040" s="4">
        <v>10082</v>
      </c>
      <c r="C1040" s="43" t="s">
        <v>1183</v>
      </c>
      <c r="D1040" s="43" t="s">
        <v>339</v>
      </c>
      <c r="E1040" s="4">
        <v>4103</v>
      </c>
      <c r="F1040" s="49">
        <v>13</v>
      </c>
      <c r="G1040" s="51" t="str">
        <f t="shared" si="83"/>
        <v>CONDUCTOR MECANICO 4103-13, F 877</v>
      </c>
      <c r="H1040" s="4">
        <v>877</v>
      </c>
      <c r="I1040" s="4" t="s">
        <v>1181</v>
      </c>
      <c r="J1040" s="43" t="s">
        <v>898</v>
      </c>
      <c r="K1040" s="43" t="s">
        <v>14</v>
      </c>
      <c r="L1040" s="43" t="s">
        <v>11</v>
      </c>
      <c r="M1040" s="43" t="s">
        <v>12</v>
      </c>
      <c r="N1040" s="4" t="s">
        <v>25</v>
      </c>
      <c r="O1040" s="4" t="s">
        <v>27</v>
      </c>
      <c r="P1040" s="4">
        <v>79128532</v>
      </c>
      <c r="Q1040" s="4" t="s">
        <v>929</v>
      </c>
      <c r="R1040" s="4">
        <v>79128532</v>
      </c>
      <c r="S1040" s="4" t="s">
        <v>929</v>
      </c>
      <c r="T1040" s="4">
        <v>1</v>
      </c>
      <c r="U1040" s="4" t="str">
        <f t="shared" si="80"/>
        <v>Lecciones aprendidas</v>
      </c>
      <c r="V1040" s="4" t="str">
        <f t="shared" si="84"/>
        <v>Cápsulas de conocimiento</v>
      </c>
      <c r="W1040" s="4" t="str">
        <f t="shared" si="81"/>
        <v>Individual</v>
      </c>
      <c r="X1040" s="4" t="e">
        <v>#N/A</v>
      </c>
      <c r="Y1040" s="4" t="e">
        <v>#N/A</v>
      </c>
      <c r="Z1040" s="4" t="e">
        <v>#N/A</v>
      </c>
      <c r="AA1040" s="4" t="e">
        <v>#N/A</v>
      </c>
    </row>
    <row r="1041" spans="1:27" x14ac:dyDescent="0.25">
      <c r="A1041" s="4">
        <f t="shared" si="82"/>
        <v>1040</v>
      </c>
      <c r="B1041" s="4">
        <v>10083</v>
      </c>
      <c r="C1041" s="43" t="s">
        <v>1183</v>
      </c>
      <c r="D1041" s="43" t="s">
        <v>339</v>
      </c>
      <c r="E1041" s="4">
        <v>4103</v>
      </c>
      <c r="F1041" s="49">
        <v>13</v>
      </c>
      <c r="G1041" s="51" t="str">
        <f t="shared" si="83"/>
        <v>CONDUCTOR MECANICO 4103-13, F 877</v>
      </c>
      <c r="H1041" s="4">
        <v>877</v>
      </c>
      <c r="I1041" s="4" t="s">
        <v>1181</v>
      </c>
      <c r="J1041" s="43" t="s">
        <v>898</v>
      </c>
      <c r="K1041" s="43" t="s">
        <v>14</v>
      </c>
      <c r="L1041" s="43" t="s">
        <v>11</v>
      </c>
      <c r="M1041" s="43" t="s">
        <v>12</v>
      </c>
      <c r="N1041" s="4" t="s">
        <v>25</v>
      </c>
      <c r="O1041" s="4" t="s">
        <v>27</v>
      </c>
      <c r="P1041" s="4">
        <v>79057769</v>
      </c>
      <c r="Q1041" s="4" t="s">
        <v>930</v>
      </c>
      <c r="R1041" s="4">
        <v>79057769</v>
      </c>
      <c r="S1041" s="4" t="s">
        <v>930</v>
      </c>
      <c r="T1041" s="4">
        <v>1</v>
      </c>
      <c r="U1041" s="4" t="str">
        <f t="shared" si="80"/>
        <v>Lecciones aprendidas</v>
      </c>
      <c r="V1041" s="4" t="str">
        <f t="shared" si="84"/>
        <v>Cápsulas de conocimiento</v>
      </c>
      <c r="W1041" s="4" t="str">
        <f t="shared" si="81"/>
        <v>Individual</v>
      </c>
      <c r="X1041" s="4" t="e">
        <v>#N/A</v>
      </c>
      <c r="Y1041" s="4" t="e">
        <v>#N/A</v>
      </c>
      <c r="Z1041" s="4" t="e">
        <v>#N/A</v>
      </c>
      <c r="AA1041" s="4" t="e">
        <v>#N/A</v>
      </c>
    </row>
    <row r="1042" spans="1:27" x14ac:dyDescent="0.25">
      <c r="A1042" s="4">
        <f t="shared" si="82"/>
        <v>1041</v>
      </c>
      <c r="B1042" s="4">
        <v>10084</v>
      </c>
      <c r="C1042" s="43" t="s">
        <v>1183</v>
      </c>
      <c r="D1042" s="43" t="s">
        <v>339</v>
      </c>
      <c r="E1042" s="4">
        <v>4103</v>
      </c>
      <c r="F1042" s="49">
        <v>13</v>
      </c>
      <c r="G1042" s="51" t="str">
        <f t="shared" si="83"/>
        <v>CONDUCTOR MECANICO 4103-13, F 877</v>
      </c>
      <c r="H1042" s="4">
        <v>877</v>
      </c>
      <c r="I1042" s="4" t="s">
        <v>1181</v>
      </c>
      <c r="J1042" s="43" t="s">
        <v>898</v>
      </c>
      <c r="K1042" s="43" t="s">
        <v>14</v>
      </c>
      <c r="L1042" s="43" t="s">
        <v>11</v>
      </c>
      <c r="M1042" s="43" t="s">
        <v>12</v>
      </c>
      <c r="N1042" s="4" t="s">
        <v>25</v>
      </c>
      <c r="O1042" s="4" t="s">
        <v>27</v>
      </c>
      <c r="P1042" s="4">
        <v>80271032</v>
      </c>
      <c r="Q1042" s="4" t="s">
        <v>931</v>
      </c>
      <c r="R1042" s="4">
        <v>80271032</v>
      </c>
      <c r="S1042" s="4" t="s">
        <v>931</v>
      </c>
      <c r="T1042" s="4">
        <v>1</v>
      </c>
      <c r="U1042" s="4" t="str">
        <f t="shared" si="80"/>
        <v>Lecciones aprendidas</v>
      </c>
      <c r="V1042" s="4" t="str">
        <f t="shared" si="84"/>
        <v>Cápsulas de conocimiento</v>
      </c>
      <c r="W1042" s="4" t="str">
        <f t="shared" si="81"/>
        <v>Individual</v>
      </c>
      <c r="X1042" s="4" t="e">
        <v>#N/A</v>
      </c>
      <c r="Y1042" s="4" t="e">
        <v>#N/A</v>
      </c>
      <c r="Z1042" s="4" t="e">
        <v>#N/A</v>
      </c>
      <c r="AA1042" s="4" t="e">
        <v>#N/A</v>
      </c>
    </row>
    <row r="1043" spans="1:27" x14ac:dyDescent="0.25">
      <c r="A1043" s="4">
        <f t="shared" si="82"/>
        <v>1042</v>
      </c>
      <c r="B1043" s="4">
        <v>10085</v>
      </c>
      <c r="C1043" s="43" t="s">
        <v>1183</v>
      </c>
      <c r="D1043" s="43" t="s">
        <v>339</v>
      </c>
      <c r="E1043" s="4">
        <v>4103</v>
      </c>
      <c r="F1043" s="49">
        <v>13</v>
      </c>
      <c r="G1043" s="51" t="str">
        <f t="shared" si="83"/>
        <v>CONDUCTOR MECANICO 4103-13, F 877</v>
      </c>
      <c r="H1043" s="4">
        <v>877</v>
      </c>
      <c r="I1043" s="4" t="s">
        <v>1181</v>
      </c>
      <c r="J1043" s="43" t="s">
        <v>898</v>
      </c>
      <c r="K1043" s="43" t="s">
        <v>14</v>
      </c>
      <c r="L1043" s="43" t="s">
        <v>17</v>
      </c>
      <c r="M1043" s="43" t="s">
        <v>18</v>
      </c>
      <c r="N1043" s="4" t="s">
        <v>25</v>
      </c>
      <c r="O1043" s="4" t="s">
        <v>29</v>
      </c>
      <c r="P1043" s="4">
        <v>79310940</v>
      </c>
      <c r="Q1043" s="4" t="s">
        <v>149</v>
      </c>
      <c r="R1043" s="4" t="s">
        <v>19</v>
      </c>
      <c r="S1043" s="4" t="s">
        <v>19</v>
      </c>
      <c r="T1043" s="4">
        <v>1</v>
      </c>
      <c r="U1043" s="4" t="str">
        <f t="shared" si="80"/>
        <v>Lecciones aprendidas</v>
      </c>
      <c r="V1043" s="4" t="str">
        <f t="shared" si="84"/>
        <v>Cápsulas de conocimiento</v>
      </c>
      <c r="W1043" s="4" t="str">
        <f t="shared" si="81"/>
        <v>Individual</v>
      </c>
      <c r="X1043" s="4" t="e">
        <v>#N/A</v>
      </c>
      <c r="Y1043" s="4" t="e">
        <v>#N/A</v>
      </c>
      <c r="Z1043" s="4" t="e">
        <v>#N/A</v>
      </c>
      <c r="AA1043" s="4" t="e">
        <v>#N/A</v>
      </c>
    </row>
    <row r="1044" spans="1:27" x14ac:dyDescent="0.25">
      <c r="A1044" s="4">
        <f t="shared" si="82"/>
        <v>1043</v>
      </c>
      <c r="B1044" s="4">
        <v>10086</v>
      </c>
      <c r="C1044" s="43" t="s">
        <v>1183</v>
      </c>
      <c r="D1044" s="43" t="s">
        <v>339</v>
      </c>
      <c r="E1044" s="4">
        <v>4103</v>
      </c>
      <c r="F1044" s="49">
        <v>13</v>
      </c>
      <c r="G1044" s="51" t="str">
        <f t="shared" si="83"/>
        <v>CONDUCTOR MECANICO 4103-13, F 877</v>
      </c>
      <c r="H1044" s="4">
        <v>877</v>
      </c>
      <c r="I1044" s="4" t="s">
        <v>1181</v>
      </c>
      <c r="J1044" s="43" t="s">
        <v>898</v>
      </c>
      <c r="K1044" s="43" t="s">
        <v>14</v>
      </c>
      <c r="L1044" s="43" t="s">
        <v>11</v>
      </c>
      <c r="M1044" s="43" t="s">
        <v>12</v>
      </c>
      <c r="N1044" s="4" t="s">
        <v>25</v>
      </c>
      <c r="O1044" s="4" t="s">
        <v>27</v>
      </c>
      <c r="P1044" s="4">
        <v>79315075</v>
      </c>
      <c r="Q1044" s="4" t="s">
        <v>932</v>
      </c>
      <c r="R1044" s="4">
        <v>79315075</v>
      </c>
      <c r="S1044" s="4" t="s">
        <v>932</v>
      </c>
      <c r="T1044" s="4">
        <v>1</v>
      </c>
      <c r="U1044" s="4" t="str">
        <f t="shared" si="80"/>
        <v>Lecciones aprendidas</v>
      </c>
      <c r="V1044" s="4" t="str">
        <f t="shared" si="84"/>
        <v>Cápsulas de conocimiento</v>
      </c>
      <c r="W1044" s="4" t="str">
        <f t="shared" si="81"/>
        <v>Individual</v>
      </c>
      <c r="X1044" s="4" t="e">
        <v>#N/A</v>
      </c>
      <c r="Y1044" s="4" t="e">
        <v>#N/A</v>
      </c>
      <c r="Z1044" s="4" t="e">
        <v>#N/A</v>
      </c>
      <c r="AA1044" s="4" t="e">
        <v>#N/A</v>
      </c>
    </row>
    <row r="1045" spans="1:27" x14ac:dyDescent="0.25">
      <c r="A1045" s="4">
        <f t="shared" si="82"/>
        <v>1044</v>
      </c>
      <c r="B1045" s="4">
        <v>10087</v>
      </c>
      <c r="C1045" s="43" t="s">
        <v>1183</v>
      </c>
      <c r="D1045" s="43" t="s">
        <v>339</v>
      </c>
      <c r="E1045" s="4">
        <v>4103</v>
      </c>
      <c r="F1045" s="49">
        <v>13</v>
      </c>
      <c r="G1045" s="51" t="str">
        <f t="shared" si="83"/>
        <v>CONDUCTOR MECANICO 4103-13, F 877</v>
      </c>
      <c r="H1045" s="4">
        <v>877</v>
      </c>
      <c r="I1045" s="4" t="s">
        <v>1181</v>
      </c>
      <c r="J1045" s="43" t="s">
        <v>898</v>
      </c>
      <c r="K1045" s="43" t="s">
        <v>14</v>
      </c>
      <c r="L1045" s="43" t="s">
        <v>11</v>
      </c>
      <c r="M1045" s="43" t="s">
        <v>12</v>
      </c>
      <c r="N1045" s="4" t="s">
        <v>25</v>
      </c>
      <c r="O1045" s="4" t="s">
        <v>27</v>
      </c>
      <c r="P1045" s="4">
        <v>19469199</v>
      </c>
      <c r="Q1045" s="4" t="s">
        <v>933</v>
      </c>
      <c r="R1045" s="4">
        <v>19469199</v>
      </c>
      <c r="S1045" s="4" t="s">
        <v>933</v>
      </c>
      <c r="T1045" s="4">
        <v>1</v>
      </c>
      <c r="U1045" s="4" t="str">
        <f t="shared" si="80"/>
        <v>Lecciones aprendidas</v>
      </c>
      <c r="V1045" s="4" t="str">
        <f t="shared" si="84"/>
        <v>Cápsulas de conocimiento</v>
      </c>
      <c r="W1045" s="4" t="str">
        <f t="shared" si="81"/>
        <v>Individual</v>
      </c>
      <c r="X1045" s="4" t="e">
        <v>#N/A</v>
      </c>
      <c r="Y1045" s="4" t="e">
        <v>#N/A</v>
      </c>
      <c r="Z1045" s="4" t="e">
        <v>#N/A</v>
      </c>
      <c r="AA1045" s="4" t="e">
        <v>#N/A</v>
      </c>
    </row>
    <row r="1046" spans="1:27" x14ac:dyDescent="0.25">
      <c r="A1046" s="4">
        <f t="shared" si="82"/>
        <v>1045</v>
      </c>
      <c r="B1046" s="4">
        <v>10088</v>
      </c>
      <c r="C1046" s="43" t="s">
        <v>1183</v>
      </c>
      <c r="D1046" s="43" t="s">
        <v>339</v>
      </c>
      <c r="E1046" s="4">
        <v>4103</v>
      </c>
      <c r="F1046" s="49">
        <v>13</v>
      </c>
      <c r="G1046" s="51" t="str">
        <f t="shared" si="83"/>
        <v>CONDUCTOR MECANICO 4103-13, F 877</v>
      </c>
      <c r="H1046" s="4">
        <v>877</v>
      </c>
      <c r="I1046" s="4" t="s">
        <v>1181</v>
      </c>
      <c r="J1046" s="43" t="s">
        <v>898</v>
      </c>
      <c r="K1046" s="43" t="s">
        <v>14</v>
      </c>
      <c r="L1046" s="43" t="s">
        <v>11</v>
      </c>
      <c r="M1046" s="43" t="s">
        <v>12</v>
      </c>
      <c r="N1046" s="4" t="s">
        <v>25</v>
      </c>
      <c r="O1046" s="4" t="s">
        <v>27</v>
      </c>
      <c r="P1046" s="4">
        <v>19498387</v>
      </c>
      <c r="Q1046" s="4" t="s">
        <v>934</v>
      </c>
      <c r="R1046" s="4">
        <v>19498387</v>
      </c>
      <c r="S1046" s="4" t="s">
        <v>934</v>
      </c>
      <c r="T1046" s="4">
        <v>1</v>
      </c>
      <c r="U1046" s="4" t="str">
        <f t="shared" si="80"/>
        <v>Lecciones aprendidas</v>
      </c>
      <c r="V1046" s="4" t="str">
        <f t="shared" si="84"/>
        <v>Cápsulas de conocimiento</v>
      </c>
      <c r="W1046" s="4" t="str">
        <f t="shared" si="81"/>
        <v>Individual</v>
      </c>
      <c r="X1046" s="4" t="e">
        <v>#N/A</v>
      </c>
      <c r="Y1046" s="4" t="e">
        <v>#N/A</v>
      </c>
      <c r="Z1046" s="4" t="e">
        <v>#N/A</v>
      </c>
      <c r="AA1046" s="4" t="e">
        <v>#N/A</v>
      </c>
    </row>
    <row r="1047" spans="1:27" x14ac:dyDescent="0.25">
      <c r="A1047" s="4">
        <f t="shared" si="82"/>
        <v>1046</v>
      </c>
      <c r="B1047" s="4">
        <v>11117</v>
      </c>
      <c r="C1047" s="43" t="s">
        <v>1182</v>
      </c>
      <c r="D1047" s="43" t="s">
        <v>13</v>
      </c>
      <c r="E1047" s="4">
        <v>2028</v>
      </c>
      <c r="F1047" s="49">
        <v>21</v>
      </c>
      <c r="G1047" s="51" t="str">
        <f t="shared" si="83"/>
        <v>PROFESIONAL ESPECIALIZADO 2028-21, F 733</v>
      </c>
      <c r="H1047" s="4">
        <v>733</v>
      </c>
      <c r="I1047" s="4" t="s">
        <v>1181</v>
      </c>
      <c r="J1047" s="43" t="s">
        <v>50</v>
      </c>
      <c r="K1047" s="43" t="s">
        <v>14</v>
      </c>
      <c r="L1047" s="43" t="s">
        <v>15</v>
      </c>
      <c r="M1047" s="43" t="s">
        <v>16</v>
      </c>
      <c r="N1047" s="4" t="s">
        <v>26</v>
      </c>
      <c r="O1047" s="5" t="s">
        <v>28</v>
      </c>
      <c r="P1047" s="4">
        <v>0</v>
      </c>
      <c r="Q1047" s="4"/>
      <c r="R1047" s="4">
        <v>19432145</v>
      </c>
      <c r="S1047" s="4" t="s">
        <v>47</v>
      </c>
      <c r="T1047" s="4">
        <v>2</v>
      </c>
      <c r="U1047" s="4" t="str">
        <f t="shared" si="80"/>
        <v>Enseñanza aprendizaje organizacional</v>
      </c>
      <c r="V1047" s="4" t="str">
        <f t="shared" si="84"/>
        <v>Taller O Circulo de saber</v>
      </c>
      <c r="W1047" s="4" t="str">
        <f t="shared" si="81"/>
        <v>Grupal</v>
      </c>
      <c r="X1047" s="4">
        <v>184158</v>
      </c>
      <c r="Y1047" s="4" t="s">
        <v>1158</v>
      </c>
      <c r="Z1047" s="4" t="s">
        <v>1173</v>
      </c>
      <c r="AA1047" s="4" t="e">
        <v>#N/A</v>
      </c>
    </row>
    <row r="1048" spans="1:27" x14ac:dyDescent="0.25">
      <c r="A1048" s="4">
        <f t="shared" si="82"/>
        <v>1047</v>
      </c>
      <c r="B1048" s="4">
        <v>10014</v>
      </c>
      <c r="C1048" s="43" t="s">
        <v>1182</v>
      </c>
      <c r="D1048" s="43" t="s">
        <v>13</v>
      </c>
      <c r="E1048" s="4">
        <v>2028</v>
      </c>
      <c r="F1048" s="49">
        <v>17</v>
      </c>
      <c r="G1048" s="51" t="str">
        <f t="shared" si="83"/>
        <v>PROFESIONAL ESPECIALIZADO 2028-17, F 778</v>
      </c>
      <c r="H1048" s="4">
        <v>778</v>
      </c>
      <c r="I1048" s="4" t="s">
        <v>1181</v>
      </c>
      <c r="J1048" s="43" t="s">
        <v>853</v>
      </c>
      <c r="K1048" s="43" t="s">
        <v>14</v>
      </c>
      <c r="L1048" s="43" t="s">
        <v>15</v>
      </c>
      <c r="M1048" s="43" t="s">
        <v>16</v>
      </c>
      <c r="N1048" s="4" t="s">
        <v>26</v>
      </c>
      <c r="O1048" s="4" t="s">
        <v>28</v>
      </c>
      <c r="P1048" s="4">
        <v>0</v>
      </c>
      <c r="Q1048" s="4"/>
      <c r="R1048" s="4">
        <v>52264013</v>
      </c>
      <c r="S1048" s="4" t="s">
        <v>855</v>
      </c>
      <c r="T1048" s="4">
        <v>2</v>
      </c>
      <c r="U1048" s="4" t="str">
        <f t="shared" si="80"/>
        <v>Enseñanza aprendizaje organizacional</v>
      </c>
      <c r="V1048" s="4" t="str">
        <f t="shared" si="84"/>
        <v>Taller O Circulo de saber</v>
      </c>
      <c r="W1048" s="4" t="str">
        <f t="shared" si="81"/>
        <v>Grupal</v>
      </c>
      <c r="X1048" s="4">
        <v>183831</v>
      </c>
      <c r="Y1048" s="4" t="s">
        <v>1159</v>
      </c>
      <c r="Z1048" s="4" t="s">
        <v>1174</v>
      </c>
      <c r="AA1048" s="42">
        <v>45394</v>
      </c>
    </row>
    <row r="1049" spans="1:27" x14ac:dyDescent="0.25">
      <c r="A1049" s="4">
        <f t="shared" si="82"/>
        <v>1048</v>
      </c>
      <c r="B1049" s="4">
        <v>10091</v>
      </c>
      <c r="C1049" s="43" t="s">
        <v>1183</v>
      </c>
      <c r="D1049" s="43" t="s">
        <v>339</v>
      </c>
      <c r="E1049" s="4">
        <v>4103</v>
      </c>
      <c r="F1049" s="49">
        <v>13</v>
      </c>
      <c r="G1049" s="51" t="str">
        <f t="shared" si="83"/>
        <v>CONDUCTOR MECANICO 4103-13, F 877</v>
      </c>
      <c r="H1049" s="4">
        <v>877</v>
      </c>
      <c r="I1049" s="4" t="s">
        <v>1181</v>
      </c>
      <c r="J1049" s="43" t="s">
        <v>898</v>
      </c>
      <c r="K1049" s="43" t="s">
        <v>14</v>
      </c>
      <c r="L1049" s="43" t="s">
        <v>11</v>
      </c>
      <c r="M1049" s="43" t="s">
        <v>12</v>
      </c>
      <c r="N1049" s="4" t="s">
        <v>25</v>
      </c>
      <c r="O1049" s="4" t="s">
        <v>27</v>
      </c>
      <c r="P1049" s="4">
        <v>19481880</v>
      </c>
      <c r="Q1049" s="4" t="s">
        <v>937</v>
      </c>
      <c r="R1049" s="4">
        <v>19481880</v>
      </c>
      <c r="S1049" s="4" t="s">
        <v>937</v>
      </c>
      <c r="T1049" s="4">
        <v>1</v>
      </c>
      <c r="U1049" s="4" t="str">
        <f t="shared" si="80"/>
        <v>Lecciones aprendidas</v>
      </c>
      <c r="V1049" s="4" t="str">
        <f t="shared" si="84"/>
        <v>Cápsulas de conocimiento</v>
      </c>
      <c r="W1049" s="4" t="str">
        <f t="shared" si="81"/>
        <v>Individual</v>
      </c>
      <c r="X1049" s="4" t="e">
        <v>#N/A</v>
      </c>
      <c r="Y1049" s="4" t="e">
        <v>#N/A</v>
      </c>
      <c r="Z1049" s="4" t="e">
        <v>#N/A</v>
      </c>
      <c r="AA1049" s="4" t="e">
        <v>#N/A</v>
      </c>
    </row>
    <row r="1050" spans="1:27" x14ac:dyDescent="0.25">
      <c r="A1050" s="4">
        <f t="shared" si="82"/>
        <v>1049</v>
      </c>
      <c r="B1050" s="4">
        <v>10027</v>
      </c>
      <c r="C1050" s="43" t="s">
        <v>1182</v>
      </c>
      <c r="D1050" s="43" t="s">
        <v>13</v>
      </c>
      <c r="E1050" s="4">
        <v>2028</v>
      </c>
      <c r="F1050" s="49">
        <v>13</v>
      </c>
      <c r="G1050" s="51" t="str">
        <f t="shared" si="83"/>
        <v>PROFESIONAL ESPECIALIZADO 2028-13, F 791</v>
      </c>
      <c r="H1050" s="4">
        <v>791</v>
      </c>
      <c r="I1050" s="4" t="s">
        <v>1181</v>
      </c>
      <c r="J1050" s="43" t="s">
        <v>853</v>
      </c>
      <c r="K1050" s="43" t="s">
        <v>14</v>
      </c>
      <c r="L1050" s="43" t="s">
        <v>15</v>
      </c>
      <c r="M1050" s="43" t="s">
        <v>36</v>
      </c>
      <c r="N1050" s="4" t="s">
        <v>26</v>
      </c>
      <c r="O1050" s="4" t="s">
        <v>28</v>
      </c>
      <c r="P1050" s="4">
        <v>0</v>
      </c>
      <c r="Q1050" s="4"/>
      <c r="R1050" s="4">
        <v>1023924415</v>
      </c>
      <c r="S1050" s="4" t="s">
        <v>858</v>
      </c>
      <c r="T1050" s="4">
        <v>3</v>
      </c>
      <c r="U1050" s="4" t="str">
        <f t="shared" si="80"/>
        <v>Saberes Institucionales</v>
      </c>
      <c r="V1050" s="4" t="str">
        <f t="shared" si="84"/>
        <v>Curso O ponencia</v>
      </c>
      <c r="W1050" s="4" t="str">
        <f t="shared" si="81"/>
        <v>Grupal</v>
      </c>
      <c r="X1050" s="4">
        <v>184197</v>
      </c>
      <c r="Y1050" s="4" t="s">
        <v>1160</v>
      </c>
      <c r="Z1050" s="4" t="s">
        <v>1173</v>
      </c>
      <c r="AA1050" s="4" t="e">
        <v>#N/A</v>
      </c>
    </row>
    <row r="1051" spans="1:27" x14ac:dyDescent="0.25">
      <c r="A1051" s="4">
        <f t="shared" si="82"/>
        <v>1050</v>
      </c>
      <c r="B1051" s="4">
        <v>10317</v>
      </c>
      <c r="C1051" s="43" t="s">
        <v>1183</v>
      </c>
      <c r="D1051" s="43" t="s">
        <v>339</v>
      </c>
      <c r="E1051" s="4">
        <v>4103</v>
      </c>
      <c r="F1051" s="49">
        <v>13</v>
      </c>
      <c r="G1051" s="51" t="str">
        <f t="shared" si="83"/>
        <v>CONDUCTOR MECANICO 4103-13, F 877</v>
      </c>
      <c r="H1051" s="4">
        <v>877</v>
      </c>
      <c r="I1051" s="4" t="s">
        <v>1181</v>
      </c>
      <c r="J1051" s="43" t="s">
        <v>898</v>
      </c>
      <c r="K1051" s="43" t="s">
        <v>14</v>
      </c>
      <c r="L1051" s="43" t="s">
        <v>11</v>
      </c>
      <c r="M1051" s="43" t="s">
        <v>12</v>
      </c>
      <c r="N1051" s="4" t="s">
        <v>25</v>
      </c>
      <c r="O1051" s="4" t="s">
        <v>27</v>
      </c>
      <c r="P1051" s="4">
        <v>79420733</v>
      </c>
      <c r="Q1051" s="4" t="s">
        <v>939</v>
      </c>
      <c r="R1051" s="4">
        <v>79420733</v>
      </c>
      <c r="S1051" s="4" t="s">
        <v>939</v>
      </c>
      <c r="T1051" s="4">
        <v>1</v>
      </c>
      <c r="U1051" s="4" t="str">
        <f t="shared" si="80"/>
        <v>Lecciones aprendidas</v>
      </c>
      <c r="V1051" s="4" t="str">
        <f t="shared" si="84"/>
        <v>Cápsulas de conocimiento</v>
      </c>
      <c r="W1051" s="4" t="str">
        <f t="shared" si="81"/>
        <v>Individual</v>
      </c>
      <c r="X1051" s="4" t="e">
        <v>#N/A</v>
      </c>
      <c r="Y1051" s="4" t="e">
        <v>#N/A</v>
      </c>
      <c r="Z1051" s="4" t="e">
        <v>#N/A</v>
      </c>
      <c r="AA1051" s="4" t="e">
        <v>#N/A</v>
      </c>
    </row>
    <row r="1052" spans="1:27" x14ac:dyDescent="0.25">
      <c r="A1052" s="4">
        <f t="shared" si="82"/>
        <v>1051</v>
      </c>
      <c r="B1052" s="4">
        <v>10031</v>
      </c>
      <c r="C1052" s="43" t="s">
        <v>1182</v>
      </c>
      <c r="D1052" s="43" t="s">
        <v>20</v>
      </c>
      <c r="E1052" s="4">
        <v>2044</v>
      </c>
      <c r="F1052" s="49">
        <v>10</v>
      </c>
      <c r="G1052" s="51" t="str">
        <f t="shared" si="83"/>
        <v>PROFESIONAL UNIVERSITARIO 2044-10, F 795</v>
      </c>
      <c r="H1052" s="4">
        <v>795</v>
      </c>
      <c r="I1052" s="4" t="s">
        <v>1181</v>
      </c>
      <c r="J1052" s="43" t="s">
        <v>853</v>
      </c>
      <c r="K1052" s="43" t="s">
        <v>14</v>
      </c>
      <c r="L1052" s="43" t="s">
        <v>15</v>
      </c>
      <c r="M1052" s="43" t="s">
        <v>16</v>
      </c>
      <c r="N1052" s="4" t="s">
        <v>26</v>
      </c>
      <c r="O1052" s="4" t="s">
        <v>28</v>
      </c>
      <c r="P1052" s="4">
        <v>0</v>
      </c>
      <c r="Q1052" s="4"/>
      <c r="R1052" s="4">
        <v>51569398</v>
      </c>
      <c r="S1052" s="4" t="s">
        <v>859</v>
      </c>
      <c r="T1052" s="4">
        <v>1</v>
      </c>
      <c r="U1052" s="4" t="str">
        <f t="shared" si="80"/>
        <v>Lecciones aprendidas</v>
      </c>
      <c r="V1052" s="4" t="str">
        <f t="shared" si="84"/>
        <v>Cápsulas de conocimiento</v>
      </c>
      <c r="W1052" s="4" t="str">
        <f t="shared" si="81"/>
        <v>Individual</v>
      </c>
      <c r="X1052" s="4">
        <v>183767</v>
      </c>
      <c r="Y1052" s="4" t="s">
        <v>1161</v>
      </c>
      <c r="Z1052" s="4" t="s">
        <v>1174</v>
      </c>
      <c r="AA1052" s="42">
        <v>45394</v>
      </c>
    </row>
    <row r="1053" spans="1:27" x14ac:dyDescent="0.25">
      <c r="A1053" s="4">
        <f t="shared" si="82"/>
        <v>1052</v>
      </c>
      <c r="B1053" s="4">
        <v>10044</v>
      </c>
      <c r="C1053" s="43" t="s">
        <v>1184</v>
      </c>
      <c r="D1053" s="43" t="s">
        <v>163</v>
      </c>
      <c r="E1053" s="4">
        <v>3100</v>
      </c>
      <c r="F1053" s="49">
        <v>16</v>
      </c>
      <c r="G1053" s="51" t="str">
        <f t="shared" si="83"/>
        <v>TECNICO 3100-16, F 805</v>
      </c>
      <c r="H1053" s="4">
        <v>805</v>
      </c>
      <c r="I1053" s="4" t="s">
        <v>1181</v>
      </c>
      <c r="J1053" s="43" t="s">
        <v>853</v>
      </c>
      <c r="K1053" s="43" t="s">
        <v>14</v>
      </c>
      <c r="L1053" s="43" t="s">
        <v>15</v>
      </c>
      <c r="M1053" s="43" t="s">
        <v>36</v>
      </c>
      <c r="N1053" s="4" t="s">
        <v>26</v>
      </c>
      <c r="O1053" s="4" t="s">
        <v>28</v>
      </c>
      <c r="P1053" s="4">
        <v>0</v>
      </c>
      <c r="Q1053" s="4"/>
      <c r="R1053" s="4">
        <v>1110560469</v>
      </c>
      <c r="S1053" s="4" t="s">
        <v>864</v>
      </c>
      <c r="T1053" s="4">
        <v>1</v>
      </c>
      <c r="U1053" s="4" t="str">
        <f t="shared" si="80"/>
        <v>Lecciones aprendidas</v>
      </c>
      <c r="V1053" s="4" t="str">
        <f t="shared" si="84"/>
        <v>Cápsulas de conocimiento</v>
      </c>
      <c r="W1053" s="4" t="str">
        <f t="shared" si="81"/>
        <v>Individual</v>
      </c>
      <c r="X1053" s="4">
        <v>183832</v>
      </c>
      <c r="Y1053" s="4" t="s">
        <v>1162</v>
      </c>
      <c r="Z1053" s="4" t="s">
        <v>1173</v>
      </c>
      <c r="AA1053" s="4" t="e">
        <v>#N/A</v>
      </c>
    </row>
    <row r="1054" spans="1:27" x14ac:dyDescent="0.25">
      <c r="A1054" s="4">
        <f t="shared" si="82"/>
        <v>1053</v>
      </c>
      <c r="B1054" s="4">
        <v>10696</v>
      </c>
      <c r="C1054" s="43" t="s">
        <v>1183</v>
      </c>
      <c r="D1054" s="43" t="s">
        <v>339</v>
      </c>
      <c r="E1054" s="4">
        <v>4103</v>
      </c>
      <c r="F1054" s="49">
        <v>13</v>
      </c>
      <c r="G1054" s="51" t="str">
        <f t="shared" si="83"/>
        <v>CONDUCTOR MECANICO 4103-13, F 877</v>
      </c>
      <c r="H1054" s="4">
        <v>877</v>
      </c>
      <c r="I1054" s="4" t="s">
        <v>1181</v>
      </c>
      <c r="J1054" s="43" t="s">
        <v>898</v>
      </c>
      <c r="K1054" s="43" t="s">
        <v>14</v>
      </c>
      <c r="L1054" s="43" t="s">
        <v>15</v>
      </c>
      <c r="M1054" s="43" t="s">
        <v>18</v>
      </c>
      <c r="N1054" s="4" t="s">
        <v>25</v>
      </c>
      <c r="O1054" s="4" t="s">
        <v>27</v>
      </c>
      <c r="P1054" s="4">
        <v>0</v>
      </c>
      <c r="Q1054" s="4"/>
      <c r="R1054" s="4" t="s">
        <v>19</v>
      </c>
      <c r="S1054" s="4" t="s">
        <v>19</v>
      </c>
      <c r="T1054" s="4">
        <v>1</v>
      </c>
      <c r="U1054" s="4" t="str">
        <f t="shared" si="80"/>
        <v>Lecciones aprendidas</v>
      </c>
      <c r="V1054" s="4" t="str">
        <f t="shared" si="84"/>
        <v>Cápsulas de conocimiento</v>
      </c>
      <c r="W1054" s="4" t="str">
        <f t="shared" si="81"/>
        <v>Individual</v>
      </c>
      <c r="X1054" s="4" t="e">
        <v>#N/A</v>
      </c>
      <c r="Y1054" s="4" t="e">
        <v>#N/A</v>
      </c>
      <c r="Z1054" s="4" t="e">
        <v>#N/A</v>
      </c>
      <c r="AA1054" s="4" t="e">
        <v>#N/A</v>
      </c>
    </row>
    <row r="1055" spans="1:27" x14ac:dyDescent="0.25">
      <c r="A1055" s="4">
        <f t="shared" si="82"/>
        <v>1054</v>
      </c>
      <c r="B1055" s="4">
        <v>10048</v>
      </c>
      <c r="C1055" s="43" t="s">
        <v>1184</v>
      </c>
      <c r="D1055" s="43" t="s">
        <v>55</v>
      </c>
      <c r="E1055" s="4">
        <v>3132</v>
      </c>
      <c r="F1055" s="49">
        <v>12</v>
      </c>
      <c r="G1055" s="51" t="str">
        <f t="shared" si="83"/>
        <v>TECNICO OPERATIVO 3132-12, F 809</v>
      </c>
      <c r="H1055" s="4">
        <v>809</v>
      </c>
      <c r="I1055" s="4" t="s">
        <v>1181</v>
      </c>
      <c r="J1055" s="43" t="s">
        <v>853</v>
      </c>
      <c r="K1055" s="43" t="s">
        <v>14</v>
      </c>
      <c r="L1055" s="43" t="s">
        <v>15</v>
      </c>
      <c r="M1055" s="43" t="s">
        <v>18</v>
      </c>
      <c r="N1055" s="4" t="s">
        <v>26</v>
      </c>
      <c r="O1055" s="4" t="s">
        <v>28</v>
      </c>
      <c r="P1055" s="4">
        <v>0</v>
      </c>
      <c r="Q1055" s="4"/>
      <c r="R1055" s="4" t="s">
        <v>19</v>
      </c>
      <c r="S1055" s="4" t="s">
        <v>19</v>
      </c>
      <c r="T1055" s="4">
        <v>2</v>
      </c>
      <c r="U1055" s="4" t="str">
        <f t="shared" si="80"/>
        <v>Enseñanza aprendizaje organizacional</v>
      </c>
      <c r="V1055" s="4" t="str">
        <f t="shared" si="84"/>
        <v>Taller O Circulo de saber</v>
      </c>
      <c r="W1055" s="4" t="str">
        <f t="shared" si="81"/>
        <v>Grupal</v>
      </c>
      <c r="X1055" s="4">
        <v>184205</v>
      </c>
      <c r="Y1055" s="4" t="s">
        <v>1163</v>
      </c>
      <c r="Z1055" s="4" t="s">
        <v>1173</v>
      </c>
      <c r="AA1055" s="4" t="e">
        <v>#N/A</v>
      </c>
    </row>
    <row r="1056" spans="1:27" x14ac:dyDescent="0.25">
      <c r="A1056" s="4">
        <f t="shared" si="82"/>
        <v>1055</v>
      </c>
      <c r="B1056" s="4">
        <v>10093</v>
      </c>
      <c r="C1056" s="43" t="s">
        <v>1183</v>
      </c>
      <c r="D1056" s="43" t="s">
        <v>339</v>
      </c>
      <c r="E1056" s="4">
        <v>4103</v>
      </c>
      <c r="F1056" s="49">
        <v>11</v>
      </c>
      <c r="G1056" s="51" t="str">
        <f t="shared" si="83"/>
        <v>CONDUCTOR MECANICO 4103-11, F 879</v>
      </c>
      <c r="H1056" s="4">
        <v>879</v>
      </c>
      <c r="I1056" s="4" t="s">
        <v>1181</v>
      </c>
      <c r="J1056" s="43" t="s">
        <v>898</v>
      </c>
      <c r="K1056" s="43" t="s">
        <v>14</v>
      </c>
      <c r="L1056" s="43" t="s">
        <v>17</v>
      </c>
      <c r="M1056" s="43" t="s">
        <v>18</v>
      </c>
      <c r="N1056" s="4" t="s">
        <v>25</v>
      </c>
      <c r="O1056" s="4" t="s">
        <v>29</v>
      </c>
      <c r="P1056" s="4">
        <v>79413772</v>
      </c>
      <c r="Q1056" s="4" t="s">
        <v>936</v>
      </c>
      <c r="R1056" s="4" t="s">
        <v>19</v>
      </c>
      <c r="S1056" s="4" t="s">
        <v>19</v>
      </c>
      <c r="T1056" s="4">
        <v>1</v>
      </c>
      <c r="U1056" s="4" t="str">
        <f t="shared" si="80"/>
        <v>Lecciones aprendidas</v>
      </c>
      <c r="V1056" s="4" t="str">
        <f t="shared" si="84"/>
        <v>Cápsulas de conocimiento</v>
      </c>
      <c r="W1056" s="4" t="str">
        <f t="shared" si="81"/>
        <v>Individual</v>
      </c>
      <c r="X1056" s="4" t="e">
        <v>#N/A</v>
      </c>
      <c r="Y1056" s="4" t="e">
        <v>#N/A</v>
      </c>
      <c r="Z1056" s="4" t="e">
        <v>#N/A</v>
      </c>
      <c r="AA1056" s="4" t="e">
        <v>#N/A</v>
      </c>
    </row>
    <row r="1057" spans="1:27" x14ac:dyDescent="0.25">
      <c r="A1057" s="4">
        <f t="shared" si="82"/>
        <v>1056</v>
      </c>
      <c r="B1057" s="4">
        <v>10094</v>
      </c>
      <c r="C1057" s="43" t="s">
        <v>1183</v>
      </c>
      <c r="D1057" s="43" t="s">
        <v>339</v>
      </c>
      <c r="E1057" s="4">
        <v>4103</v>
      </c>
      <c r="F1057" s="49">
        <v>11</v>
      </c>
      <c r="G1057" s="51" t="str">
        <f t="shared" si="83"/>
        <v>CONDUCTOR MECANICO 4103-11, F 879</v>
      </c>
      <c r="H1057" s="4">
        <v>879</v>
      </c>
      <c r="I1057" s="4" t="s">
        <v>1181</v>
      </c>
      <c r="J1057" s="43" t="s">
        <v>898</v>
      </c>
      <c r="K1057" s="43" t="s">
        <v>14</v>
      </c>
      <c r="L1057" s="43" t="s">
        <v>15</v>
      </c>
      <c r="M1057" s="43" t="s">
        <v>18</v>
      </c>
      <c r="N1057" s="4" t="s">
        <v>25</v>
      </c>
      <c r="O1057" s="4" t="s">
        <v>27</v>
      </c>
      <c r="P1057" s="4">
        <v>0</v>
      </c>
      <c r="Q1057" s="4"/>
      <c r="R1057" s="4" t="s">
        <v>19</v>
      </c>
      <c r="S1057" s="4" t="s">
        <v>19</v>
      </c>
      <c r="T1057" s="4">
        <v>1</v>
      </c>
      <c r="U1057" s="4" t="str">
        <f t="shared" si="80"/>
        <v>Lecciones aprendidas</v>
      </c>
      <c r="V1057" s="4" t="str">
        <f t="shared" si="84"/>
        <v>Cápsulas de conocimiento</v>
      </c>
      <c r="W1057" s="4" t="str">
        <f t="shared" si="81"/>
        <v>Individual</v>
      </c>
      <c r="X1057" s="4" t="e">
        <v>#N/A</v>
      </c>
      <c r="Y1057" s="4" t="e">
        <v>#N/A</v>
      </c>
      <c r="Z1057" s="4" t="e">
        <v>#N/A</v>
      </c>
      <c r="AA1057" s="4" t="e">
        <v>#N/A</v>
      </c>
    </row>
    <row r="1058" spans="1:27" x14ac:dyDescent="0.25">
      <c r="A1058" s="4">
        <f t="shared" si="82"/>
        <v>1057</v>
      </c>
      <c r="B1058" s="4">
        <v>10095</v>
      </c>
      <c r="C1058" s="43" t="s">
        <v>1183</v>
      </c>
      <c r="D1058" s="43" t="s">
        <v>339</v>
      </c>
      <c r="E1058" s="4">
        <v>4103</v>
      </c>
      <c r="F1058" s="49">
        <v>11</v>
      </c>
      <c r="G1058" s="51" t="str">
        <f t="shared" si="83"/>
        <v>CONDUCTOR MECANICO 4103-11, F 879</v>
      </c>
      <c r="H1058" s="4">
        <v>879</v>
      </c>
      <c r="I1058" s="4" t="s">
        <v>1181</v>
      </c>
      <c r="J1058" s="43" t="s">
        <v>898</v>
      </c>
      <c r="K1058" s="43" t="s">
        <v>14</v>
      </c>
      <c r="L1058" s="43" t="s">
        <v>17</v>
      </c>
      <c r="M1058" s="43" t="s">
        <v>18</v>
      </c>
      <c r="N1058" s="4" t="s">
        <v>25</v>
      </c>
      <c r="O1058" s="4" t="s">
        <v>29</v>
      </c>
      <c r="P1058" s="4">
        <v>19446813</v>
      </c>
      <c r="Q1058" s="4" t="s">
        <v>938</v>
      </c>
      <c r="R1058" s="4" t="s">
        <v>19</v>
      </c>
      <c r="S1058" s="4" t="s">
        <v>19</v>
      </c>
      <c r="T1058" s="4">
        <v>1</v>
      </c>
      <c r="U1058" s="4" t="str">
        <f t="shared" si="80"/>
        <v>Lecciones aprendidas</v>
      </c>
      <c r="V1058" s="4" t="str">
        <f t="shared" si="84"/>
        <v>Cápsulas de conocimiento</v>
      </c>
      <c r="W1058" s="4" t="str">
        <f t="shared" si="81"/>
        <v>Individual</v>
      </c>
      <c r="X1058" s="4" t="e">
        <v>#N/A</v>
      </c>
      <c r="Y1058" s="4" t="e">
        <v>#N/A</v>
      </c>
      <c r="Z1058" s="4" t="e">
        <v>#N/A</v>
      </c>
      <c r="AA1058" s="4" t="e">
        <v>#N/A</v>
      </c>
    </row>
    <row r="1059" spans="1:27" x14ac:dyDescent="0.25">
      <c r="A1059" s="4">
        <f t="shared" si="82"/>
        <v>1058</v>
      </c>
      <c r="B1059" s="4">
        <v>10096</v>
      </c>
      <c r="C1059" s="43" t="s">
        <v>1183</v>
      </c>
      <c r="D1059" s="43" t="s">
        <v>339</v>
      </c>
      <c r="E1059" s="4">
        <v>4103</v>
      </c>
      <c r="F1059" s="49">
        <v>11</v>
      </c>
      <c r="G1059" s="51" t="str">
        <f t="shared" si="83"/>
        <v>CONDUCTOR MECANICO 4103-11, F 879</v>
      </c>
      <c r="H1059" s="4">
        <v>879</v>
      </c>
      <c r="I1059" s="4" t="s">
        <v>1181</v>
      </c>
      <c r="J1059" s="43" t="s">
        <v>898</v>
      </c>
      <c r="K1059" s="43" t="s">
        <v>14</v>
      </c>
      <c r="L1059" s="43" t="s">
        <v>17</v>
      </c>
      <c r="M1059" s="43" t="s">
        <v>18</v>
      </c>
      <c r="N1059" s="4" t="s">
        <v>25</v>
      </c>
      <c r="O1059" s="4" t="s">
        <v>29</v>
      </c>
      <c r="P1059" s="4">
        <v>79366129</v>
      </c>
      <c r="Q1059" s="4" t="s">
        <v>935</v>
      </c>
      <c r="R1059" s="4" t="s">
        <v>19</v>
      </c>
      <c r="S1059" s="4" t="s">
        <v>19</v>
      </c>
      <c r="T1059" s="4">
        <v>1</v>
      </c>
      <c r="U1059" s="4" t="str">
        <f t="shared" si="80"/>
        <v>Lecciones aprendidas</v>
      </c>
      <c r="V1059" s="4" t="str">
        <f t="shared" si="84"/>
        <v>Cápsulas de conocimiento</v>
      </c>
      <c r="W1059" s="4" t="str">
        <f t="shared" si="81"/>
        <v>Individual</v>
      </c>
      <c r="X1059" s="4" t="e">
        <v>#N/A</v>
      </c>
      <c r="Y1059" s="4" t="e">
        <v>#N/A</v>
      </c>
      <c r="Z1059" s="4" t="e">
        <v>#N/A</v>
      </c>
      <c r="AA1059" s="4" t="e">
        <v>#N/A</v>
      </c>
    </row>
    <row r="1060" spans="1:27" x14ac:dyDescent="0.25">
      <c r="A1060" s="4">
        <f t="shared" si="82"/>
        <v>1059</v>
      </c>
      <c r="B1060" s="4">
        <v>10097</v>
      </c>
      <c r="C1060" s="43" t="s">
        <v>1183</v>
      </c>
      <c r="D1060" s="43" t="s">
        <v>35</v>
      </c>
      <c r="E1060" s="4">
        <v>4178</v>
      </c>
      <c r="F1060" s="49">
        <v>11</v>
      </c>
      <c r="G1060" s="51" t="str">
        <f t="shared" si="83"/>
        <v>SECRETARIO 4178-11, F 889</v>
      </c>
      <c r="H1060" s="4">
        <v>889</v>
      </c>
      <c r="I1060" s="4" t="s">
        <v>1181</v>
      </c>
      <c r="J1060" s="43" t="s">
        <v>898</v>
      </c>
      <c r="K1060" s="43" t="s">
        <v>14</v>
      </c>
      <c r="L1060" s="43" t="s">
        <v>17</v>
      </c>
      <c r="M1060" s="43" t="s">
        <v>18</v>
      </c>
      <c r="N1060" s="4" t="s">
        <v>25</v>
      </c>
      <c r="O1060" s="4" t="s">
        <v>27</v>
      </c>
      <c r="P1060" s="4">
        <v>38261968</v>
      </c>
      <c r="Q1060" s="4" t="s">
        <v>874</v>
      </c>
      <c r="R1060" s="4" t="s">
        <v>19</v>
      </c>
      <c r="S1060" s="4" t="s">
        <v>19</v>
      </c>
      <c r="T1060" s="4">
        <v>1</v>
      </c>
      <c r="U1060" s="4" t="str">
        <f t="shared" si="80"/>
        <v>Lecciones aprendidas</v>
      </c>
      <c r="V1060" s="4" t="str">
        <f t="shared" si="84"/>
        <v>Cápsulas de conocimiento</v>
      </c>
      <c r="W1060" s="4" t="str">
        <f t="shared" si="81"/>
        <v>Individual</v>
      </c>
      <c r="X1060" s="4" t="e">
        <v>#N/A</v>
      </c>
      <c r="Y1060" s="4" t="e">
        <v>#N/A</v>
      </c>
      <c r="Z1060" s="4" t="e">
        <v>#N/A</v>
      </c>
      <c r="AA1060" s="4" t="e">
        <v>#N/A</v>
      </c>
    </row>
    <row r="1061" spans="1:27" x14ac:dyDescent="0.25">
      <c r="A1061" s="4">
        <f t="shared" si="82"/>
        <v>1060</v>
      </c>
      <c r="B1061" s="4">
        <v>10055</v>
      </c>
      <c r="C1061" s="43" t="s">
        <v>1183</v>
      </c>
      <c r="D1061" s="43" t="s">
        <v>21</v>
      </c>
      <c r="E1061" s="4">
        <v>4044</v>
      </c>
      <c r="F1061" s="49">
        <v>12</v>
      </c>
      <c r="G1061" s="51" t="str">
        <f t="shared" si="83"/>
        <v>AUXILIAR ADMINISTRATIVO 4044-12, F 813</v>
      </c>
      <c r="H1061" s="4">
        <v>813</v>
      </c>
      <c r="I1061" s="4" t="s">
        <v>1181</v>
      </c>
      <c r="J1061" s="43" t="s">
        <v>853</v>
      </c>
      <c r="K1061" s="43" t="s">
        <v>14</v>
      </c>
      <c r="L1061" s="43" t="s">
        <v>15</v>
      </c>
      <c r="M1061" s="43" t="s">
        <v>18</v>
      </c>
      <c r="N1061" s="4" t="s">
        <v>26</v>
      </c>
      <c r="O1061" s="4" t="s">
        <v>28</v>
      </c>
      <c r="P1061" s="4">
        <v>0</v>
      </c>
      <c r="Q1061" s="4"/>
      <c r="R1061" s="4" t="s">
        <v>19</v>
      </c>
      <c r="S1061" s="4" t="s">
        <v>19</v>
      </c>
      <c r="T1061" s="4">
        <v>2</v>
      </c>
      <c r="U1061" s="4" t="str">
        <f t="shared" si="80"/>
        <v>Enseñanza aprendizaje organizacional</v>
      </c>
      <c r="V1061" s="4" t="str">
        <f t="shared" si="84"/>
        <v>Taller O Circulo de saber</v>
      </c>
      <c r="W1061" s="4" t="str">
        <f t="shared" si="81"/>
        <v>Grupal</v>
      </c>
      <c r="X1061" s="4">
        <v>185292</v>
      </c>
      <c r="Y1061" s="4" t="s">
        <v>1051</v>
      </c>
      <c r="Z1061" s="4" t="s">
        <v>1173</v>
      </c>
      <c r="AA1061" s="4" t="e">
        <v>#N/A</v>
      </c>
    </row>
    <row r="1062" spans="1:27" x14ac:dyDescent="0.25">
      <c r="A1062" s="4">
        <f t="shared" si="82"/>
        <v>1061</v>
      </c>
      <c r="B1062" s="4">
        <v>10060</v>
      </c>
      <c r="C1062" s="43" t="s">
        <v>1183</v>
      </c>
      <c r="D1062" s="43" t="s">
        <v>21</v>
      </c>
      <c r="E1062" s="4">
        <v>4044</v>
      </c>
      <c r="F1062" s="49">
        <v>12</v>
      </c>
      <c r="G1062" s="51" t="str">
        <f t="shared" si="83"/>
        <v>AUXILIAR ADMINISTRATIVO 4044-12, F 813</v>
      </c>
      <c r="H1062" s="4">
        <v>813</v>
      </c>
      <c r="I1062" s="4" t="s">
        <v>1181</v>
      </c>
      <c r="J1062" s="43" t="s">
        <v>853</v>
      </c>
      <c r="K1062" s="43" t="s">
        <v>14</v>
      </c>
      <c r="L1062" s="43" t="s">
        <v>15</v>
      </c>
      <c r="M1062" s="43" t="s">
        <v>18</v>
      </c>
      <c r="N1062" s="4" t="s">
        <v>26</v>
      </c>
      <c r="O1062" s="4" t="s">
        <v>28</v>
      </c>
      <c r="P1062" s="4">
        <v>0</v>
      </c>
      <c r="Q1062" s="4"/>
      <c r="R1062" s="4" t="s">
        <v>19</v>
      </c>
      <c r="S1062" s="4" t="s">
        <v>19</v>
      </c>
      <c r="T1062" s="4">
        <v>2</v>
      </c>
      <c r="U1062" s="4" t="str">
        <f t="shared" si="80"/>
        <v>Enseñanza aprendizaje organizacional</v>
      </c>
      <c r="V1062" s="4" t="str">
        <f t="shared" si="84"/>
        <v>Taller O Circulo de saber</v>
      </c>
      <c r="W1062" s="4" t="str">
        <f t="shared" si="81"/>
        <v>Grupal</v>
      </c>
      <c r="X1062" s="4">
        <v>185292</v>
      </c>
      <c r="Y1062" s="4" t="s">
        <v>1051</v>
      </c>
      <c r="Z1062" s="4" t="s">
        <v>1173</v>
      </c>
      <c r="AA1062" s="4" t="e">
        <v>#N/A</v>
      </c>
    </row>
    <row r="1063" spans="1:27" x14ac:dyDescent="0.25">
      <c r="A1063" s="4">
        <f t="shared" si="82"/>
        <v>1062</v>
      </c>
      <c r="B1063" s="4">
        <v>10061</v>
      </c>
      <c r="C1063" s="43" t="s">
        <v>1183</v>
      </c>
      <c r="D1063" s="43" t="s">
        <v>21</v>
      </c>
      <c r="E1063" s="4">
        <v>4044</v>
      </c>
      <c r="F1063" s="49">
        <v>12</v>
      </c>
      <c r="G1063" s="51" t="str">
        <f t="shared" si="83"/>
        <v>AUXILIAR ADMINISTRATIVO 4044-12, F 813</v>
      </c>
      <c r="H1063" s="4">
        <v>813</v>
      </c>
      <c r="I1063" s="4" t="s">
        <v>1181</v>
      </c>
      <c r="J1063" s="43" t="s">
        <v>853</v>
      </c>
      <c r="K1063" s="43" t="s">
        <v>14</v>
      </c>
      <c r="L1063" s="43" t="s">
        <v>15</v>
      </c>
      <c r="M1063" s="43" t="s">
        <v>36</v>
      </c>
      <c r="N1063" s="4" t="s">
        <v>26</v>
      </c>
      <c r="O1063" s="4" t="s">
        <v>28</v>
      </c>
      <c r="P1063" s="4">
        <v>0</v>
      </c>
      <c r="Q1063" s="4"/>
      <c r="R1063" s="4">
        <v>1015475017</v>
      </c>
      <c r="S1063" s="4" t="s">
        <v>868</v>
      </c>
      <c r="T1063" s="4">
        <v>2</v>
      </c>
      <c r="U1063" s="4" t="str">
        <f t="shared" si="80"/>
        <v>Enseñanza aprendizaje organizacional</v>
      </c>
      <c r="V1063" s="4" t="str">
        <f t="shared" si="84"/>
        <v>Taller O Circulo de saber</v>
      </c>
      <c r="W1063" s="4" t="str">
        <f t="shared" si="81"/>
        <v>Grupal</v>
      </c>
      <c r="X1063" s="4">
        <v>185292</v>
      </c>
      <c r="Y1063" s="4" t="s">
        <v>1051</v>
      </c>
      <c r="Z1063" s="4" t="s">
        <v>1173</v>
      </c>
      <c r="AA1063" s="4" t="e">
        <v>#N/A</v>
      </c>
    </row>
    <row r="1064" spans="1:27" x14ac:dyDescent="0.25">
      <c r="A1064" s="4">
        <f t="shared" si="82"/>
        <v>1063</v>
      </c>
      <c r="B1064" s="4">
        <v>10071</v>
      </c>
      <c r="C1064" s="43" t="s">
        <v>1183</v>
      </c>
      <c r="D1064" s="43" t="s">
        <v>21</v>
      </c>
      <c r="E1064" s="4">
        <v>4044</v>
      </c>
      <c r="F1064" s="4">
        <v>8</v>
      </c>
      <c r="G1064" s="51" t="str">
        <f t="shared" si="83"/>
        <v>AUXILIAR ADMINISTRATIVO 4044-8, F 815</v>
      </c>
      <c r="H1064" s="4">
        <v>815</v>
      </c>
      <c r="I1064" s="4" t="s">
        <v>1181</v>
      </c>
      <c r="J1064" s="43" t="s">
        <v>853</v>
      </c>
      <c r="K1064" s="43" t="s">
        <v>14</v>
      </c>
      <c r="L1064" s="43" t="s">
        <v>15</v>
      </c>
      <c r="M1064" s="43" t="s">
        <v>36</v>
      </c>
      <c r="N1064" s="4" t="s">
        <v>26</v>
      </c>
      <c r="O1064" s="4" t="s">
        <v>28</v>
      </c>
      <c r="P1064" s="4">
        <v>0</v>
      </c>
      <c r="Q1064" s="4"/>
      <c r="R1064" s="4">
        <v>1033726540</v>
      </c>
      <c r="S1064" s="4" t="s">
        <v>869</v>
      </c>
      <c r="T1064" s="4">
        <v>2</v>
      </c>
      <c r="U1064" s="4" t="str">
        <f t="shared" si="80"/>
        <v>Enseñanza aprendizaje organizacional</v>
      </c>
      <c r="V1064" s="4" t="str">
        <f t="shared" si="84"/>
        <v>Taller O Circulo de saber</v>
      </c>
      <c r="W1064" s="4" t="str">
        <f t="shared" si="81"/>
        <v>Grupal</v>
      </c>
      <c r="X1064" s="4">
        <v>185252</v>
      </c>
      <c r="Y1064" s="4" t="s">
        <v>1036</v>
      </c>
      <c r="Z1064" s="4" t="s">
        <v>1173</v>
      </c>
      <c r="AA1064" s="4" t="e">
        <v>#N/A</v>
      </c>
    </row>
    <row r="1065" spans="1:27" x14ac:dyDescent="0.25">
      <c r="A1065" s="4">
        <f t="shared" si="82"/>
        <v>1064</v>
      </c>
      <c r="B1065" s="4">
        <v>10207</v>
      </c>
      <c r="C1065" s="43" t="s">
        <v>1183</v>
      </c>
      <c r="D1065" s="43" t="s">
        <v>31</v>
      </c>
      <c r="E1065" s="4">
        <v>4210</v>
      </c>
      <c r="F1065" s="49">
        <v>17</v>
      </c>
      <c r="G1065" s="51" t="str">
        <f t="shared" si="83"/>
        <v>SECRETARIO EJECUTIVO 4210-17, F 875</v>
      </c>
      <c r="H1065" s="4">
        <v>875</v>
      </c>
      <c r="I1065" s="4" t="s">
        <v>1181</v>
      </c>
      <c r="J1065" s="43" t="s">
        <v>898</v>
      </c>
      <c r="K1065" s="43" t="s">
        <v>14</v>
      </c>
      <c r="L1065" s="43" t="s">
        <v>17</v>
      </c>
      <c r="M1065" s="43" t="s">
        <v>36</v>
      </c>
      <c r="N1065" s="4" t="s">
        <v>25</v>
      </c>
      <c r="O1065" s="4" t="s">
        <v>29</v>
      </c>
      <c r="P1065" s="4">
        <v>51569398</v>
      </c>
      <c r="Q1065" s="4" t="s">
        <v>859</v>
      </c>
      <c r="R1065" s="4">
        <v>53177068</v>
      </c>
      <c r="S1065" s="4" t="s">
        <v>944</v>
      </c>
      <c r="T1065" s="4">
        <v>2</v>
      </c>
      <c r="U1065" s="4" t="str">
        <f t="shared" si="80"/>
        <v>Enseñanza aprendizaje organizacional</v>
      </c>
      <c r="V1065" s="4" t="str">
        <f t="shared" si="84"/>
        <v>Taller O Circulo de saber</v>
      </c>
      <c r="W1065" s="4" t="str">
        <f t="shared" si="81"/>
        <v>Grupal</v>
      </c>
      <c r="X1065" s="4" t="e">
        <v>#N/A</v>
      </c>
      <c r="Y1065" s="4" t="e">
        <v>#N/A</v>
      </c>
      <c r="Z1065" s="4" t="e">
        <v>#N/A</v>
      </c>
      <c r="AA1065" s="4" t="e">
        <v>#N/A</v>
      </c>
    </row>
    <row r="1066" spans="1:27" x14ac:dyDescent="0.25">
      <c r="A1066" s="4">
        <f t="shared" si="82"/>
        <v>1065</v>
      </c>
      <c r="B1066" s="4">
        <v>10073</v>
      </c>
      <c r="C1066" s="43" t="s">
        <v>1183</v>
      </c>
      <c r="D1066" s="43" t="s">
        <v>21</v>
      </c>
      <c r="E1066" s="4">
        <v>4044</v>
      </c>
      <c r="F1066" s="4">
        <v>8</v>
      </c>
      <c r="G1066" s="51" t="str">
        <f t="shared" si="83"/>
        <v>AUXILIAR ADMINISTRATIVO 4044-8, F 815</v>
      </c>
      <c r="H1066" s="4">
        <v>815</v>
      </c>
      <c r="I1066" s="4" t="s">
        <v>1181</v>
      </c>
      <c r="J1066" s="43" t="s">
        <v>853</v>
      </c>
      <c r="K1066" s="43" t="s">
        <v>14</v>
      </c>
      <c r="L1066" s="43" t="s">
        <v>15</v>
      </c>
      <c r="M1066" s="43" t="s">
        <v>36</v>
      </c>
      <c r="N1066" s="4" t="s">
        <v>26</v>
      </c>
      <c r="O1066" s="4" t="s">
        <v>28</v>
      </c>
      <c r="P1066" s="4">
        <v>0</v>
      </c>
      <c r="Q1066" s="4"/>
      <c r="R1066" s="4">
        <v>52353083</v>
      </c>
      <c r="S1066" s="4" t="s">
        <v>870</v>
      </c>
      <c r="T1066" s="4">
        <v>2</v>
      </c>
      <c r="U1066" s="4" t="str">
        <f t="shared" si="80"/>
        <v>Enseñanza aprendizaje organizacional</v>
      </c>
      <c r="V1066" s="4" t="str">
        <f t="shared" si="84"/>
        <v>Taller O Circulo de saber</v>
      </c>
      <c r="W1066" s="4" t="str">
        <f t="shared" si="81"/>
        <v>Grupal</v>
      </c>
      <c r="X1066" s="4">
        <v>185252</v>
      </c>
      <c r="Y1066" s="4" t="s">
        <v>1036</v>
      </c>
      <c r="Z1066" s="4" t="s">
        <v>1173</v>
      </c>
      <c r="AA1066" s="4" t="e">
        <v>#N/A</v>
      </c>
    </row>
    <row r="1067" spans="1:27" x14ac:dyDescent="0.25">
      <c r="A1067" s="4">
        <f t="shared" si="82"/>
        <v>1066</v>
      </c>
      <c r="B1067" s="4">
        <v>10358</v>
      </c>
      <c r="C1067" s="43" t="s">
        <v>1183</v>
      </c>
      <c r="D1067" s="43" t="s">
        <v>21</v>
      </c>
      <c r="E1067" s="4">
        <v>4044</v>
      </c>
      <c r="F1067" s="49">
        <v>23</v>
      </c>
      <c r="G1067" s="51" t="str">
        <f t="shared" si="83"/>
        <v>AUXILIAR ADMINISTRATIVO 4044-23, F 811</v>
      </c>
      <c r="H1067" s="4">
        <v>811</v>
      </c>
      <c r="I1067" s="4" t="s">
        <v>1181</v>
      </c>
      <c r="J1067" s="43" t="s">
        <v>853</v>
      </c>
      <c r="K1067" s="43" t="s">
        <v>14</v>
      </c>
      <c r="L1067" s="43" t="s">
        <v>15</v>
      </c>
      <c r="M1067" s="43" t="s">
        <v>36</v>
      </c>
      <c r="N1067" s="4" t="s">
        <v>26</v>
      </c>
      <c r="O1067" s="4" t="s">
        <v>28</v>
      </c>
      <c r="P1067" s="4">
        <v>0</v>
      </c>
      <c r="Q1067" s="4"/>
      <c r="R1067" s="4">
        <v>1031152679</v>
      </c>
      <c r="S1067" s="4" t="s">
        <v>866</v>
      </c>
      <c r="T1067" s="4">
        <v>2</v>
      </c>
      <c r="U1067" s="4" t="str">
        <f t="shared" si="80"/>
        <v>Enseñanza aprendizaje organizacional</v>
      </c>
      <c r="V1067" s="4" t="str">
        <f t="shared" si="84"/>
        <v>Taller O Circulo de saber</v>
      </c>
      <c r="W1067" s="4" t="str">
        <f t="shared" si="81"/>
        <v>Grupal</v>
      </c>
      <c r="X1067" s="4">
        <v>184292</v>
      </c>
      <c r="Y1067" s="4" t="s">
        <v>1099</v>
      </c>
      <c r="Z1067" s="4" t="s">
        <v>1173</v>
      </c>
      <c r="AA1067" s="4" t="e">
        <v>#N/A</v>
      </c>
    </row>
    <row r="1068" spans="1:27" x14ac:dyDescent="0.25">
      <c r="A1068" s="4">
        <f t="shared" si="82"/>
        <v>1067</v>
      </c>
      <c r="B1068" s="4">
        <v>10402</v>
      </c>
      <c r="C1068" s="43" t="s">
        <v>1183</v>
      </c>
      <c r="D1068" s="43" t="s">
        <v>31</v>
      </c>
      <c r="E1068" s="4">
        <v>4210</v>
      </c>
      <c r="F1068" s="49">
        <v>17</v>
      </c>
      <c r="G1068" s="51" t="str">
        <f t="shared" si="83"/>
        <v>SECRETARIO EJECUTIVO 4210-17, F 875</v>
      </c>
      <c r="H1068" s="4">
        <v>875</v>
      </c>
      <c r="I1068" s="4" t="s">
        <v>1181</v>
      </c>
      <c r="J1068" s="43" t="s">
        <v>898</v>
      </c>
      <c r="K1068" s="43" t="s">
        <v>14</v>
      </c>
      <c r="L1068" s="43" t="s">
        <v>11</v>
      </c>
      <c r="M1068" s="43" t="s">
        <v>12</v>
      </c>
      <c r="N1068" s="4" t="s">
        <v>25</v>
      </c>
      <c r="O1068" s="4" t="s">
        <v>27</v>
      </c>
      <c r="P1068" s="4">
        <v>39640065</v>
      </c>
      <c r="Q1068" s="4" t="s">
        <v>946</v>
      </c>
      <c r="R1068" s="4">
        <v>39640065</v>
      </c>
      <c r="S1068" s="4" t="s">
        <v>946</v>
      </c>
      <c r="T1068" s="4">
        <v>2</v>
      </c>
      <c r="U1068" s="4" t="str">
        <f t="shared" si="80"/>
        <v>Enseñanza aprendizaje organizacional</v>
      </c>
      <c r="V1068" s="4" t="str">
        <f t="shared" si="84"/>
        <v>Taller O Circulo de saber</v>
      </c>
      <c r="W1068" s="4" t="str">
        <f t="shared" si="81"/>
        <v>Grupal</v>
      </c>
      <c r="X1068" s="4" t="e">
        <v>#N/A</v>
      </c>
      <c r="Y1068" s="4" t="e">
        <v>#N/A</v>
      </c>
      <c r="Z1068" s="4" t="e">
        <v>#N/A</v>
      </c>
      <c r="AA1068" s="4" t="e">
        <v>#N/A</v>
      </c>
    </row>
    <row r="1069" spans="1:27" x14ac:dyDescent="0.25">
      <c r="A1069" s="4">
        <f t="shared" si="82"/>
        <v>1068</v>
      </c>
      <c r="B1069" s="4">
        <v>10937</v>
      </c>
      <c r="C1069" s="43" t="s">
        <v>1183</v>
      </c>
      <c r="D1069" s="43" t="s">
        <v>21</v>
      </c>
      <c r="E1069" s="4">
        <v>4044</v>
      </c>
      <c r="F1069" s="49">
        <v>23</v>
      </c>
      <c r="G1069" s="51" t="str">
        <f t="shared" si="83"/>
        <v>AUXILIAR ADMINISTRATIVO 4044-23, F 811</v>
      </c>
      <c r="H1069" s="4">
        <v>811</v>
      </c>
      <c r="I1069" s="4" t="s">
        <v>1181</v>
      </c>
      <c r="J1069" s="43" t="s">
        <v>853</v>
      </c>
      <c r="K1069" s="43" t="s">
        <v>14</v>
      </c>
      <c r="L1069" s="43" t="s">
        <v>15</v>
      </c>
      <c r="M1069" s="43" t="s">
        <v>36</v>
      </c>
      <c r="N1069" s="4" t="s">
        <v>26</v>
      </c>
      <c r="O1069" s="4" t="s">
        <v>28</v>
      </c>
      <c r="P1069" s="4">
        <v>0</v>
      </c>
      <c r="Q1069" s="4"/>
      <c r="R1069" s="4">
        <v>1079408337</v>
      </c>
      <c r="S1069" s="4" t="s">
        <v>867</v>
      </c>
      <c r="T1069" s="4">
        <v>3</v>
      </c>
      <c r="U1069" s="4" t="str">
        <f t="shared" si="80"/>
        <v>Saberes Institucionales</v>
      </c>
      <c r="V1069" s="4" t="str">
        <f t="shared" si="84"/>
        <v>Curso O ponencia</v>
      </c>
      <c r="W1069" s="4" t="str">
        <f t="shared" si="81"/>
        <v>Grupal</v>
      </c>
      <c r="X1069" s="4">
        <v>183742</v>
      </c>
      <c r="Y1069" s="4" t="s">
        <v>1099</v>
      </c>
      <c r="Z1069" s="4" t="s">
        <v>1174</v>
      </c>
      <c r="AA1069" s="4" t="e">
        <v>#N/A</v>
      </c>
    </row>
    <row r="1070" spans="1:27" x14ac:dyDescent="0.25">
      <c r="A1070" s="4">
        <f t="shared" si="82"/>
        <v>1069</v>
      </c>
      <c r="B1070" s="4">
        <v>11135</v>
      </c>
      <c r="C1070" s="43" t="s">
        <v>1182</v>
      </c>
      <c r="D1070" s="43" t="s">
        <v>13</v>
      </c>
      <c r="E1070" s="4">
        <v>2028</v>
      </c>
      <c r="F1070" s="49">
        <v>13</v>
      </c>
      <c r="G1070" s="51" t="str">
        <f t="shared" si="83"/>
        <v>PROFESIONAL ESPECIALIZADO 2028-13, F 793</v>
      </c>
      <c r="H1070" s="4">
        <v>793</v>
      </c>
      <c r="I1070" s="4" t="s">
        <v>1181</v>
      </c>
      <c r="J1070" s="43" t="s">
        <v>853</v>
      </c>
      <c r="K1070" s="43" t="s">
        <v>14</v>
      </c>
      <c r="L1070" s="43" t="s">
        <v>15</v>
      </c>
      <c r="M1070" s="43" t="s">
        <v>18</v>
      </c>
      <c r="N1070" s="4" t="s">
        <v>26</v>
      </c>
      <c r="O1070" s="4" t="s">
        <v>28</v>
      </c>
      <c r="P1070" s="4">
        <v>0</v>
      </c>
      <c r="Q1070" s="4"/>
      <c r="R1070" s="4" t="s">
        <v>19</v>
      </c>
      <c r="S1070" s="4" t="s">
        <v>19</v>
      </c>
      <c r="T1070" s="4">
        <v>2</v>
      </c>
      <c r="U1070" s="4" t="str">
        <f t="shared" si="80"/>
        <v>Enseñanza aprendizaje organizacional</v>
      </c>
      <c r="V1070" s="4" t="str">
        <f t="shared" si="84"/>
        <v>Taller O Circulo de saber</v>
      </c>
      <c r="W1070" s="4" t="str">
        <f t="shared" si="81"/>
        <v>Grupal</v>
      </c>
      <c r="X1070" s="4">
        <v>184104</v>
      </c>
      <c r="Y1070" s="4" t="s">
        <v>1164</v>
      </c>
      <c r="Z1070" s="4" t="s">
        <v>1173</v>
      </c>
      <c r="AA1070" s="4" t="e">
        <v>#N/A</v>
      </c>
    </row>
    <row r="1071" spans="1:27" x14ac:dyDescent="0.25">
      <c r="A1071" s="4">
        <f t="shared" si="82"/>
        <v>1070</v>
      </c>
      <c r="B1071" s="4">
        <v>11136</v>
      </c>
      <c r="C1071" s="43" t="s">
        <v>1182</v>
      </c>
      <c r="D1071" s="43" t="s">
        <v>13</v>
      </c>
      <c r="E1071" s="4">
        <v>2028</v>
      </c>
      <c r="F1071" s="49">
        <v>17</v>
      </c>
      <c r="G1071" s="51" t="str">
        <f t="shared" si="83"/>
        <v>PROFESIONAL ESPECIALIZADO 2028-17, F 781</v>
      </c>
      <c r="H1071" s="4">
        <v>781</v>
      </c>
      <c r="I1071" s="4" t="s">
        <v>1181</v>
      </c>
      <c r="J1071" s="43" t="s">
        <v>853</v>
      </c>
      <c r="K1071" s="43" t="s">
        <v>14</v>
      </c>
      <c r="L1071" s="43" t="s">
        <v>15</v>
      </c>
      <c r="M1071" s="43" t="s">
        <v>16</v>
      </c>
      <c r="N1071" s="4" t="s">
        <v>26</v>
      </c>
      <c r="O1071" s="4" t="s">
        <v>28</v>
      </c>
      <c r="P1071" s="4">
        <v>0</v>
      </c>
      <c r="Q1071" s="4"/>
      <c r="R1071" s="4">
        <v>80428424</v>
      </c>
      <c r="S1071" s="4" t="s">
        <v>856</v>
      </c>
      <c r="T1071" s="4">
        <v>3</v>
      </c>
      <c r="U1071" s="4" t="str">
        <f t="shared" si="80"/>
        <v>Saberes Institucionales</v>
      </c>
      <c r="V1071" s="4" t="str">
        <f t="shared" si="84"/>
        <v>Curso O ponencia</v>
      </c>
      <c r="W1071" s="4" t="str">
        <f t="shared" si="81"/>
        <v>Grupal</v>
      </c>
      <c r="X1071" s="4">
        <v>183810</v>
      </c>
      <c r="Y1071" s="4" t="s">
        <v>1165</v>
      </c>
      <c r="Z1071" s="4" t="s">
        <v>1174</v>
      </c>
      <c r="AA1071" s="42">
        <v>45394</v>
      </c>
    </row>
    <row r="1072" spans="1:27" x14ac:dyDescent="0.25">
      <c r="A1072" s="4">
        <f t="shared" si="82"/>
        <v>1071</v>
      </c>
      <c r="B1072" s="4">
        <v>10080</v>
      </c>
      <c r="C1072" s="43" t="s">
        <v>1183</v>
      </c>
      <c r="D1072" s="43" t="s">
        <v>1199</v>
      </c>
      <c r="E1072" s="4">
        <v>4064</v>
      </c>
      <c r="F1072" s="49">
        <v>11</v>
      </c>
      <c r="G1072" s="51" t="str">
        <f t="shared" si="83"/>
        <v>AUXILIAR DE SERVICIOS GENERALES 4064-11, F 887</v>
      </c>
      <c r="H1072" s="4">
        <v>887</v>
      </c>
      <c r="I1072" s="4" t="s">
        <v>1181</v>
      </c>
      <c r="J1072" s="43" t="s">
        <v>898</v>
      </c>
      <c r="K1072" s="43" t="s">
        <v>14</v>
      </c>
      <c r="L1072" s="43" t="s">
        <v>11</v>
      </c>
      <c r="M1072" s="43" t="s">
        <v>12</v>
      </c>
      <c r="N1072" s="4" t="s">
        <v>25</v>
      </c>
      <c r="O1072" s="4" t="s">
        <v>27</v>
      </c>
      <c r="P1072" s="4">
        <v>41627575</v>
      </c>
      <c r="Q1072" s="4" t="s">
        <v>950</v>
      </c>
      <c r="R1072" s="4">
        <v>41627575</v>
      </c>
      <c r="S1072" s="4" t="s">
        <v>950</v>
      </c>
      <c r="T1072" s="4">
        <v>1</v>
      </c>
      <c r="U1072" s="4" t="str">
        <f t="shared" si="80"/>
        <v>Lecciones aprendidas</v>
      </c>
      <c r="V1072" s="4" t="str">
        <f t="shared" si="84"/>
        <v>Cápsulas de conocimiento</v>
      </c>
      <c r="W1072" s="4" t="str">
        <f t="shared" si="81"/>
        <v>Individual</v>
      </c>
      <c r="X1072" s="4" t="e">
        <v>#N/A</v>
      </c>
      <c r="Y1072" s="4" t="e">
        <v>#N/A</v>
      </c>
      <c r="Z1072" s="4" t="e">
        <v>#N/A</v>
      </c>
      <c r="AA1072" s="4" t="e">
        <v>#N/A</v>
      </c>
    </row>
    <row r="1073" spans="1:27" x14ac:dyDescent="0.25">
      <c r="A1073" s="4">
        <f t="shared" si="82"/>
        <v>1072</v>
      </c>
      <c r="B1073" s="4">
        <v>10010</v>
      </c>
      <c r="C1073" s="43" t="s">
        <v>1180</v>
      </c>
      <c r="D1073" s="43" t="s">
        <v>951</v>
      </c>
      <c r="E1073" s="4">
        <v>37</v>
      </c>
      <c r="F1073" s="49">
        <v>20</v>
      </c>
      <c r="G1073" s="51" t="str">
        <f t="shared" si="83"/>
        <v>SECRETARIO GENERAL DE ENTIDAD DESCENTRALIZADA 37-20, F 762</v>
      </c>
      <c r="H1073" s="4">
        <v>762</v>
      </c>
      <c r="I1073" s="4" t="s">
        <v>1181</v>
      </c>
      <c r="J1073" s="43" t="s">
        <v>952</v>
      </c>
      <c r="K1073" s="43" t="s">
        <v>10</v>
      </c>
      <c r="L1073" s="43" t="s">
        <v>11</v>
      </c>
      <c r="M1073" s="43" t="s">
        <v>12</v>
      </c>
      <c r="N1073" s="4" t="s">
        <v>25</v>
      </c>
      <c r="O1073" s="4" t="s">
        <v>27</v>
      </c>
      <c r="P1073" s="4">
        <v>51975477</v>
      </c>
      <c r="Q1073" s="4" t="s">
        <v>953</v>
      </c>
      <c r="R1073" s="4">
        <v>51975477</v>
      </c>
      <c r="S1073" s="4" t="s">
        <v>953</v>
      </c>
      <c r="T1073" s="4">
        <v>3</v>
      </c>
      <c r="U1073" s="4" t="str">
        <f t="shared" si="80"/>
        <v>Saberes Institucionales</v>
      </c>
      <c r="V1073" s="4" t="str">
        <f t="shared" si="84"/>
        <v>Curso O ponencia</v>
      </c>
      <c r="W1073" s="4" t="str">
        <f t="shared" si="81"/>
        <v>Grupal</v>
      </c>
      <c r="X1073" s="4" t="e">
        <v>#N/A</v>
      </c>
      <c r="Y1073" s="4" t="e">
        <v>#N/A</v>
      </c>
      <c r="Z1073" s="4" t="e">
        <v>#N/A</v>
      </c>
      <c r="AA1073" s="4" t="e">
        <v>#N/A</v>
      </c>
    </row>
    <row r="1074" spans="1:27" x14ac:dyDescent="0.25">
      <c r="A1074" s="4">
        <f t="shared" si="82"/>
        <v>1073</v>
      </c>
      <c r="B1074" s="4">
        <v>10015</v>
      </c>
      <c r="C1074" s="43" t="s">
        <v>1182</v>
      </c>
      <c r="D1074" s="43" t="s">
        <v>13</v>
      </c>
      <c r="E1074" s="4">
        <v>2028</v>
      </c>
      <c r="F1074" s="49">
        <v>17</v>
      </c>
      <c r="G1074" s="51" t="str">
        <f t="shared" si="83"/>
        <v>PROFESIONAL ESPECIALIZADO 2028-17, F 765</v>
      </c>
      <c r="H1074" s="4">
        <v>765</v>
      </c>
      <c r="I1074" s="4" t="s">
        <v>1181</v>
      </c>
      <c r="J1074" s="43" t="s">
        <v>952</v>
      </c>
      <c r="K1074" s="43" t="s">
        <v>14</v>
      </c>
      <c r="L1074" s="43" t="s">
        <v>11</v>
      </c>
      <c r="M1074" s="43" t="s">
        <v>12</v>
      </c>
      <c r="N1074" s="4" t="s">
        <v>25</v>
      </c>
      <c r="O1074" s="4" t="s">
        <v>27</v>
      </c>
      <c r="P1074" s="4">
        <v>1014205213</v>
      </c>
      <c r="Q1074" s="4" t="s">
        <v>954</v>
      </c>
      <c r="R1074" s="4">
        <v>1014205213</v>
      </c>
      <c r="S1074" s="4" t="s">
        <v>954</v>
      </c>
      <c r="T1074" s="4">
        <v>2</v>
      </c>
      <c r="U1074" s="4" t="str">
        <f t="shared" si="80"/>
        <v>Enseñanza aprendizaje organizacional</v>
      </c>
      <c r="V1074" s="4" t="str">
        <f t="shared" si="84"/>
        <v>Taller O Circulo de saber</v>
      </c>
      <c r="W1074" s="4" t="str">
        <f t="shared" si="81"/>
        <v>Grupal</v>
      </c>
      <c r="X1074" s="4" t="e">
        <v>#N/A</v>
      </c>
      <c r="Y1074" s="4" t="e">
        <v>#N/A</v>
      </c>
      <c r="Z1074" s="4" t="e">
        <v>#N/A</v>
      </c>
      <c r="AA1074" s="4" t="e">
        <v>#N/A</v>
      </c>
    </row>
    <row r="1075" spans="1:27" x14ac:dyDescent="0.25">
      <c r="A1075" s="4">
        <f t="shared" si="82"/>
        <v>1074</v>
      </c>
      <c r="B1075" s="4">
        <v>10374</v>
      </c>
      <c r="C1075" s="43" t="s">
        <v>1182</v>
      </c>
      <c r="D1075" s="43" t="s">
        <v>13</v>
      </c>
      <c r="E1075" s="4">
        <v>2028</v>
      </c>
      <c r="F1075" s="49">
        <v>14</v>
      </c>
      <c r="G1075" s="51" t="str">
        <f t="shared" si="83"/>
        <v>PROFESIONAL ESPECIALIZADO 2028-14, F 767</v>
      </c>
      <c r="H1075" s="4">
        <v>767</v>
      </c>
      <c r="I1075" s="4" t="s">
        <v>1181</v>
      </c>
      <c r="J1075" s="43" t="s">
        <v>952</v>
      </c>
      <c r="K1075" s="43" t="s">
        <v>14</v>
      </c>
      <c r="L1075" s="43" t="s">
        <v>17</v>
      </c>
      <c r="M1075" s="43" t="s">
        <v>18</v>
      </c>
      <c r="N1075" s="4" t="s">
        <v>25</v>
      </c>
      <c r="O1075" s="4" t="s">
        <v>27</v>
      </c>
      <c r="P1075" s="4">
        <v>1143334597</v>
      </c>
      <c r="Q1075" s="4" t="s">
        <v>97</v>
      </c>
      <c r="R1075" s="4" t="s">
        <v>19</v>
      </c>
      <c r="S1075" s="4" t="s">
        <v>19</v>
      </c>
      <c r="T1075" s="4">
        <v>2</v>
      </c>
      <c r="U1075" s="4" t="str">
        <f t="shared" si="80"/>
        <v>Enseñanza aprendizaje organizacional</v>
      </c>
      <c r="V1075" s="4" t="str">
        <f t="shared" si="84"/>
        <v>Taller O Circulo de saber</v>
      </c>
      <c r="W1075" s="4" t="str">
        <f t="shared" si="81"/>
        <v>Grupal</v>
      </c>
      <c r="X1075" s="4" t="e">
        <v>#N/A</v>
      </c>
      <c r="Y1075" s="4" t="e">
        <v>#N/A</v>
      </c>
      <c r="Z1075" s="4" t="e">
        <v>#N/A</v>
      </c>
      <c r="AA1075" s="4" t="e">
        <v>#N/A</v>
      </c>
    </row>
    <row r="1076" spans="1:27" x14ac:dyDescent="0.25">
      <c r="A1076" s="4">
        <f t="shared" si="82"/>
        <v>1075</v>
      </c>
      <c r="B1076" s="4">
        <v>11138</v>
      </c>
      <c r="C1076" s="43" t="s">
        <v>1182</v>
      </c>
      <c r="D1076" s="43" t="s">
        <v>13</v>
      </c>
      <c r="E1076" s="4">
        <v>2028</v>
      </c>
      <c r="F1076" s="49">
        <v>21</v>
      </c>
      <c r="G1076" s="51" t="str">
        <f t="shared" si="83"/>
        <v>PROFESIONAL ESPECIALIZADO 2028-21, F 775</v>
      </c>
      <c r="H1076" s="4">
        <v>775</v>
      </c>
      <c r="I1076" s="4" t="s">
        <v>1181</v>
      </c>
      <c r="J1076" s="43" t="s">
        <v>853</v>
      </c>
      <c r="K1076" s="43" t="s">
        <v>14</v>
      </c>
      <c r="L1076" s="43" t="s">
        <v>15</v>
      </c>
      <c r="M1076" s="43" t="s">
        <v>16</v>
      </c>
      <c r="N1076" s="4" t="s">
        <v>26</v>
      </c>
      <c r="O1076" s="4" t="s">
        <v>28</v>
      </c>
      <c r="P1076" s="4">
        <v>0</v>
      </c>
      <c r="Q1076" s="4"/>
      <c r="R1076" s="4">
        <v>52877561</v>
      </c>
      <c r="S1076" s="4" t="s">
        <v>270</v>
      </c>
      <c r="T1076" s="4">
        <v>2</v>
      </c>
      <c r="U1076" s="4" t="str">
        <f t="shared" si="80"/>
        <v>Enseñanza aprendizaje organizacional</v>
      </c>
      <c r="V1076" s="4" t="str">
        <f t="shared" si="84"/>
        <v>Taller O Circulo de saber</v>
      </c>
      <c r="W1076" s="4" t="str">
        <f t="shared" si="81"/>
        <v>Grupal</v>
      </c>
      <c r="X1076" s="4">
        <v>183793</v>
      </c>
      <c r="Y1076" s="4" t="s">
        <v>1166</v>
      </c>
      <c r="Z1076" s="4" t="s">
        <v>1174</v>
      </c>
      <c r="AA1076" s="4" t="e">
        <v>#N/A</v>
      </c>
    </row>
    <row r="1077" spans="1:27" x14ac:dyDescent="0.25">
      <c r="A1077" s="4">
        <f t="shared" si="82"/>
        <v>1076</v>
      </c>
      <c r="B1077" s="4">
        <v>11158</v>
      </c>
      <c r="C1077" s="43" t="s">
        <v>1180</v>
      </c>
      <c r="D1077" s="43" t="s">
        <v>955</v>
      </c>
      <c r="E1077" s="4">
        <v>40</v>
      </c>
      <c r="F1077" s="49">
        <v>22</v>
      </c>
      <c r="G1077" s="51" t="str">
        <f t="shared" si="83"/>
        <v>SUBDIRECTOR GENERAL DE ENTIDAD DESCENTRALIZADA 40-22, F 143</v>
      </c>
      <c r="H1077" s="4">
        <v>143</v>
      </c>
      <c r="I1077" s="4" t="s">
        <v>1181</v>
      </c>
      <c r="J1077" s="43" t="s">
        <v>956</v>
      </c>
      <c r="K1077" s="43" t="s">
        <v>10</v>
      </c>
      <c r="L1077" s="43" t="s">
        <v>17</v>
      </c>
      <c r="M1077" s="43" t="s">
        <v>16</v>
      </c>
      <c r="N1077" s="4" t="s">
        <v>25</v>
      </c>
      <c r="O1077" s="4" t="s">
        <v>27</v>
      </c>
      <c r="P1077" s="4">
        <v>98559148</v>
      </c>
      <c r="Q1077" s="4" t="s">
        <v>957</v>
      </c>
      <c r="R1077" s="4">
        <v>1033680053</v>
      </c>
      <c r="S1077" s="4" t="s">
        <v>958</v>
      </c>
      <c r="T1077" s="4">
        <v>3</v>
      </c>
      <c r="U1077" s="4" t="str">
        <f t="shared" si="80"/>
        <v>Saberes Institucionales</v>
      </c>
      <c r="V1077" s="4" t="str">
        <f t="shared" si="84"/>
        <v>Curso O ponencia</v>
      </c>
      <c r="W1077" s="4" t="str">
        <f t="shared" si="81"/>
        <v>Grupal</v>
      </c>
      <c r="X1077" s="4" t="e">
        <v>#N/A</v>
      </c>
      <c r="Y1077" s="4" t="e">
        <v>#N/A</v>
      </c>
      <c r="Z1077" s="4" t="e">
        <v>#N/A</v>
      </c>
      <c r="AA1077" s="4" t="e">
        <v>#N/A</v>
      </c>
    </row>
    <row r="1078" spans="1:27" x14ac:dyDescent="0.25">
      <c r="A1078" s="4">
        <f t="shared" si="82"/>
        <v>1077</v>
      </c>
      <c r="B1078" s="4">
        <v>10106</v>
      </c>
      <c r="C1078" s="43" t="s">
        <v>1183</v>
      </c>
      <c r="D1078" s="43" t="s">
        <v>31</v>
      </c>
      <c r="E1078" s="4">
        <v>4210</v>
      </c>
      <c r="F1078" s="49">
        <v>19</v>
      </c>
      <c r="G1078" s="51" t="str">
        <f t="shared" si="83"/>
        <v>SECRETARIO EJECUTIVO 4210-19, F 160</v>
      </c>
      <c r="H1078" s="4">
        <v>160</v>
      </c>
      <c r="I1078" s="4" t="s">
        <v>1181</v>
      </c>
      <c r="J1078" s="43" t="s">
        <v>956</v>
      </c>
      <c r="K1078" s="43" t="s">
        <v>14</v>
      </c>
      <c r="L1078" s="43" t="s">
        <v>15</v>
      </c>
      <c r="M1078" s="43" t="s">
        <v>36</v>
      </c>
      <c r="N1078" s="4" t="s">
        <v>26</v>
      </c>
      <c r="O1078" s="5" t="s">
        <v>28</v>
      </c>
      <c r="P1078" s="4">
        <v>0</v>
      </c>
      <c r="Q1078" s="4"/>
      <c r="R1078" s="4">
        <v>1022985047</v>
      </c>
      <c r="S1078" s="4" t="s">
        <v>962</v>
      </c>
      <c r="T1078" s="4">
        <v>2</v>
      </c>
      <c r="U1078" s="4" t="str">
        <f t="shared" si="80"/>
        <v>Enseñanza aprendizaje organizacional</v>
      </c>
      <c r="V1078" s="4" t="str">
        <f t="shared" si="84"/>
        <v>Taller O Circulo de saber</v>
      </c>
      <c r="W1078" s="4" t="str">
        <f t="shared" si="81"/>
        <v>Grupal</v>
      </c>
      <c r="X1078" s="4">
        <v>187821</v>
      </c>
      <c r="Y1078" s="4" t="s">
        <v>1101</v>
      </c>
      <c r="Z1078" s="4" t="s">
        <v>1173</v>
      </c>
      <c r="AA1078" s="4" t="e">
        <v>#N/A</v>
      </c>
    </row>
    <row r="1079" spans="1:27" x14ac:dyDescent="0.25">
      <c r="A1079" s="4">
        <f t="shared" si="82"/>
        <v>1078</v>
      </c>
      <c r="B1079" s="4">
        <v>10188</v>
      </c>
      <c r="C1079" s="43" t="s">
        <v>1184</v>
      </c>
      <c r="D1079" s="43" t="s">
        <v>113</v>
      </c>
      <c r="E1079" s="4">
        <v>3124</v>
      </c>
      <c r="F1079" s="49">
        <v>12</v>
      </c>
      <c r="G1079" s="51" t="str">
        <f t="shared" si="83"/>
        <v>TECNICO ADMINISTRATIVO 3124-12, F 156</v>
      </c>
      <c r="H1079" s="4">
        <v>156</v>
      </c>
      <c r="I1079" s="4" t="s">
        <v>1181</v>
      </c>
      <c r="J1079" s="43" t="s">
        <v>956</v>
      </c>
      <c r="K1079" s="43" t="s">
        <v>14</v>
      </c>
      <c r="L1079" s="43" t="s">
        <v>15</v>
      </c>
      <c r="M1079" s="43" t="s">
        <v>36</v>
      </c>
      <c r="N1079" s="4" t="s">
        <v>26</v>
      </c>
      <c r="O1079" s="5" t="s">
        <v>28</v>
      </c>
      <c r="P1079" s="4">
        <v>0</v>
      </c>
      <c r="Q1079" s="4"/>
      <c r="R1079" s="4">
        <v>1000988811</v>
      </c>
      <c r="S1079" s="4" t="s">
        <v>960</v>
      </c>
      <c r="T1079" s="4">
        <v>1</v>
      </c>
      <c r="U1079" s="4" t="str">
        <f t="shared" si="80"/>
        <v>Lecciones aprendidas</v>
      </c>
      <c r="V1079" s="4" t="str">
        <f t="shared" si="84"/>
        <v>Cápsulas de conocimiento</v>
      </c>
      <c r="W1079" s="4" t="str">
        <f t="shared" si="81"/>
        <v>Individual</v>
      </c>
      <c r="X1079" s="4">
        <v>184016</v>
      </c>
      <c r="Y1079" s="4" t="s">
        <v>1167</v>
      </c>
      <c r="Z1079" s="4" t="s">
        <v>1174</v>
      </c>
      <c r="AA1079" s="42">
        <v>45394</v>
      </c>
    </row>
    <row r="1080" spans="1:27" x14ac:dyDescent="0.25">
      <c r="A1080" s="4">
        <f t="shared" si="82"/>
        <v>1079</v>
      </c>
      <c r="B1080" s="4">
        <v>10189</v>
      </c>
      <c r="C1080" s="43" t="s">
        <v>1184</v>
      </c>
      <c r="D1080" s="43" t="s">
        <v>113</v>
      </c>
      <c r="E1080" s="4">
        <v>3124</v>
      </c>
      <c r="F1080" s="49">
        <v>12</v>
      </c>
      <c r="G1080" s="51" t="str">
        <f t="shared" si="83"/>
        <v>TECNICO ADMINISTRATIVO 3124-12, F 156</v>
      </c>
      <c r="H1080" s="4">
        <v>156</v>
      </c>
      <c r="I1080" s="4" t="s">
        <v>1181</v>
      </c>
      <c r="J1080" s="43" t="s">
        <v>956</v>
      </c>
      <c r="K1080" s="43" t="s">
        <v>14</v>
      </c>
      <c r="L1080" s="43" t="s">
        <v>15</v>
      </c>
      <c r="M1080" s="43" t="s">
        <v>18</v>
      </c>
      <c r="N1080" s="4" t="s">
        <v>26</v>
      </c>
      <c r="O1080" s="5" t="s">
        <v>28</v>
      </c>
      <c r="P1080" s="4">
        <v>0</v>
      </c>
      <c r="Q1080" s="4"/>
      <c r="R1080" s="4" t="s">
        <v>19</v>
      </c>
      <c r="S1080" s="4" t="s">
        <v>19</v>
      </c>
      <c r="T1080" s="4">
        <v>1</v>
      </c>
      <c r="U1080" s="4" t="str">
        <f t="shared" si="80"/>
        <v>Lecciones aprendidas</v>
      </c>
      <c r="V1080" s="4" t="str">
        <f t="shared" si="84"/>
        <v>Cápsulas de conocimiento</v>
      </c>
      <c r="W1080" s="4" t="str">
        <f t="shared" si="81"/>
        <v>Individual</v>
      </c>
      <c r="X1080" s="4">
        <v>184330</v>
      </c>
      <c r="Y1080" s="4" t="s">
        <v>1167</v>
      </c>
      <c r="Z1080" s="4" t="s">
        <v>1173</v>
      </c>
      <c r="AA1080" s="4" t="e">
        <v>#N/A</v>
      </c>
    </row>
    <row r="1081" spans="1:27" x14ac:dyDescent="0.25">
      <c r="A1081" s="4">
        <f t="shared" si="82"/>
        <v>1080</v>
      </c>
      <c r="B1081" s="4">
        <v>10200</v>
      </c>
      <c r="C1081" s="43" t="s">
        <v>1183</v>
      </c>
      <c r="D1081" s="43" t="s">
        <v>21</v>
      </c>
      <c r="E1081" s="4">
        <v>4044</v>
      </c>
      <c r="F1081" s="4">
        <v>8</v>
      </c>
      <c r="G1081" s="51" t="str">
        <f t="shared" si="83"/>
        <v>AUXILIAR ADMINISTRATIVO 4044-8, F 162</v>
      </c>
      <c r="H1081" s="4">
        <v>162</v>
      </c>
      <c r="I1081" s="4" t="s">
        <v>1181</v>
      </c>
      <c r="J1081" s="43" t="s">
        <v>956</v>
      </c>
      <c r="K1081" s="43" t="s">
        <v>14</v>
      </c>
      <c r="L1081" s="43" t="s">
        <v>15</v>
      </c>
      <c r="M1081" s="43" t="s">
        <v>36</v>
      </c>
      <c r="N1081" s="4" t="s">
        <v>26</v>
      </c>
      <c r="O1081" s="5" t="s">
        <v>28</v>
      </c>
      <c r="P1081" s="4">
        <v>0</v>
      </c>
      <c r="Q1081" s="4"/>
      <c r="R1081" s="4">
        <v>1033686725</v>
      </c>
      <c r="S1081" s="4" t="s">
        <v>963</v>
      </c>
      <c r="T1081" s="4">
        <v>2</v>
      </c>
      <c r="U1081" s="4" t="str">
        <f t="shared" si="80"/>
        <v>Enseñanza aprendizaje organizacional</v>
      </c>
      <c r="V1081" s="4" t="str">
        <f t="shared" si="84"/>
        <v>Taller O Circulo de saber</v>
      </c>
      <c r="W1081" s="4" t="str">
        <f t="shared" si="81"/>
        <v>Grupal</v>
      </c>
      <c r="X1081" s="4">
        <v>185252</v>
      </c>
      <c r="Y1081" s="4" t="s">
        <v>1036</v>
      </c>
      <c r="Z1081" s="4" t="s">
        <v>1173</v>
      </c>
      <c r="AA1081" s="4" t="e">
        <v>#N/A</v>
      </c>
    </row>
    <row r="1082" spans="1:27" x14ac:dyDescent="0.25">
      <c r="A1082" s="4">
        <f t="shared" si="82"/>
        <v>1081</v>
      </c>
      <c r="B1082" s="4">
        <v>10413</v>
      </c>
      <c r="C1082" s="43" t="s">
        <v>1184</v>
      </c>
      <c r="D1082" s="43" t="s">
        <v>55</v>
      </c>
      <c r="E1082" s="4">
        <v>3132</v>
      </c>
      <c r="F1082" s="4">
        <v>8</v>
      </c>
      <c r="G1082" s="51" t="str">
        <f t="shared" si="83"/>
        <v>TECNICO OPERATIVO 3132-8, F 158</v>
      </c>
      <c r="H1082" s="4">
        <v>158</v>
      </c>
      <c r="I1082" s="4" t="s">
        <v>1181</v>
      </c>
      <c r="J1082" s="43" t="s">
        <v>956</v>
      </c>
      <c r="K1082" s="43" t="s">
        <v>14</v>
      </c>
      <c r="L1082" s="43" t="s">
        <v>15</v>
      </c>
      <c r="M1082" s="43" t="s">
        <v>36</v>
      </c>
      <c r="N1082" s="4" t="s">
        <v>26</v>
      </c>
      <c r="O1082" s="5" t="s">
        <v>28</v>
      </c>
      <c r="P1082" s="4">
        <v>0</v>
      </c>
      <c r="Q1082" s="4"/>
      <c r="R1082" s="4">
        <v>1076658518</v>
      </c>
      <c r="S1082" s="4" t="s">
        <v>961</v>
      </c>
      <c r="T1082" s="4">
        <v>1</v>
      </c>
      <c r="U1082" s="4" t="str">
        <f t="shared" si="80"/>
        <v>Lecciones aprendidas</v>
      </c>
      <c r="V1082" s="4" t="str">
        <f t="shared" si="84"/>
        <v>Cápsulas de conocimiento</v>
      </c>
      <c r="W1082" s="4" t="str">
        <f t="shared" si="81"/>
        <v>Individual</v>
      </c>
      <c r="X1082" s="4">
        <v>184222</v>
      </c>
      <c r="Y1082" s="4" t="s">
        <v>1168</v>
      </c>
      <c r="Z1082" s="4" t="s">
        <v>1173</v>
      </c>
      <c r="AA1082" s="4" t="e">
        <v>#N/A</v>
      </c>
    </row>
    <row r="1083" spans="1:27" x14ac:dyDescent="0.25">
      <c r="A1083" s="4">
        <f t="shared" si="82"/>
        <v>1082</v>
      </c>
      <c r="B1083" s="4">
        <v>11070</v>
      </c>
      <c r="C1083" s="43" t="s">
        <v>1182</v>
      </c>
      <c r="D1083" s="43" t="s">
        <v>13</v>
      </c>
      <c r="E1083" s="4">
        <v>2028</v>
      </c>
      <c r="F1083" s="49">
        <v>12</v>
      </c>
      <c r="G1083" s="51" t="str">
        <f t="shared" si="83"/>
        <v>PROFESIONAL ESPECIALIZADO 2028-12, F 151</v>
      </c>
      <c r="H1083" s="4">
        <v>151</v>
      </c>
      <c r="I1083" s="4" t="s">
        <v>1181</v>
      </c>
      <c r="J1083" s="43" t="s">
        <v>956</v>
      </c>
      <c r="K1083" s="43" t="s">
        <v>14</v>
      </c>
      <c r="L1083" s="43" t="s">
        <v>15</v>
      </c>
      <c r="M1083" s="43" t="s">
        <v>18</v>
      </c>
      <c r="N1083" s="4" t="s">
        <v>26</v>
      </c>
      <c r="O1083" s="5" t="s">
        <v>28</v>
      </c>
      <c r="P1083" s="4">
        <v>0</v>
      </c>
      <c r="Q1083" s="4"/>
      <c r="R1083" s="4" t="s">
        <v>19</v>
      </c>
      <c r="S1083" s="4" t="s">
        <v>19</v>
      </c>
      <c r="T1083" s="4">
        <v>2</v>
      </c>
      <c r="U1083" s="4" t="str">
        <f t="shared" ref="U1083:U1106" si="85">IF(T1083=1,"Lecciones aprendidas",IF(T1083=2,"Enseñanza aprendizaje organizacional",IF(T1083=3,"Saberes Institucionales")))</f>
        <v>Enseñanza aprendizaje organizacional</v>
      </c>
      <c r="V1083" s="4" t="str">
        <f t="shared" si="84"/>
        <v>Taller O Circulo de saber</v>
      </c>
      <c r="W1083" s="4" t="str">
        <f t="shared" ref="W1083:W1106" si="86">IF(T1083=1,"Individual",IF(T1083=2,"Grupal",IF(T1083=3,"Grupal")))</f>
        <v>Grupal</v>
      </c>
      <c r="X1083" s="4">
        <v>184111</v>
      </c>
      <c r="Y1083" s="4" t="s">
        <v>1169</v>
      </c>
      <c r="Z1083" s="4" t="s">
        <v>1173</v>
      </c>
      <c r="AA1083" s="4" t="e">
        <v>#N/A</v>
      </c>
    </row>
    <row r="1084" spans="1:27" x14ac:dyDescent="0.25">
      <c r="A1084" s="4">
        <f t="shared" si="82"/>
        <v>1083</v>
      </c>
      <c r="B1084" s="4">
        <v>11078</v>
      </c>
      <c r="C1084" s="43" t="s">
        <v>1182</v>
      </c>
      <c r="D1084" s="43" t="s">
        <v>13</v>
      </c>
      <c r="E1084" s="4">
        <v>2028</v>
      </c>
      <c r="F1084" s="49">
        <v>12</v>
      </c>
      <c r="G1084" s="51" t="str">
        <f t="shared" si="83"/>
        <v>PROFESIONAL ESPECIALIZADO 2028-12, F 151</v>
      </c>
      <c r="H1084" s="4">
        <v>151</v>
      </c>
      <c r="I1084" s="4" t="s">
        <v>1181</v>
      </c>
      <c r="J1084" s="43" t="s">
        <v>956</v>
      </c>
      <c r="K1084" s="43" t="s">
        <v>14</v>
      </c>
      <c r="L1084" s="43" t="s">
        <v>15</v>
      </c>
      <c r="M1084" s="43" t="s">
        <v>36</v>
      </c>
      <c r="N1084" s="4" t="s">
        <v>26</v>
      </c>
      <c r="O1084" s="5" t="s">
        <v>28</v>
      </c>
      <c r="P1084" s="4">
        <v>0</v>
      </c>
      <c r="Q1084" s="4"/>
      <c r="R1084" s="4">
        <v>1052395871</v>
      </c>
      <c r="S1084" s="4" t="s">
        <v>959</v>
      </c>
      <c r="T1084" s="4">
        <v>3</v>
      </c>
      <c r="U1084" s="4" t="str">
        <f t="shared" si="85"/>
        <v>Saberes Institucionales</v>
      </c>
      <c r="V1084" s="4" t="str">
        <f t="shared" si="84"/>
        <v>Curso O ponencia</v>
      </c>
      <c r="W1084" s="4" t="str">
        <f t="shared" si="86"/>
        <v>Grupal</v>
      </c>
      <c r="X1084" s="4">
        <v>184111</v>
      </c>
      <c r="Y1084" s="4" t="s">
        <v>1169</v>
      </c>
      <c r="Z1084" s="4" t="s">
        <v>1173</v>
      </c>
      <c r="AA1084" s="4" t="e">
        <v>#N/A</v>
      </c>
    </row>
    <row r="1085" spans="1:27" x14ac:dyDescent="0.25">
      <c r="A1085" s="4">
        <f t="shared" si="82"/>
        <v>1084</v>
      </c>
      <c r="B1085" s="4">
        <v>11079</v>
      </c>
      <c r="C1085" s="43" t="s">
        <v>1182</v>
      </c>
      <c r="D1085" s="43" t="s">
        <v>13</v>
      </c>
      <c r="E1085" s="4">
        <v>2028</v>
      </c>
      <c r="F1085" s="49">
        <v>12</v>
      </c>
      <c r="G1085" s="51" t="str">
        <f t="shared" si="83"/>
        <v>PROFESIONAL ESPECIALIZADO 2028-12, F 153</v>
      </c>
      <c r="H1085" s="4">
        <v>153</v>
      </c>
      <c r="I1085" s="4" t="s">
        <v>1181</v>
      </c>
      <c r="J1085" s="43" t="s">
        <v>956</v>
      </c>
      <c r="K1085" s="43" t="s">
        <v>14</v>
      </c>
      <c r="L1085" s="43" t="s">
        <v>15</v>
      </c>
      <c r="M1085" s="43" t="s">
        <v>16</v>
      </c>
      <c r="N1085" s="4" t="s">
        <v>26</v>
      </c>
      <c r="O1085" s="5" t="s">
        <v>28</v>
      </c>
      <c r="P1085" s="4">
        <v>0</v>
      </c>
      <c r="Q1085" s="4"/>
      <c r="R1085" s="4">
        <v>1026279493</v>
      </c>
      <c r="S1085" s="4" t="s">
        <v>152</v>
      </c>
      <c r="T1085" s="4">
        <v>1</v>
      </c>
      <c r="U1085" s="4" t="str">
        <f t="shared" si="85"/>
        <v>Lecciones aprendidas</v>
      </c>
      <c r="V1085" s="4" t="str">
        <f t="shared" si="84"/>
        <v>Cápsulas de conocimiento</v>
      </c>
      <c r="W1085" s="4" t="str">
        <f t="shared" si="86"/>
        <v>Individual</v>
      </c>
      <c r="X1085" s="4">
        <v>184114</v>
      </c>
      <c r="Y1085" s="4" t="s">
        <v>1170</v>
      </c>
      <c r="Z1085" s="4" t="s">
        <v>1173</v>
      </c>
      <c r="AA1085" s="4" t="e">
        <v>#N/A</v>
      </c>
    </row>
    <row r="1086" spans="1:27" x14ac:dyDescent="0.25">
      <c r="A1086" s="4">
        <f t="shared" si="82"/>
        <v>1085</v>
      </c>
      <c r="B1086" s="4">
        <v>11086</v>
      </c>
      <c r="C1086" s="43" t="s">
        <v>1182</v>
      </c>
      <c r="D1086" s="43" t="s">
        <v>13</v>
      </c>
      <c r="E1086" s="4">
        <v>2028</v>
      </c>
      <c r="F1086" s="49">
        <v>12</v>
      </c>
      <c r="G1086" s="51" t="str">
        <f t="shared" si="83"/>
        <v>PROFESIONAL ESPECIALIZADO 2028-12, F 153</v>
      </c>
      <c r="H1086" s="4">
        <v>153</v>
      </c>
      <c r="I1086" s="4" t="s">
        <v>1181</v>
      </c>
      <c r="J1086" s="43" t="s">
        <v>956</v>
      </c>
      <c r="K1086" s="43" t="s">
        <v>14</v>
      </c>
      <c r="L1086" s="43" t="s">
        <v>15</v>
      </c>
      <c r="M1086" s="43" t="s">
        <v>18</v>
      </c>
      <c r="N1086" s="4" t="s">
        <v>26</v>
      </c>
      <c r="O1086" s="5" t="s">
        <v>28</v>
      </c>
      <c r="P1086" s="4">
        <v>0</v>
      </c>
      <c r="Q1086" s="4"/>
      <c r="R1086" s="4" t="s">
        <v>19</v>
      </c>
      <c r="S1086" s="4" t="s">
        <v>19</v>
      </c>
      <c r="T1086" s="4">
        <v>1</v>
      </c>
      <c r="U1086" s="4" t="str">
        <f t="shared" si="85"/>
        <v>Lecciones aprendidas</v>
      </c>
      <c r="V1086" s="4" t="str">
        <f t="shared" si="84"/>
        <v>Cápsulas de conocimiento</v>
      </c>
      <c r="W1086" s="4" t="str">
        <f t="shared" si="86"/>
        <v>Individual</v>
      </c>
      <c r="X1086" s="4">
        <v>184114</v>
      </c>
      <c r="Y1086" s="4" t="s">
        <v>1170</v>
      </c>
      <c r="Z1086" s="4" t="s">
        <v>1173</v>
      </c>
      <c r="AA1086" s="4" t="e">
        <v>#N/A</v>
      </c>
    </row>
    <row r="1087" spans="1:27" x14ac:dyDescent="0.25">
      <c r="A1087" s="4">
        <f t="shared" si="82"/>
        <v>1086</v>
      </c>
      <c r="B1087" s="4">
        <v>11142</v>
      </c>
      <c r="C1087" s="43" t="s">
        <v>1182</v>
      </c>
      <c r="D1087" s="43" t="s">
        <v>13</v>
      </c>
      <c r="E1087" s="4">
        <v>2028</v>
      </c>
      <c r="F1087" s="49">
        <v>13</v>
      </c>
      <c r="G1087" s="51" t="str">
        <f t="shared" si="83"/>
        <v>PROFESIONAL ESPECIALIZADO 2028-13, F 148</v>
      </c>
      <c r="H1087" s="4">
        <v>148</v>
      </c>
      <c r="I1087" s="4" t="s">
        <v>1181</v>
      </c>
      <c r="J1087" s="43" t="s">
        <v>956</v>
      </c>
      <c r="K1087" s="43" t="s">
        <v>14</v>
      </c>
      <c r="L1087" s="43" t="s">
        <v>15</v>
      </c>
      <c r="M1087" s="43" t="s">
        <v>16</v>
      </c>
      <c r="N1087" s="4" t="s">
        <v>26</v>
      </c>
      <c r="O1087" s="5" t="s">
        <v>28</v>
      </c>
      <c r="P1087" s="4">
        <v>0</v>
      </c>
      <c r="Q1087" s="4"/>
      <c r="R1087" s="4">
        <v>52084648</v>
      </c>
      <c r="S1087" s="4" t="s">
        <v>860</v>
      </c>
      <c r="T1087" s="4">
        <v>1</v>
      </c>
      <c r="U1087" s="4" t="str">
        <f t="shared" si="85"/>
        <v>Lecciones aprendidas</v>
      </c>
      <c r="V1087" s="4" t="str">
        <f t="shared" si="84"/>
        <v>Cápsulas de conocimiento</v>
      </c>
      <c r="W1087" s="4" t="str">
        <f t="shared" si="86"/>
        <v>Individual</v>
      </c>
      <c r="X1087" s="4">
        <v>183825</v>
      </c>
      <c r="Y1087" s="4" t="s">
        <v>1171</v>
      </c>
      <c r="Z1087" s="4" t="s">
        <v>1174</v>
      </c>
      <c r="AA1087" s="4" t="e">
        <v>#N/A</v>
      </c>
    </row>
    <row r="1088" spans="1:27" x14ac:dyDescent="0.25">
      <c r="A1088" s="4">
        <f t="shared" si="82"/>
        <v>1087</v>
      </c>
      <c r="B1088" s="4">
        <v>10772</v>
      </c>
      <c r="C1088" s="43" t="s">
        <v>1182</v>
      </c>
      <c r="D1088" s="43" t="s">
        <v>20</v>
      </c>
      <c r="E1088" s="4">
        <v>2044</v>
      </c>
      <c r="F1088" s="4">
        <v>6</v>
      </c>
      <c r="G1088" s="51" t="str">
        <f t="shared" si="83"/>
        <v>PROFESIONAL UNIVERSITARIO 2044-6, F 617</v>
      </c>
      <c r="H1088" s="4">
        <v>617</v>
      </c>
      <c r="I1088" s="4" t="s">
        <v>1185</v>
      </c>
      <c r="J1088" s="43" t="s">
        <v>985</v>
      </c>
      <c r="K1088" s="43" t="s">
        <v>14</v>
      </c>
      <c r="L1088" s="43" t="s">
        <v>15</v>
      </c>
      <c r="M1088" s="43" t="s">
        <v>16</v>
      </c>
      <c r="N1088" s="4" t="s">
        <v>26</v>
      </c>
      <c r="O1088" s="5" t="s">
        <v>28</v>
      </c>
      <c r="P1088" s="4">
        <v>0</v>
      </c>
      <c r="Q1088" s="4"/>
      <c r="R1088" s="4">
        <v>40438299</v>
      </c>
      <c r="S1088" s="4" t="s">
        <v>1000</v>
      </c>
      <c r="T1088" s="4">
        <v>3</v>
      </c>
      <c r="U1088" s="4" t="str">
        <f t="shared" si="85"/>
        <v>Saberes Institucionales</v>
      </c>
      <c r="V1088" s="4" t="str">
        <f t="shared" si="84"/>
        <v>Curso O ponencia</v>
      </c>
      <c r="W1088" s="4" t="str">
        <f t="shared" si="86"/>
        <v>Grupal</v>
      </c>
      <c r="X1088" s="4">
        <v>183789</v>
      </c>
      <c r="Y1088" s="4" t="s">
        <v>1062</v>
      </c>
      <c r="Z1088" s="4" t="s">
        <v>1174</v>
      </c>
      <c r="AA1088" s="42">
        <v>45394</v>
      </c>
    </row>
    <row r="1089" spans="1:27" x14ac:dyDescent="0.25">
      <c r="A1089" s="4">
        <f t="shared" si="82"/>
        <v>1088</v>
      </c>
      <c r="B1089" s="4">
        <v>10764</v>
      </c>
      <c r="C1089" s="43" t="s">
        <v>1180</v>
      </c>
      <c r="D1089" s="43" t="s">
        <v>314</v>
      </c>
      <c r="E1089" s="4">
        <v>42</v>
      </c>
      <c r="F1089" s="4">
        <v>9</v>
      </c>
      <c r="G1089" s="51" t="str">
        <f t="shared" si="83"/>
        <v>DIRECTOR TERRITORIAL 42-9, F 590</v>
      </c>
      <c r="H1089" s="4">
        <v>590</v>
      </c>
      <c r="I1089" s="4" t="s">
        <v>1185</v>
      </c>
      <c r="J1089" s="43" t="s">
        <v>985</v>
      </c>
      <c r="K1089" s="43" t="s">
        <v>10</v>
      </c>
      <c r="L1089" s="43" t="s">
        <v>11</v>
      </c>
      <c r="M1089" s="43" t="s">
        <v>12</v>
      </c>
      <c r="N1089" s="4" t="s">
        <v>25</v>
      </c>
      <c r="O1089" s="5" t="s">
        <v>27</v>
      </c>
      <c r="P1089" s="4">
        <v>79950967</v>
      </c>
      <c r="Q1089" s="4" t="s">
        <v>986</v>
      </c>
      <c r="R1089" s="4">
        <v>79950967</v>
      </c>
      <c r="S1089" s="4" t="s">
        <v>986</v>
      </c>
      <c r="T1089" s="4">
        <v>3</v>
      </c>
      <c r="U1089" s="4" t="str">
        <f t="shared" si="85"/>
        <v>Saberes Institucionales</v>
      </c>
      <c r="V1089" s="4" t="str">
        <f t="shared" si="84"/>
        <v>Curso O ponencia</v>
      </c>
      <c r="W1089" s="4" t="str">
        <f t="shared" si="86"/>
        <v>Grupal</v>
      </c>
      <c r="X1089" s="4" t="e">
        <v>#N/A</v>
      </c>
      <c r="Y1089" s="4" t="e">
        <v>#N/A</v>
      </c>
      <c r="Z1089" s="4" t="e">
        <v>#N/A</v>
      </c>
      <c r="AA1089" s="4" t="e">
        <v>#N/A</v>
      </c>
    </row>
    <row r="1090" spans="1:27" x14ac:dyDescent="0.25">
      <c r="A1090" s="4">
        <f t="shared" si="82"/>
        <v>1089</v>
      </c>
      <c r="B1090" s="4">
        <v>10765</v>
      </c>
      <c r="C1090" s="43" t="s">
        <v>1182</v>
      </c>
      <c r="D1090" s="43" t="s">
        <v>13</v>
      </c>
      <c r="E1090" s="4">
        <v>2028</v>
      </c>
      <c r="F1090" s="49">
        <v>13</v>
      </c>
      <c r="G1090" s="51" t="str">
        <f t="shared" si="83"/>
        <v>PROFESIONAL ESPECIALIZADO 2028-13, F 594</v>
      </c>
      <c r="H1090" s="4">
        <v>594</v>
      </c>
      <c r="I1090" s="4" t="s">
        <v>1185</v>
      </c>
      <c r="J1090" s="43" t="s">
        <v>985</v>
      </c>
      <c r="K1090" s="43" t="s">
        <v>14</v>
      </c>
      <c r="L1090" s="43" t="s">
        <v>11</v>
      </c>
      <c r="M1090" s="43" t="s">
        <v>12</v>
      </c>
      <c r="N1090" s="4" t="s">
        <v>25</v>
      </c>
      <c r="O1090" s="5" t="s">
        <v>27</v>
      </c>
      <c r="P1090" s="4">
        <v>40757583</v>
      </c>
      <c r="Q1090" s="4" t="s">
        <v>1001</v>
      </c>
      <c r="R1090" s="4">
        <v>40757583</v>
      </c>
      <c r="S1090" s="4" t="s">
        <v>1001</v>
      </c>
      <c r="T1090" s="4">
        <v>3</v>
      </c>
      <c r="U1090" s="4" t="str">
        <f t="shared" si="85"/>
        <v>Saberes Institucionales</v>
      </c>
      <c r="V1090" s="4" t="str">
        <f t="shared" si="84"/>
        <v>Curso O ponencia</v>
      </c>
      <c r="W1090" s="4" t="str">
        <f t="shared" si="86"/>
        <v>Grupal</v>
      </c>
      <c r="X1090" s="4" t="e">
        <v>#N/A</v>
      </c>
      <c r="Y1090" s="4" t="e">
        <v>#N/A</v>
      </c>
      <c r="Z1090" s="4" t="e">
        <v>#N/A</v>
      </c>
      <c r="AA1090" s="4" t="e">
        <v>#N/A</v>
      </c>
    </row>
    <row r="1091" spans="1:27" x14ac:dyDescent="0.25">
      <c r="A1091" s="4">
        <f t="shared" ref="A1091:A1126" si="87">IF(B1091&lt;&gt;"",ROW()-ROW(B$1),"")</f>
        <v>1090</v>
      </c>
      <c r="B1091" s="4">
        <v>10766</v>
      </c>
      <c r="C1091" s="43" t="s">
        <v>1182</v>
      </c>
      <c r="D1091" s="43" t="s">
        <v>13</v>
      </c>
      <c r="E1091" s="4">
        <v>2028</v>
      </c>
      <c r="F1091" s="49">
        <v>12</v>
      </c>
      <c r="G1091" s="51" t="str">
        <f t="shared" ref="G1091:G1126" si="88">CONCATENATE(D1091," ",E1091,"-",F1091,", F ",H1091)</f>
        <v>PROFESIONAL ESPECIALIZADO 2028-12, F 599</v>
      </c>
      <c r="H1091" s="4">
        <v>599</v>
      </c>
      <c r="I1091" s="4" t="s">
        <v>1185</v>
      </c>
      <c r="J1091" s="43" t="s">
        <v>985</v>
      </c>
      <c r="K1091" s="43" t="s">
        <v>14</v>
      </c>
      <c r="L1091" s="43" t="s">
        <v>11</v>
      </c>
      <c r="M1091" s="43" t="s">
        <v>12</v>
      </c>
      <c r="N1091" s="4" t="s">
        <v>25</v>
      </c>
      <c r="O1091" s="5" t="s">
        <v>27</v>
      </c>
      <c r="P1091" s="4">
        <v>19442192</v>
      </c>
      <c r="Q1091" s="4" t="s">
        <v>1002</v>
      </c>
      <c r="R1091" s="4">
        <v>19442192</v>
      </c>
      <c r="S1091" s="4" t="s">
        <v>1002</v>
      </c>
      <c r="T1091" s="4">
        <v>3</v>
      </c>
      <c r="U1091" s="4" t="str">
        <f t="shared" si="85"/>
        <v>Saberes Institucionales</v>
      </c>
      <c r="V1091" s="4" t="str">
        <f t="shared" ref="V1091:V1126" si="89">IF(T1091=1,"Cápsulas de conocimiento",IF(T1091=2,"Taller O Circulo de saber",IF(T1091=3,"Curso O ponencia")))</f>
        <v>Curso O ponencia</v>
      </c>
      <c r="W1091" s="4" t="str">
        <f t="shared" si="86"/>
        <v>Grupal</v>
      </c>
      <c r="X1091" s="4" t="e">
        <v>#N/A</v>
      </c>
      <c r="Y1091" s="4" t="e">
        <v>#N/A</v>
      </c>
      <c r="Z1091" s="4" t="e">
        <v>#N/A</v>
      </c>
      <c r="AA1091" s="4" t="e">
        <v>#N/A</v>
      </c>
    </row>
    <row r="1092" spans="1:27" x14ac:dyDescent="0.25">
      <c r="A1092" s="4">
        <f t="shared" si="87"/>
        <v>1091</v>
      </c>
      <c r="B1092" s="4">
        <v>10767</v>
      </c>
      <c r="C1092" s="43" t="s">
        <v>1182</v>
      </c>
      <c r="D1092" s="43" t="s">
        <v>20</v>
      </c>
      <c r="E1092" s="4">
        <v>2044</v>
      </c>
      <c r="F1092" s="4">
        <v>8</v>
      </c>
      <c r="G1092" s="51" t="str">
        <f t="shared" si="88"/>
        <v>PROFESIONAL UNIVERSITARIO 2044-8, F 608</v>
      </c>
      <c r="H1092" s="4">
        <v>608</v>
      </c>
      <c r="I1092" s="4" t="s">
        <v>1185</v>
      </c>
      <c r="J1092" s="43" t="s">
        <v>985</v>
      </c>
      <c r="K1092" s="43" t="s">
        <v>14</v>
      </c>
      <c r="L1092" s="43" t="s">
        <v>11</v>
      </c>
      <c r="M1092" s="43" t="s">
        <v>12</v>
      </c>
      <c r="N1092" s="4" t="s">
        <v>25</v>
      </c>
      <c r="O1092" s="5" t="s">
        <v>27</v>
      </c>
      <c r="P1092" s="4">
        <v>86007928</v>
      </c>
      <c r="Q1092" s="4" t="s">
        <v>1003</v>
      </c>
      <c r="R1092" s="4">
        <v>86007928</v>
      </c>
      <c r="S1092" s="4" t="s">
        <v>1003</v>
      </c>
      <c r="T1092" s="4">
        <v>3</v>
      </c>
      <c r="U1092" s="4" t="str">
        <f t="shared" si="85"/>
        <v>Saberes Institucionales</v>
      </c>
      <c r="V1092" s="4" t="str">
        <f t="shared" si="89"/>
        <v>Curso O ponencia</v>
      </c>
      <c r="W1092" s="4" t="str">
        <f t="shared" si="86"/>
        <v>Grupal</v>
      </c>
      <c r="X1092" s="4" t="e">
        <v>#N/A</v>
      </c>
      <c r="Y1092" s="4" t="e">
        <v>#N/A</v>
      </c>
      <c r="Z1092" s="4" t="e">
        <v>#N/A</v>
      </c>
      <c r="AA1092" s="4" t="e">
        <v>#N/A</v>
      </c>
    </row>
    <row r="1093" spans="1:27" x14ac:dyDescent="0.25">
      <c r="A1093" s="4">
        <f t="shared" si="87"/>
        <v>1092</v>
      </c>
      <c r="B1093" s="4">
        <v>10768</v>
      </c>
      <c r="C1093" s="43" t="s">
        <v>1182</v>
      </c>
      <c r="D1093" s="43" t="s">
        <v>20</v>
      </c>
      <c r="E1093" s="4">
        <v>2044</v>
      </c>
      <c r="F1093" s="4">
        <v>8</v>
      </c>
      <c r="G1093" s="51" t="str">
        <f t="shared" si="88"/>
        <v>PROFESIONAL UNIVERSITARIO 2044-8, F 608</v>
      </c>
      <c r="H1093" s="4">
        <v>608</v>
      </c>
      <c r="I1093" s="4" t="s">
        <v>1185</v>
      </c>
      <c r="J1093" s="43" t="s">
        <v>985</v>
      </c>
      <c r="K1093" s="43" t="s">
        <v>14</v>
      </c>
      <c r="L1093" s="43" t="s">
        <v>15</v>
      </c>
      <c r="M1093" s="43" t="s">
        <v>16</v>
      </c>
      <c r="N1093" s="4" t="s">
        <v>26</v>
      </c>
      <c r="O1093" s="5" t="s">
        <v>28</v>
      </c>
      <c r="P1093" s="4">
        <v>0</v>
      </c>
      <c r="Q1093" s="4"/>
      <c r="R1093" s="4">
        <v>17349297</v>
      </c>
      <c r="S1093" s="4" t="s">
        <v>1004</v>
      </c>
      <c r="T1093" s="4">
        <v>2</v>
      </c>
      <c r="U1093" s="4" t="str">
        <f t="shared" si="85"/>
        <v>Enseñanza aprendizaje organizacional</v>
      </c>
      <c r="V1093" s="4" t="str">
        <f t="shared" si="89"/>
        <v>Taller O Circulo de saber</v>
      </c>
      <c r="W1093" s="4" t="str">
        <f t="shared" si="86"/>
        <v>Grupal</v>
      </c>
      <c r="X1093" s="4">
        <v>185214</v>
      </c>
      <c r="Y1093" s="4" t="s">
        <v>1057</v>
      </c>
      <c r="Z1093" s="4" t="s">
        <v>1173</v>
      </c>
      <c r="AA1093" s="4" t="e">
        <v>#N/A</v>
      </c>
    </row>
    <row r="1094" spans="1:27" x14ac:dyDescent="0.25">
      <c r="A1094" s="4">
        <f t="shared" si="87"/>
        <v>1093</v>
      </c>
      <c r="B1094" s="4">
        <v>10769</v>
      </c>
      <c r="C1094" s="43" t="s">
        <v>1182</v>
      </c>
      <c r="D1094" s="43" t="s">
        <v>20</v>
      </c>
      <c r="E1094" s="4">
        <v>2044</v>
      </c>
      <c r="F1094" s="4">
        <v>6</v>
      </c>
      <c r="G1094" s="51" t="str">
        <f t="shared" si="88"/>
        <v>PROFESIONAL UNIVERSITARIO 2044-6, F 614</v>
      </c>
      <c r="H1094" s="4">
        <v>614</v>
      </c>
      <c r="I1094" s="4" t="s">
        <v>1185</v>
      </c>
      <c r="J1094" s="43" t="s">
        <v>985</v>
      </c>
      <c r="K1094" s="43" t="s">
        <v>14</v>
      </c>
      <c r="L1094" s="43" t="s">
        <v>15</v>
      </c>
      <c r="M1094" s="43" t="s">
        <v>36</v>
      </c>
      <c r="N1094" s="4" t="s">
        <v>26</v>
      </c>
      <c r="O1094" s="5" t="s">
        <v>28</v>
      </c>
      <c r="P1094" s="4">
        <v>0</v>
      </c>
      <c r="Q1094" s="4"/>
      <c r="R1094" s="4">
        <v>35263046</v>
      </c>
      <c r="S1094" s="4" t="s">
        <v>1005</v>
      </c>
      <c r="T1094" s="4">
        <v>3</v>
      </c>
      <c r="U1094" s="4" t="str">
        <f t="shared" si="85"/>
        <v>Saberes Institucionales</v>
      </c>
      <c r="V1094" s="4" t="str">
        <f t="shared" si="89"/>
        <v>Curso O ponencia</v>
      </c>
      <c r="W1094" s="4" t="str">
        <f t="shared" si="86"/>
        <v>Grupal</v>
      </c>
      <c r="X1094" s="4">
        <v>185251</v>
      </c>
      <c r="Y1094" s="4" t="s">
        <v>1047</v>
      </c>
      <c r="Z1094" s="4" t="s">
        <v>1173</v>
      </c>
      <c r="AA1094" s="4" t="e">
        <v>#N/A</v>
      </c>
    </row>
    <row r="1095" spans="1:27" x14ac:dyDescent="0.25">
      <c r="A1095" s="4">
        <f t="shared" si="87"/>
        <v>1094</v>
      </c>
      <c r="B1095" s="4">
        <v>10770</v>
      </c>
      <c r="C1095" s="43" t="s">
        <v>1182</v>
      </c>
      <c r="D1095" s="43" t="s">
        <v>20</v>
      </c>
      <c r="E1095" s="4">
        <v>2044</v>
      </c>
      <c r="F1095" s="4">
        <v>6</v>
      </c>
      <c r="G1095" s="51" t="str">
        <f t="shared" si="88"/>
        <v>PROFESIONAL UNIVERSITARIO 2044-6, F 611</v>
      </c>
      <c r="H1095" s="4">
        <v>611</v>
      </c>
      <c r="I1095" s="4" t="s">
        <v>1185</v>
      </c>
      <c r="J1095" s="43" t="s">
        <v>985</v>
      </c>
      <c r="K1095" s="43" t="s">
        <v>14</v>
      </c>
      <c r="L1095" s="43" t="s">
        <v>15</v>
      </c>
      <c r="M1095" s="43" t="s">
        <v>18</v>
      </c>
      <c r="N1095" s="4" t="s">
        <v>26</v>
      </c>
      <c r="O1095" s="5" t="s">
        <v>28</v>
      </c>
      <c r="P1095" s="4">
        <v>0</v>
      </c>
      <c r="Q1095" s="4"/>
      <c r="R1095" s="4" t="s">
        <v>19</v>
      </c>
      <c r="S1095" s="4" t="s">
        <v>19</v>
      </c>
      <c r="T1095" s="4">
        <v>3</v>
      </c>
      <c r="U1095" s="4" t="str">
        <f t="shared" si="85"/>
        <v>Saberes Institucionales</v>
      </c>
      <c r="V1095" s="4" t="str">
        <f t="shared" si="89"/>
        <v>Curso O ponencia</v>
      </c>
      <c r="W1095" s="4" t="str">
        <f t="shared" si="86"/>
        <v>Grupal</v>
      </c>
      <c r="X1095" s="4">
        <v>184146</v>
      </c>
      <c r="Y1095" s="4" t="s">
        <v>1048</v>
      </c>
      <c r="Z1095" s="4" t="s">
        <v>1173</v>
      </c>
      <c r="AA1095" s="4" t="e">
        <v>#N/A</v>
      </c>
    </row>
    <row r="1096" spans="1:27" x14ac:dyDescent="0.25">
      <c r="A1096" s="4">
        <f t="shared" si="87"/>
        <v>1095</v>
      </c>
      <c r="B1096" s="4">
        <v>11133</v>
      </c>
      <c r="C1096" s="43" t="s">
        <v>1182</v>
      </c>
      <c r="D1096" s="43" t="s">
        <v>20</v>
      </c>
      <c r="E1096" s="4">
        <v>2044</v>
      </c>
      <c r="F1096" s="4">
        <v>1</v>
      </c>
      <c r="G1096" s="51" t="str">
        <f t="shared" si="88"/>
        <v>PROFESIONAL UNIVERSITARIO 2044-1, F 624</v>
      </c>
      <c r="H1096" s="4">
        <v>624</v>
      </c>
      <c r="I1096" s="4" t="s">
        <v>1185</v>
      </c>
      <c r="J1096" s="43" t="s">
        <v>985</v>
      </c>
      <c r="K1096" s="43" t="s">
        <v>14</v>
      </c>
      <c r="L1096" s="43" t="s">
        <v>15</v>
      </c>
      <c r="M1096" s="43" t="s">
        <v>36</v>
      </c>
      <c r="N1096" s="4" t="s">
        <v>26</v>
      </c>
      <c r="O1096" s="5" t="s">
        <v>28</v>
      </c>
      <c r="P1096" s="4">
        <v>0</v>
      </c>
      <c r="Q1096" s="4"/>
      <c r="R1096" s="4">
        <v>1121960124</v>
      </c>
      <c r="S1096" s="4" t="s">
        <v>1006</v>
      </c>
      <c r="T1096" s="4">
        <v>3</v>
      </c>
      <c r="U1096" s="4" t="str">
        <f t="shared" si="85"/>
        <v>Saberes Institucionales</v>
      </c>
      <c r="V1096" s="4" t="str">
        <f t="shared" si="89"/>
        <v>Curso O ponencia</v>
      </c>
      <c r="W1096" s="4" t="str">
        <f t="shared" si="86"/>
        <v>Grupal</v>
      </c>
      <c r="X1096" s="4">
        <v>184297</v>
      </c>
      <c r="Y1096" s="4" t="s">
        <v>1053</v>
      </c>
      <c r="Z1096" s="4" t="s">
        <v>1173</v>
      </c>
      <c r="AA1096" s="4" t="e">
        <v>#N/A</v>
      </c>
    </row>
    <row r="1097" spans="1:27" x14ac:dyDescent="0.25">
      <c r="A1097" s="4">
        <f t="shared" si="87"/>
        <v>1096</v>
      </c>
      <c r="B1097" s="4">
        <v>10779</v>
      </c>
      <c r="C1097" s="43" t="s">
        <v>1184</v>
      </c>
      <c r="D1097" s="43" t="s">
        <v>163</v>
      </c>
      <c r="E1097" s="4">
        <v>3100</v>
      </c>
      <c r="F1097" s="49">
        <v>12</v>
      </c>
      <c r="G1097" s="51" t="str">
        <f t="shared" si="88"/>
        <v>TECNICO 3100-12, F 640</v>
      </c>
      <c r="H1097" s="4">
        <v>640</v>
      </c>
      <c r="I1097" s="4" t="s">
        <v>1185</v>
      </c>
      <c r="J1097" s="43" t="s">
        <v>985</v>
      </c>
      <c r="K1097" s="43" t="s">
        <v>14</v>
      </c>
      <c r="L1097" s="43" t="s">
        <v>11</v>
      </c>
      <c r="M1097" s="43" t="s">
        <v>12</v>
      </c>
      <c r="N1097" s="4" t="s">
        <v>25</v>
      </c>
      <c r="O1097" s="5" t="s">
        <v>27</v>
      </c>
      <c r="P1097" s="4">
        <v>17328874</v>
      </c>
      <c r="Q1097" s="4" t="s">
        <v>1007</v>
      </c>
      <c r="R1097" s="4">
        <v>17328874</v>
      </c>
      <c r="S1097" s="4" t="s">
        <v>1007</v>
      </c>
      <c r="T1097" s="4">
        <v>2</v>
      </c>
      <c r="U1097" s="4" t="str">
        <f t="shared" si="85"/>
        <v>Enseñanza aprendizaje organizacional</v>
      </c>
      <c r="V1097" s="4" t="str">
        <f t="shared" si="89"/>
        <v>Taller O Circulo de saber</v>
      </c>
      <c r="W1097" s="4" t="str">
        <f t="shared" si="86"/>
        <v>Grupal</v>
      </c>
      <c r="X1097" s="4" t="e">
        <v>#N/A</v>
      </c>
      <c r="Y1097" s="4" t="e">
        <v>#N/A</v>
      </c>
      <c r="Z1097" s="4" t="e">
        <v>#N/A</v>
      </c>
      <c r="AA1097" s="4" t="e">
        <v>#N/A</v>
      </c>
    </row>
    <row r="1098" spans="1:27" x14ac:dyDescent="0.25">
      <c r="A1098" s="4">
        <f t="shared" si="87"/>
        <v>1097</v>
      </c>
      <c r="B1098" s="4">
        <v>10780</v>
      </c>
      <c r="C1098" s="43" t="s">
        <v>1184</v>
      </c>
      <c r="D1098" s="43" t="s">
        <v>163</v>
      </c>
      <c r="E1098" s="4">
        <v>3100</v>
      </c>
      <c r="F1098" s="49">
        <v>12</v>
      </c>
      <c r="G1098" s="51" t="str">
        <f t="shared" si="88"/>
        <v>TECNICO 3100-12, F 643</v>
      </c>
      <c r="H1098" s="4">
        <v>643</v>
      </c>
      <c r="I1098" s="4" t="s">
        <v>1185</v>
      </c>
      <c r="J1098" s="43" t="s">
        <v>985</v>
      </c>
      <c r="K1098" s="43" t="s">
        <v>14</v>
      </c>
      <c r="L1098" s="43" t="s">
        <v>11</v>
      </c>
      <c r="M1098" s="43" t="s">
        <v>12</v>
      </c>
      <c r="N1098" s="4" t="s">
        <v>25</v>
      </c>
      <c r="O1098" s="5" t="s">
        <v>27</v>
      </c>
      <c r="P1098" s="4">
        <v>1121888292</v>
      </c>
      <c r="Q1098" s="4" t="s">
        <v>1008</v>
      </c>
      <c r="R1098" s="4">
        <v>1121888292</v>
      </c>
      <c r="S1098" s="4" t="s">
        <v>1008</v>
      </c>
      <c r="T1098" s="4">
        <v>3</v>
      </c>
      <c r="U1098" s="4" t="str">
        <f t="shared" si="85"/>
        <v>Saberes Institucionales</v>
      </c>
      <c r="V1098" s="4" t="str">
        <f t="shared" si="89"/>
        <v>Curso O ponencia</v>
      </c>
      <c r="W1098" s="4" t="str">
        <f t="shared" si="86"/>
        <v>Grupal</v>
      </c>
      <c r="X1098" s="4" t="e">
        <v>#N/A</v>
      </c>
      <c r="Y1098" s="4" t="e">
        <v>#N/A</v>
      </c>
      <c r="Z1098" s="4" t="e">
        <v>#N/A</v>
      </c>
      <c r="AA1098" s="4" t="e">
        <v>#N/A</v>
      </c>
    </row>
    <row r="1099" spans="1:27" x14ac:dyDescent="0.25">
      <c r="A1099" s="4">
        <f t="shared" si="87"/>
        <v>1098</v>
      </c>
      <c r="B1099" s="4">
        <v>10781</v>
      </c>
      <c r="C1099" s="43" t="s">
        <v>1184</v>
      </c>
      <c r="D1099" s="43" t="s">
        <v>55</v>
      </c>
      <c r="E1099" s="4">
        <v>3132</v>
      </c>
      <c r="F1099" s="4">
        <v>9</v>
      </c>
      <c r="G1099" s="51" t="str">
        <f t="shared" si="88"/>
        <v>TECNICO OPERATIVO 3132-9, F 660</v>
      </c>
      <c r="H1099" s="4">
        <v>660</v>
      </c>
      <c r="I1099" s="4" t="s">
        <v>1185</v>
      </c>
      <c r="J1099" s="43" t="s">
        <v>985</v>
      </c>
      <c r="K1099" s="43" t="s">
        <v>14</v>
      </c>
      <c r="L1099" s="43" t="s">
        <v>11</v>
      </c>
      <c r="M1099" s="43" t="s">
        <v>12</v>
      </c>
      <c r="N1099" s="4" t="s">
        <v>25</v>
      </c>
      <c r="O1099" s="5" t="s">
        <v>27</v>
      </c>
      <c r="P1099" s="4">
        <v>17313806</v>
      </c>
      <c r="Q1099" s="4" t="s">
        <v>1009</v>
      </c>
      <c r="R1099" s="4">
        <v>17313806</v>
      </c>
      <c r="S1099" s="4" t="s">
        <v>1009</v>
      </c>
      <c r="T1099" s="4">
        <v>2</v>
      </c>
      <c r="U1099" s="4" t="str">
        <f t="shared" si="85"/>
        <v>Enseñanza aprendizaje organizacional</v>
      </c>
      <c r="V1099" s="4" t="str">
        <f t="shared" si="89"/>
        <v>Taller O Circulo de saber</v>
      </c>
      <c r="W1099" s="4" t="str">
        <f t="shared" si="86"/>
        <v>Grupal</v>
      </c>
      <c r="X1099" s="4" t="e">
        <v>#N/A</v>
      </c>
      <c r="Y1099" s="4" t="e">
        <v>#N/A</v>
      </c>
      <c r="Z1099" s="4" t="e">
        <v>#N/A</v>
      </c>
      <c r="AA1099" s="4" t="e">
        <v>#N/A</v>
      </c>
    </row>
    <row r="1100" spans="1:27" x14ac:dyDescent="0.25">
      <c r="A1100" s="4">
        <f t="shared" si="87"/>
        <v>1099</v>
      </c>
      <c r="B1100" s="4">
        <v>10775</v>
      </c>
      <c r="C1100" s="43" t="s">
        <v>1184</v>
      </c>
      <c r="D1100" s="43" t="s">
        <v>326</v>
      </c>
      <c r="E1100" s="4">
        <v>3110</v>
      </c>
      <c r="F1100" s="4">
        <v>9</v>
      </c>
      <c r="G1100" s="51" t="str">
        <f t="shared" si="88"/>
        <v>OFICIAL DE CATASTRO 3110-9, F 664</v>
      </c>
      <c r="H1100" s="4">
        <v>664</v>
      </c>
      <c r="I1100" s="4" t="s">
        <v>1185</v>
      </c>
      <c r="J1100" s="43" t="s">
        <v>985</v>
      </c>
      <c r="K1100" s="43" t="s">
        <v>14</v>
      </c>
      <c r="L1100" s="43" t="s">
        <v>11</v>
      </c>
      <c r="M1100" s="43" t="s">
        <v>12</v>
      </c>
      <c r="N1100" s="4" t="s">
        <v>25</v>
      </c>
      <c r="O1100" s="5" t="s">
        <v>27</v>
      </c>
      <c r="P1100" s="4">
        <v>1120375832</v>
      </c>
      <c r="Q1100" s="4" t="s">
        <v>1010</v>
      </c>
      <c r="R1100" s="4">
        <v>1120375832</v>
      </c>
      <c r="S1100" s="4" t="s">
        <v>1010</v>
      </c>
      <c r="T1100" s="4">
        <v>3</v>
      </c>
      <c r="U1100" s="4" t="str">
        <f t="shared" si="85"/>
        <v>Saberes Institucionales</v>
      </c>
      <c r="V1100" s="4" t="str">
        <f t="shared" si="89"/>
        <v>Curso O ponencia</v>
      </c>
      <c r="W1100" s="4" t="str">
        <f t="shared" si="86"/>
        <v>Grupal</v>
      </c>
      <c r="X1100" s="4" t="e">
        <v>#N/A</v>
      </c>
      <c r="Y1100" s="4" t="e">
        <v>#N/A</v>
      </c>
      <c r="Z1100" s="4" t="e">
        <v>#N/A</v>
      </c>
      <c r="AA1100" s="4" t="e">
        <v>#N/A</v>
      </c>
    </row>
    <row r="1101" spans="1:27" x14ac:dyDescent="0.25">
      <c r="A1101" s="4">
        <f t="shared" si="87"/>
        <v>1100</v>
      </c>
      <c r="B1101" s="4">
        <v>10776</v>
      </c>
      <c r="C1101" s="43" t="s">
        <v>1184</v>
      </c>
      <c r="D1101" s="43" t="s">
        <v>326</v>
      </c>
      <c r="E1101" s="4">
        <v>3110</v>
      </c>
      <c r="F1101" s="4">
        <v>9</v>
      </c>
      <c r="G1101" s="51" t="str">
        <f t="shared" si="88"/>
        <v>OFICIAL DE CATASTRO 3110-9, F 664</v>
      </c>
      <c r="H1101" s="4">
        <v>664</v>
      </c>
      <c r="I1101" s="4" t="s">
        <v>1185</v>
      </c>
      <c r="J1101" s="43" t="s">
        <v>985</v>
      </c>
      <c r="K1101" s="43" t="s">
        <v>14</v>
      </c>
      <c r="L1101" s="43" t="s">
        <v>15</v>
      </c>
      <c r="M1101" s="43" t="s">
        <v>16</v>
      </c>
      <c r="N1101" s="4" t="s">
        <v>26</v>
      </c>
      <c r="O1101" s="5" t="s">
        <v>28</v>
      </c>
      <c r="P1101" s="4">
        <v>0</v>
      </c>
      <c r="Q1101" s="4"/>
      <c r="R1101" s="4">
        <v>17326857</v>
      </c>
      <c r="S1101" s="4" t="s">
        <v>1011</v>
      </c>
      <c r="T1101" s="4">
        <v>3</v>
      </c>
      <c r="U1101" s="4" t="str">
        <f t="shared" si="85"/>
        <v>Saberes Institucionales</v>
      </c>
      <c r="V1101" s="4" t="str">
        <f t="shared" si="89"/>
        <v>Curso O ponencia</v>
      </c>
      <c r="W1101" s="4" t="str">
        <f t="shared" si="86"/>
        <v>Grupal</v>
      </c>
      <c r="X1101" s="4">
        <v>184221</v>
      </c>
      <c r="Y1101" s="4" t="s">
        <v>1055</v>
      </c>
      <c r="Z1101" s="4" t="s">
        <v>1173</v>
      </c>
      <c r="AA1101" s="4" t="e">
        <v>#N/A</v>
      </c>
    </row>
    <row r="1102" spans="1:27" x14ac:dyDescent="0.25">
      <c r="A1102" s="4">
        <f t="shared" si="87"/>
        <v>1101</v>
      </c>
      <c r="B1102" s="4">
        <v>10778</v>
      </c>
      <c r="C1102" s="43" t="s">
        <v>1184</v>
      </c>
      <c r="D1102" s="43" t="s">
        <v>326</v>
      </c>
      <c r="E1102" s="4">
        <v>3110</v>
      </c>
      <c r="F1102" s="4">
        <v>9</v>
      </c>
      <c r="G1102" s="51" t="str">
        <f t="shared" si="88"/>
        <v>OFICIAL DE CATASTRO 3110-9, F 664</v>
      </c>
      <c r="H1102" s="4">
        <v>664</v>
      </c>
      <c r="I1102" s="4" t="s">
        <v>1185</v>
      </c>
      <c r="J1102" s="43" t="s">
        <v>985</v>
      </c>
      <c r="K1102" s="43" t="s">
        <v>14</v>
      </c>
      <c r="L1102" s="43" t="s">
        <v>11</v>
      </c>
      <c r="M1102" s="43" t="s">
        <v>12</v>
      </c>
      <c r="N1102" s="4" t="s">
        <v>25</v>
      </c>
      <c r="O1102" s="5" t="s">
        <v>27</v>
      </c>
      <c r="P1102" s="4">
        <v>40380890</v>
      </c>
      <c r="Q1102" s="4" t="s">
        <v>1012</v>
      </c>
      <c r="R1102" s="4">
        <v>40380890</v>
      </c>
      <c r="S1102" s="4" t="s">
        <v>1012</v>
      </c>
      <c r="T1102" s="4">
        <v>3</v>
      </c>
      <c r="U1102" s="4" t="str">
        <f t="shared" si="85"/>
        <v>Saberes Institucionales</v>
      </c>
      <c r="V1102" s="4" t="str">
        <f t="shared" si="89"/>
        <v>Curso O ponencia</v>
      </c>
      <c r="W1102" s="4" t="str">
        <f t="shared" si="86"/>
        <v>Grupal</v>
      </c>
      <c r="X1102" s="4" t="e">
        <v>#N/A</v>
      </c>
      <c r="Y1102" s="4" t="e">
        <v>#N/A</v>
      </c>
      <c r="Z1102" s="4" t="e">
        <v>#N/A</v>
      </c>
      <c r="AA1102" s="4" t="e">
        <v>#N/A</v>
      </c>
    </row>
    <row r="1103" spans="1:27" x14ac:dyDescent="0.25">
      <c r="A1103" s="4">
        <f t="shared" si="87"/>
        <v>1102</v>
      </c>
      <c r="B1103" s="4">
        <v>10782</v>
      </c>
      <c r="C1103" s="43" t="s">
        <v>1183</v>
      </c>
      <c r="D1103" s="43" t="s">
        <v>21</v>
      </c>
      <c r="E1103" s="4">
        <v>4044</v>
      </c>
      <c r="F1103" s="49">
        <v>23</v>
      </c>
      <c r="G1103" s="51" t="str">
        <f t="shared" si="88"/>
        <v>AUXILIAR ADMINISTRATIVO 4044-23, F 671</v>
      </c>
      <c r="H1103" s="4">
        <v>671</v>
      </c>
      <c r="I1103" s="4" t="s">
        <v>1185</v>
      </c>
      <c r="J1103" s="43" t="s">
        <v>985</v>
      </c>
      <c r="K1103" s="43" t="s">
        <v>14</v>
      </c>
      <c r="L1103" s="43" t="s">
        <v>15</v>
      </c>
      <c r="M1103" s="43" t="s">
        <v>18</v>
      </c>
      <c r="N1103" s="4" t="s">
        <v>26</v>
      </c>
      <c r="O1103" s="5" t="s">
        <v>28</v>
      </c>
      <c r="P1103" s="4">
        <v>0</v>
      </c>
      <c r="Q1103" s="4"/>
      <c r="R1103" s="4" t="s">
        <v>19</v>
      </c>
      <c r="S1103" s="4" t="s">
        <v>19</v>
      </c>
      <c r="T1103" s="4">
        <v>1</v>
      </c>
      <c r="U1103" s="4" t="str">
        <f t="shared" si="85"/>
        <v>Lecciones aprendidas</v>
      </c>
      <c r="V1103" s="4" t="str">
        <f t="shared" si="89"/>
        <v>Cápsulas de conocimiento</v>
      </c>
      <c r="W1103" s="4" t="str">
        <f t="shared" si="86"/>
        <v>Individual</v>
      </c>
      <c r="X1103" s="4">
        <v>184279</v>
      </c>
      <c r="Y1103" s="4" t="s">
        <v>1050</v>
      </c>
      <c r="Z1103" s="4" t="s">
        <v>1173</v>
      </c>
      <c r="AA1103" s="4" t="e">
        <v>#N/A</v>
      </c>
    </row>
    <row r="1104" spans="1:27" x14ac:dyDescent="0.25">
      <c r="A1104" s="4">
        <f t="shared" si="87"/>
        <v>1103</v>
      </c>
      <c r="B1104" s="4">
        <v>10783</v>
      </c>
      <c r="C1104" s="43" t="s">
        <v>1183</v>
      </c>
      <c r="D1104" s="43" t="s">
        <v>21</v>
      </c>
      <c r="E1104" s="4">
        <v>4044</v>
      </c>
      <c r="F1104" s="49">
        <v>23</v>
      </c>
      <c r="G1104" s="51" t="str">
        <f t="shared" si="88"/>
        <v>AUXILIAR ADMINISTRATIVO 4044-23, F 671</v>
      </c>
      <c r="H1104" s="4">
        <v>671</v>
      </c>
      <c r="I1104" s="4" t="s">
        <v>1185</v>
      </c>
      <c r="J1104" s="43" t="s">
        <v>985</v>
      </c>
      <c r="K1104" s="43" t="s">
        <v>14</v>
      </c>
      <c r="L1104" s="43" t="s">
        <v>15</v>
      </c>
      <c r="M1104" s="43" t="s">
        <v>36</v>
      </c>
      <c r="N1104" s="4" t="s">
        <v>26</v>
      </c>
      <c r="O1104" s="5" t="s">
        <v>28</v>
      </c>
      <c r="P1104" s="4">
        <v>0</v>
      </c>
      <c r="Q1104" s="4"/>
      <c r="R1104" s="4">
        <v>1127386885</v>
      </c>
      <c r="S1104" s="4" t="s">
        <v>1013</v>
      </c>
      <c r="T1104" s="4">
        <v>3</v>
      </c>
      <c r="U1104" s="4" t="str">
        <f t="shared" si="85"/>
        <v>Saberes Institucionales</v>
      </c>
      <c r="V1104" s="4" t="str">
        <f t="shared" si="89"/>
        <v>Curso O ponencia</v>
      </c>
      <c r="W1104" s="4" t="str">
        <f t="shared" si="86"/>
        <v>Grupal</v>
      </c>
      <c r="X1104" s="4">
        <v>184279</v>
      </c>
      <c r="Y1104" s="4" t="s">
        <v>1050</v>
      </c>
      <c r="Z1104" s="4" t="s">
        <v>1173</v>
      </c>
      <c r="AA1104" s="4" t="e">
        <v>#N/A</v>
      </c>
    </row>
    <row r="1105" spans="1:27" x14ac:dyDescent="0.25">
      <c r="A1105" s="4">
        <f t="shared" si="87"/>
        <v>1104</v>
      </c>
      <c r="B1105" s="4">
        <v>10785</v>
      </c>
      <c r="C1105" s="43" t="s">
        <v>1183</v>
      </c>
      <c r="D1105" s="43" t="s">
        <v>21</v>
      </c>
      <c r="E1105" s="4">
        <v>4044</v>
      </c>
      <c r="F1105" s="49">
        <v>23</v>
      </c>
      <c r="G1105" s="51" t="str">
        <f t="shared" si="88"/>
        <v>AUXILIAR ADMINISTRATIVO 4044-23, F 671</v>
      </c>
      <c r="H1105" s="4">
        <v>671</v>
      </c>
      <c r="I1105" s="4" t="s">
        <v>1185</v>
      </c>
      <c r="J1105" s="43" t="s">
        <v>985</v>
      </c>
      <c r="K1105" s="43" t="s">
        <v>14</v>
      </c>
      <c r="L1105" s="43" t="s">
        <v>11</v>
      </c>
      <c r="M1105" s="43" t="s">
        <v>12</v>
      </c>
      <c r="N1105" s="4" t="s">
        <v>25</v>
      </c>
      <c r="O1105" s="5" t="s">
        <v>27</v>
      </c>
      <c r="P1105" s="4">
        <v>79622178</v>
      </c>
      <c r="Q1105" s="4" t="s">
        <v>1014</v>
      </c>
      <c r="R1105" s="4">
        <v>79622178</v>
      </c>
      <c r="S1105" s="4" t="s">
        <v>1014</v>
      </c>
      <c r="T1105" s="4">
        <v>2</v>
      </c>
      <c r="U1105" s="4" t="str">
        <f t="shared" si="85"/>
        <v>Enseñanza aprendizaje organizacional</v>
      </c>
      <c r="V1105" s="4" t="str">
        <f t="shared" si="89"/>
        <v>Taller O Circulo de saber</v>
      </c>
      <c r="W1105" s="4" t="str">
        <f t="shared" si="86"/>
        <v>Grupal</v>
      </c>
      <c r="X1105" s="4" t="e">
        <v>#N/A</v>
      </c>
      <c r="Y1105" s="4" t="e">
        <v>#N/A</v>
      </c>
      <c r="Z1105" s="4" t="e">
        <v>#N/A</v>
      </c>
      <c r="AA1105" s="4" t="e">
        <v>#N/A</v>
      </c>
    </row>
    <row r="1106" spans="1:27" x14ac:dyDescent="0.25">
      <c r="A1106" s="4">
        <f t="shared" si="87"/>
        <v>1105</v>
      </c>
      <c r="B1106" s="4">
        <v>10786</v>
      </c>
      <c r="C1106" s="43" t="s">
        <v>1183</v>
      </c>
      <c r="D1106" s="43" t="s">
        <v>21</v>
      </c>
      <c r="E1106" s="4">
        <v>4044</v>
      </c>
      <c r="F1106" s="49">
        <v>23</v>
      </c>
      <c r="G1106" s="51" t="str">
        <f t="shared" si="88"/>
        <v>AUXILIAR ADMINISTRATIVO 4044-23, F 671</v>
      </c>
      <c r="H1106" s="4">
        <v>671</v>
      </c>
      <c r="I1106" s="4" t="s">
        <v>1185</v>
      </c>
      <c r="J1106" s="43" t="s">
        <v>985</v>
      </c>
      <c r="K1106" s="43" t="s">
        <v>14</v>
      </c>
      <c r="L1106" s="43" t="s">
        <v>15</v>
      </c>
      <c r="M1106" s="43" t="s">
        <v>36</v>
      </c>
      <c r="N1106" s="4" t="s">
        <v>26</v>
      </c>
      <c r="O1106" s="5" t="s">
        <v>28</v>
      </c>
      <c r="P1106" s="4">
        <v>0</v>
      </c>
      <c r="Q1106" s="4"/>
      <c r="R1106" s="4">
        <v>1120558144</v>
      </c>
      <c r="S1106" s="4" t="s">
        <v>1015</v>
      </c>
      <c r="T1106" s="4">
        <v>2</v>
      </c>
      <c r="U1106" s="4" t="str">
        <f t="shared" si="85"/>
        <v>Enseñanza aprendizaje organizacional</v>
      </c>
      <c r="V1106" s="4" t="str">
        <f t="shared" si="89"/>
        <v>Taller O Circulo de saber</v>
      </c>
      <c r="W1106" s="4" t="str">
        <f t="shared" si="86"/>
        <v>Grupal</v>
      </c>
      <c r="X1106" s="4">
        <v>183724</v>
      </c>
      <c r="Y1106" s="4" t="s">
        <v>1050</v>
      </c>
      <c r="Z1106" s="4" t="s">
        <v>1174</v>
      </c>
      <c r="AA1106" s="42">
        <v>45394</v>
      </c>
    </row>
    <row r="1107" spans="1:27" x14ac:dyDescent="0.25">
      <c r="A1107" s="4">
        <f t="shared" si="87"/>
        <v>1106</v>
      </c>
      <c r="B1107" s="4">
        <v>10788</v>
      </c>
      <c r="C1107" s="43" t="s">
        <v>1183</v>
      </c>
      <c r="D1107" s="43" t="s">
        <v>21</v>
      </c>
      <c r="E1107" s="4">
        <v>4044</v>
      </c>
      <c r="F1107" s="49">
        <v>23</v>
      </c>
      <c r="G1107" s="51" t="str">
        <f t="shared" si="88"/>
        <v>AUXILIAR ADMINISTRATIVO 4044-23, F 671</v>
      </c>
      <c r="H1107" s="4">
        <v>671</v>
      </c>
      <c r="I1107" s="4" t="s">
        <v>1185</v>
      </c>
      <c r="J1107" s="43" t="s">
        <v>985</v>
      </c>
      <c r="K1107" s="43" t="s">
        <v>14</v>
      </c>
      <c r="L1107" s="43" t="s">
        <v>15</v>
      </c>
      <c r="M1107" s="43" t="s">
        <v>18</v>
      </c>
      <c r="N1107" s="4" t="s">
        <v>26</v>
      </c>
      <c r="O1107" s="5" t="s">
        <v>28</v>
      </c>
      <c r="P1107" s="4">
        <v>0</v>
      </c>
      <c r="Q1107" s="4"/>
      <c r="R1107" s="4" t="s">
        <v>19</v>
      </c>
      <c r="S1107" s="4" t="s">
        <v>19</v>
      </c>
      <c r="T1107" s="4">
        <v>1</v>
      </c>
      <c r="U1107" s="4" t="str">
        <f t="shared" ref="U1107:U1116" si="90">IF(T1107=1,"Lecciones aprendidas",IF(T1107=2,"Enseñanza aprendizaje organizacional",IF(T1107=3,"Saberes Institucionales")))</f>
        <v>Lecciones aprendidas</v>
      </c>
      <c r="V1107" s="4" t="str">
        <f t="shared" si="89"/>
        <v>Cápsulas de conocimiento</v>
      </c>
      <c r="W1107" s="4" t="str">
        <f t="shared" ref="W1107:W1116" si="91">IF(T1107=1,"Individual",IF(T1107=2,"Grupal",IF(T1107=3,"Grupal")))</f>
        <v>Individual</v>
      </c>
      <c r="X1107" s="4">
        <v>184279</v>
      </c>
      <c r="Y1107" s="4" t="s">
        <v>1050</v>
      </c>
      <c r="Z1107" s="4" t="s">
        <v>1173</v>
      </c>
      <c r="AA1107" s="4" t="e">
        <v>#N/A</v>
      </c>
    </row>
    <row r="1108" spans="1:27" x14ac:dyDescent="0.25">
      <c r="A1108" s="4">
        <f t="shared" si="87"/>
        <v>1107</v>
      </c>
      <c r="B1108" s="4">
        <v>10789</v>
      </c>
      <c r="C1108" s="43" t="s">
        <v>1183</v>
      </c>
      <c r="D1108" s="43" t="s">
        <v>21</v>
      </c>
      <c r="E1108" s="4">
        <v>4044</v>
      </c>
      <c r="F1108" s="49">
        <v>12</v>
      </c>
      <c r="G1108" s="51" t="str">
        <f t="shared" si="88"/>
        <v>AUXILIAR ADMINISTRATIVO 4044-12, F 673</v>
      </c>
      <c r="H1108" s="4">
        <v>673</v>
      </c>
      <c r="I1108" s="4" t="s">
        <v>1185</v>
      </c>
      <c r="J1108" s="43" t="s">
        <v>985</v>
      </c>
      <c r="K1108" s="43" t="s">
        <v>14</v>
      </c>
      <c r="L1108" s="43" t="s">
        <v>15</v>
      </c>
      <c r="M1108" s="43" t="s">
        <v>36</v>
      </c>
      <c r="N1108" s="4" t="s">
        <v>26</v>
      </c>
      <c r="O1108" s="5" t="s">
        <v>28</v>
      </c>
      <c r="P1108" s="4">
        <v>0</v>
      </c>
      <c r="Q1108" s="4"/>
      <c r="R1108" s="4">
        <v>1121887888</v>
      </c>
      <c r="S1108" s="4" t="s">
        <v>1016</v>
      </c>
      <c r="T1108" s="4">
        <v>2</v>
      </c>
      <c r="U1108" s="4" t="str">
        <f t="shared" si="90"/>
        <v>Enseñanza aprendizaje organizacional</v>
      </c>
      <c r="V1108" s="4" t="str">
        <f t="shared" si="89"/>
        <v>Taller O Circulo de saber</v>
      </c>
      <c r="W1108" s="4" t="str">
        <f t="shared" si="91"/>
        <v>Grupal</v>
      </c>
      <c r="X1108" s="4">
        <v>185292</v>
      </c>
      <c r="Y1108" s="4" t="s">
        <v>1051</v>
      </c>
      <c r="Z1108" s="4" t="s">
        <v>1173</v>
      </c>
      <c r="AA1108" s="4" t="e">
        <v>#N/A</v>
      </c>
    </row>
    <row r="1109" spans="1:27" x14ac:dyDescent="0.25">
      <c r="A1109" s="4">
        <f t="shared" si="87"/>
        <v>1108</v>
      </c>
      <c r="B1109" s="4">
        <v>10790</v>
      </c>
      <c r="C1109" s="43" t="s">
        <v>1183</v>
      </c>
      <c r="D1109" s="43" t="s">
        <v>21</v>
      </c>
      <c r="E1109" s="4">
        <v>4044</v>
      </c>
      <c r="F1109" s="49">
        <v>12</v>
      </c>
      <c r="G1109" s="51" t="str">
        <f t="shared" si="88"/>
        <v>AUXILIAR ADMINISTRATIVO 4044-12, F 673</v>
      </c>
      <c r="H1109" s="4">
        <v>673</v>
      </c>
      <c r="I1109" s="4" t="s">
        <v>1185</v>
      </c>
      <c r="J1109" s="43" t="s">
        <v>985</v>
      </c>
      <c r="K1109" s="43" t="s">
        <v>14</v>
      </c>
      <c r="L1109" s="43" t="s">
        <v>15</v>
      </c>
      <c r="M1109" s="43" t="s">
        <v>18</v>
      </c>
      <c r="N1109" s="4" t="s">
        <v>26</v>
      </c>
      <c r="O1109" s="5" t="s">
        <v>28</v>
      </c>
      <c r="P1109" s="4">
        <v>0</v>
      </c>
      <c r="Q1109" s="4"/>
      <c r="R1109" s="4" t="s">
        <v>19</v>
      </c>
      <c r="S1109" s="4" t="s">
        <v>19</v>
      </c>
      <c r="T1109" s="4">
        <v>1</v>
      </c>
      <c r="U1109" s="4" t="str">
        <f t="shared" si="90"/>
        <v>Lecciones aprendidas</v>
      </c>
      <c r="V1109" s="4" t="str">
        <f t="shared" si="89"/>
        <v>Cápsulas de conocimiento</v>
      </c>
      <c r="W1109" s="4" t="str">
        <f t="shared" si="91"/>
        <v>Individual</v>
      </c>
      <c r="X1109" s="4">
        <v>185292</v>
      </c>
      <c r="Y1109" s="4" t="s">
        <v>1051</v>
      </c>
      <c r="Z1109" s="4" t="s">
        <v>1173</v>
      </c>
      <c r="AA1109" s="4" t="e">
        <v>#N/A</v>
      </c>
    </row>
    <row r="1110" spans="1:27" x14ac:dyDescent="0.25">
      <c r="A1110" s="4">
        <f t="shared" si="87"/>
        <v>1109</v>
      </c>
      <c r="B1110" s="4">
        <v>10791</v>
      </c>
      <c r="C1110" s="43" t="s">
        <v>1183</v>
      </c>
      <c r="D1110" s="43" t="s">
        <v>21</v>
      </c>
      <c r="E1110" s="4">
        <v>4044</v>
      </c>
      <c r="F1110" s="49">
        <v>12</v>
      </c>
      <c r="G1110" s="51" t="str">
        <f t="shared" si="88"/>
        <v>AUXILIAR ADMINISTRATIVO 4044-12, F 673</v>
      </c>
      <c r="H1110" s="4">
        <v>673</v>
      </c>
      <c r="I1110" s="4" t="s">
        <v>1185</v>
      </c>
      <c r="J1110" s="43" t="s">
        <v>985</v>
      </c>
      <c r="K1110" s="43" t="s">
        <v>14</v>
      </c>
      <c r="L1110" s="43" t="s">
        <v>17</v>
      </c>
      <c r="M1110" s="43" t="s">
        <v>36</v>
      </c>
      <c r="N1110" s="4" t="s">
        <v>25</v>
      </c>
      <c r="O1110" s="43" t="s">
        <v>29</v>
      </c>
      <c r="P1110" s="4">
        <v>17349297</v>
      </c>
      <c r="Q1110" s="4" t="s">
        <v>1004</v>
      </c>
      <c r="R1110" s="4">
        <v>1121950247</v>
      </c>
      <c r="S1110" s="4" t="s">
        <v>1017</v>
      </c>
      <c r="T1110" s="4">
        <v>2</v>
      </c>
      <c r="U1110" s="4" t="str">
        <f t="shared" si="90"/>
        <v>Enseñanza aprendizaje organizacional</v>
      </c>
      <c r="V1110" s="4" t="str">
        <f t="shared" si="89"/>
        <v>Taller O Circulo de saber</v>
      </c>
      <c r="W1110" s="4" t="str">
        <f t="shared" si="91"/>
        <v>Grupal</v>
      </c>
      <c r="X1110" s="4" t="e">
        <v>#N/A</v>
      </c>
      <c r="Y1110" s="4" t="e">
        <v>#N/A</v>
      </c>
      <c r="Z1110" s="4" t="e">
        <v>#N/A</v>
      </c>
      <c r="AA1110" s="4" t="e">
        <v>#N/A</v>
      </c>
    </row>
    <row r="1111" spans="1:27" x14ac:dyDescent="0.25">
      <c r="A1111" s="4">
        <f t="shared" si="87"/>
        <v>1110</v>
      </c>
      <c r="B1111" s="4">
        <v>10792</v>
      </c>
      <c r="C1111" s="43" t="s">
        <v>1183</v>
      </c>
      <c r="D1111" s="43" t="s">
        <v>21</v>
      </c>
      <c r="E1111" s="4">
        <v>4044</v>
      </c>
      <c r="F1111" s="49">
        <v>11</v>
      </c>
      <c r="G1111" s="51" t="str">
        <f t="shared" si="88"/>
        <v>AUXILIAR ADMINISTRATIVO 4044-11, F 675</v>
      </c>
      <c r="H1111" s="4">
        <v>675</v>
      </c>
      <c r="I1111" s="4" t="s">
        <v>1185</v>
      </c>
      <c r="J1111" s="43" t="s">
        <v>985</v>
      </c>
      <c r="K1111" s="43" t="s">
        <v>14</v>
      </c>
      <c r="L1111" s="43" t="s">
        <v>17</v>
      </c>
      <c r="M1111" s="43" t="s">
        <v>36</v>
      </c>
      <c r="N1111" s="4" t="s">
        <v>25</v>
      </c>
      <c r="O1111" s="43" t="s">
        <v>29</v>
      </c>
      <c r="P1111" s="4">
        <v>40438299</v>
      </c>
      <c r="Q1111" s="4" t="s">
        <v>1000</v>
      </c>
      <c r="R1111" s="4">
        <v>1121925614</v>
      </c>
      <c r="S1111" s="4" t="s">
        <v>1018</v>
      </c>
      <c r="T1111" s="4">
        <v>1</v>
      </c>
      <c r="U1111" s="4" t="str">
        <f t="shared" si="90"/>
        <v>Lecciones aprendidas</v>
      </c>
      <c r="V1111" s="4" t="str">
        <f t="shared" si="89"/>
        <v>Cápsulas de conocimiento</v>
      </c>
      <c r="W1111" s="4" t="str">
        <f t="shared" si="91"/>
        <v>Individual</v>
      </c>
      <c r="X1111" s="4" t="e">
        <v>#N/A</v>
      </c>
      <c r="Y1111" s="4" t="e">
        <v>#N/A</v>
      </c>
      <c r="Z1111" s="4" t="e">
        <v>#N/A</v>
      </c>
      <c r="AA1111" s="4" t="e">
        <v>#N/A</v>
      </c>
    </row>
    <row r="1112" spans="1:27" x14ac:dyDescent="0.25">
      <c r="A1112" s="4">
        <f t="shared" si="87"/>
        <v>1111</v>
      </c>
      <c r="B1112" s="4">
        <v>10793</v>
      </c>
      <c r="C1112" s="43" t="s">
        <v>1183</v>
      </c>
      <c r="D1112" s="43" t="s">
        <v>21</v>
      </c>
      <c r="E1112" s="4">
        <v>4044</v>
      </c>
      <c r="F1112" s="49">
        <v>11</v>
      </c>
      <c r="G1112" s="51" t="str">
        <f t="shared" si="88"/>
        <v>AUXILIAR ADMINISTRATIVO 4044-11, F 675</v>
      </c>
      <c r="H1112" s="4">
        <v>675</v>
      </c>
      <c r="I1112" s="4" t="s">
        <v>1185</v>
      </c>
      <c r="J1112" s="43" t="s">
        <v>985</v>
      </c>
      <c r="K1112" s="43" t="s">
        <v>14</v>
      </c>
      <c r="L1112" s="43" t="s">
        <v>15</v>
      </c>
      <c r="M1112" s="43" t="s">
        <v>36</v>
      </c>
      <c r="N1112" s="4" t="s">
        <v>26</v>
      </c>
      <c r="O1112" s="5" t="s">
        <v>28</v>
      </c>
      <c r="P1112" s="4">
        <v>0</v>
      </c>
      <c r="Q1112" s="4"/>
      <c r="R1112" s="4">
        <v>1121955415</v>
      </c>
      <c r="S1112" s="4" t="s">
        <v>1019</v>
      </c>
      <c r="T1112" s="4">
        <v>1</v>
      </c>
      <c r="U1112" s="4" t="str">
        <f t="shared" si="90"/>
        <v>Lecciones aprendidas</v>
      </c>
      <c r="V1112" s="4" t="str">
        <f t="shared" si="89"/>
        <v>Cápsulas de conocimiento</v>
      </c>
      <c r="W1112" s="4" t="str">
        <f t="shared" si="91"/>
        <v>Individual</v>
      </c>
      <c r="X1112" s="4">
        <v>184284</v>
      </c>
      <c r="Y1112" s="4" t="s">
        <v>1056</v>
      </c>
      <c r="Z1112" s="4" t="s">
        <v>1173</v>
      </c>
      <c r="AA1112" s="4" t="e">
        <v>#N/A</v>
      </c>
    </row>
    <row r="1113" spans="1:27" x14ac:dyDescent="0.25">
      <c r="A1113" s="4">
        <f t="shared" si="87"/>
        <v>1112</v>
      </c>
      <c r="B1113" s="4">
        <v>10794</v>
      </c>
      <c r="C1113" s="43" t="s">
        <v>1183</v>
      </c>
      <c r="D1113" s="43" t="s">
        <v>21</v>
      </c>
      <c r="E1113" s="4">
        <v>4044</v>
      </c>
      <c r="F1113" s="4">
        <v>8</v>
      </c>
      <c r="G1113" s="51" t="str">
        <f t="shared" si="88"/>
        <v>AUXILIAR ADMINISTRATIVO 4044-8, F 679</v>
      </c>
      <c r="H1113" s="4">
        <v>679</v>
      </c>
      <c r="I1113" s="4" t="s">
        <v>1185</v>
      </c>
      <c r="J1113" s="43" t="s">
        <v>985</v>
      </c>
      <c r="K1113" s="43" t="s">
        <v>14</v>
      </c>
      <c r="L1113" s="43" t="s">
        <v>17</v>
      </c>
      <c r="M1113" s="43" t="s">
        <v>36</v>
      </c>
      <c r="N1113" s="4" t="s">
        <v>25</v>
      </c>
      <c r="O1113" s="43" t="s">
        <v>29</v>
      </c>
      <c r="P1113" s="4">
        <v>17326857</v>
      </c>
      <c r="Q1113" s="4" t="s">
        <v>1011</v>
      </c>
      <c r="R1113" s="4">
        <v>1121845481</v>
      </c>
      <c r="S1113" s="4" t="s">
        <v>1020</v>
      </c>
      <c r="T1113" s="4">
        <v>2</v>
      </c>
      <c r="U1113" s="4" t="str">
        <f t="shared" si="90"/>
        <v>Enseñanza aprendizaje organizacional</v>
      </c>
      <c r="V1113" s="4" t="str">
        <f t="shared" si="89"/>
        <v>Taller O Circulo de saber</v>
      </c>
      <c r="W1113" s="4" t="str">
        <f t="shared" si="91"/>
        <v>Grupal</v>
      </c>
      <c r="X1113" s="4" t="e">
        <v>#N/A</v>
      </c>
      <c r="Y1113" s="4" t="e">
        <v>#N/A</v>
      </c>
      <c r="Z1113" s="4" t="e">
        <v>#N/A</v>
      </c>
      <c r="AA1113" s="4" t="e">
        <v>#N/A</v>
      </c>
    </row>
    <row r="1114" spans="1:27" x14ac:dyDescent="0.25">
      <c r="A1114" s="4">
        <f t="shared" si="87"/>
        <v>1113</v>
      </c>
      <c r="B1114" s="4">
        <v>10795</v>
      </c>
      <c r="C1114" s="43" t="s">
        <v>1183</v>
      </c>
      <c r="D1114" s="43" t="s">
        <v>339</v>
      </c>
      <c r="E1114" s="4">
        <v>4103</v>
      </c>
      <c r="F1114" s="49">
        <v>13</v>
      </c>
      <c r="G1114" s="51" t="str">
        <f t="shared" si="88"/>
        <v>CONDUCTOR MECANICO 4103-13, F 689</v>
      </c>
      <c r="H1114" s="4">
        <v>689</v>
      </c>
      <c r="I1114" s="4" t="s">
        <v>1185</v>
      </c>
      <c r="J1114" s="43" t="s">
        <v>985</v>
      </c>
      <c r="K1114" s="43" t="s">
        <v>14</v>
      </c>
      <c r="L1114" s="43" t="s">
        <v>11</v>
      </c>
      <c r="M1114" s="43" t="s">
        <v>12</v>
      </c>
      <c r="N1114" s="4" t="s">
        <v>25</v>
      </c>
      <c r="O1114" s="5" t="s">
        <v>27</v>
      </c>
      <c r="P1114" s="4">
        <v>19351800</v>
      </c>
      <c r="Q1114" s="4" t="s">
        <v>1021</v>
      </c>
      <c r="R1114" s="4">
        <v>19351800</v>
      </c>
      <c r="S1114" s="4" t="s">
        <v>1021</v>
      </c>
      <c r="T1114" s="4">
        <v>1</v>
      </c>
      <c r="U1114" s="4" t="str">
        <f t="shared" si="90"/>
        <v>Lecciones aprendidas</v>
      </c>
      <c r="V1114" s="4" t="str">
        <f t="shared" si="89"/>
        <v>Cápsulas de conocimiento</v>
      </c>
      <c r="W1114" s="4" t="str">
        <f t="shared" si="91"/>
        <v>Individual</v>
      </c>
      <c r="X1114" s="4" t="e">
        <v>#N/A</v>
      </c>
      <c r="Y1114" s="4" t="e">
        <v>#N/A</v>
      </c>
      <c r="Z1114" s="4" t="e">
        <v>#N/A</v>
      </c>
      <c r="AA1114" s="4" t="e">
        <v>#N/A</v>
      </c>
    </row>
    <row r="1115" spans="1:27" x14ac:dyDescent="0.25">
      <c r="A1115" s="4">
        <f t="shared" si="87"/>
        <v>1114</v>
      </c>
      <c r="B1115" s="4">
        <v>10796</v>
      </c>
      <c r="C1115" s="43" t="s">
        <v>1183</v>
      </c>
      <c r="D1115" s="43" t="s">
        <v>339</v>
      </c>
      <c r="E1115" s="4">
        <v>4103</v>
      </c>
      <c r="F1115" s="49">
        <v>11</v>
      </c>
      <c r="G1115" s="51" t="str">
        <f t="shared" si="88"/>
        <v>CONDUCTOR MECANICO 4103-11, F 691</v>
      </c>
      <c r="H1115" s="4">
        <v>691</v>
      </c>
      <c r="I1115" s="4" t="s">
        <v>1185</v>
      </c>
      <c r="J1115" s="43" t="s">
        <v>985</v>
      </c>
      <c r="K1115" s="43" t="s">
        <v>14</v>
      </c>
      <c r="L1115" s="43" t="s">
        <v>15</v>
      </c>
      <c r="M1115" s="43" t="s">
        <v>36</v>
      </c>
      <c r="N1115" s="4" t="s">
        <v>26</v>
      </c>
      <c r="O1115" s="5" t="s">
        <v>28</v>
      </c>
      <c r="P1115" s="4">
        <v>0</v>
      </c>
      <c r="Q1115" s="4"/>
      <c r="R1115" s="4">
        <v>86081939</v>
      </c>
      <c r="S1115" s="4" t="s">
        <v>1022</v>
      </c>
      <c r="T1115" s="4">
        <v>1</v>
      </c>
      <c r="U1115" s="4" t="str">
        <f t="shared" si="90"/>
        <v>Lecciones aprendidas</v>
      </c>
      <c r="V1115" s="4" t="str">
        <f t="shared" si="89"/>
        <v>Cápsulas de conocimiento</v>
      </c>
      <c r="W1115" s="4" t="str">
        <f t="shared" si="91"/>
        <v>Individual</v>
      </c>
      <c r="X1115" s="4">
        <v>185427</v>
      </c>
      <c r="Y1115" s="4" t="s">
        <v>1052</v>
      </c>
      <c r="Z1115" s="4" t="s">
        <v>1173</v>
      </c>
      <c r="AA1115" s="4" t="e">
        <v>#N/A</v>
      </c>
    </row>
    <row r="1116" spans="1:27" x14ac:dyDescent="0.25">
      <c r="A1116" s="4">
        <f t="shared" si="87"/>
        <v>1115</v>
      </c>
      <c r="B1116" s="4">
        <v>10771</v>
      </c>
      <c r="C1116" s="43" t="s">
        <v>1182</v>
      </c>
      <c r="D1116" s="43" t="s">
        <v>20</v>
      </c>
      <c r="E1116" s="4">
        <v>2044</v>
      </c>
      <c r="F1116" s="4">
        <v>6</v>
      </c>
      <c r="G1116" s="51" t="str">
        <f t="shared" si="88"/>
        <v>PROFESIONAL UNIVERSITARIO 2044-6, F 619</v>
      </c>
      <c r="H1116" s="4">
        <v>619</v>
      </c>
      <c r="I1116" s="4" t="s">
        <v>1185</v>
      </c>
      <c r="J1116" s="43" t="s">
        <v>985</v>
      </c>
      <c r="K1116" s="43" t="s">
        <v>14</v>
      </c>
      <c r="L1116" s="43" t="s">
        <v>15</v>
      </c>
      <c r="M1116" s="43" t="s">
        <v>18</v>
      </c>
      <c r="N1116" s="4" t="s">
        <v>25</v>
      </c>
      <c r="O1116" s="5" t="s">
        <v>27</v>
      </c>
      <c r="P1116" s="4">
        <v>0</v>
      </c>
      <c r="Q1116" s="4"/>
      <c r="R1116" s="4" t="s">
        <v>19</v>
      </c>
      <c r="S1116" s="4" t="s">
        <v>19</v>
      </c>
      <c r="T1116" s="4">
        <v>1</v>
      </c>
      <c r="U1116" s="4" t="str">
        <f t="shared" si="90"/>
        <v>Lecciones aprendidas</v>
      </c>
      <c r="V1116" s="4" t="str">
        <f t="shared" si="89"/>
        <v>Cápsulas de conocimiento</v>
      </c>
      <c r="W1116" s="4" t="str">
        <f t="shared" si="91"/>
        <v>Individual</v>
      </c>
      <c r="X1116" s="4" t="e">
        <v>#N/A</v>
      </c>
      <c r="Y1116" s="4" t="e">
        <v>#N/A</v>
      </c>
      <c r="Z1116" s="4" t="e">
        <v>#N/A</v>
      </c>
      <c r="AA1116" s="4" t="e">
        <v>#N/A</v>
      </c>
    </row>
    <row r="1117" spans="1:27" x14ac:dyDescent="0.25">
      <c r="A1117" s="4">
        <f t="shared" si="87"/>
        <v>1116</v>
      </c>
      <c r="B1117" s="4">
        <v>10001</v>
      </c>
      <c r="C1117" s="43" t="s">
        <v>1180</v>
      </c>
      <c r="D1117" s="43" t="s">
        <v>1177</v>
      </c>
      <c r="E1117" s="4">
        <v>15</v>
      </c>
      <c r="F1117" s="49">
        <v>24</v>
      </c>
      <c r="G1117" s="51" t="str">
        <f t="shared" si="88"/>
        <v>DIRECTOR GENERAL DE ENTIDAD DESCENTRALIZADA 15-24, F 16</v>
      </c>
      <c r="H1117" s="4">
        <v>16</v>
      </c>
      <c r="I1117" s="4" t="s">
        <v>1181</v>
      </c>
      <c r="J1117" s="43" t="s">
        <v>1186</v>
      </c>
      <c r="K1117" s="43" t="s">
        <v>10</v>
      </c>
      <c r="L1117" s="43" t="s">
        <v>11</v>
      </c>
      <c r="M1117" s="43" t="s">
        <v>12</v>
      </c>
      <c r="N1117" s="4" t="s">
        <v>25</v>
      </c>
      <c r="O1117" s="5" t="s">
        <v>27</v>
      </c>
      <c r="P1117" s="4">
        <v>79453983</v>
      </c>
      <c r="Q1117" s="4" t="s">
        <v>1187</v>
      </c>
      <c r="R1117" s="4">
        <v>79453983</v>
      </c>
      <c r="S1117" s="4" t="s">
        <v>1187</v>
      </c>
      <c r="T1117" s="4" t="s">
        <v>19</v>
      </c>
      <c r="U1117" s="4" t="s">
        <v>19</v>
      </c>
      <c r="V1117" s="4" t="b">
        <f t="shared" si="89"/>
        <v>0</v>
      </c>
      <c r="W1117" s="4" t="s">
        <v>19</v>
      </c>
      <c r="X1117" s="4" t="s">
        <v>19</v>
      </c>
      <c r="Y1117" s="4" t="s">
        <v>19</v>
      </c>
      <c r="Z1117" s="4" t="s">
        <v>19</v>
      </c>
      <c r="AA1117" s="4" t="s">
        <v>19</v>
      </c>
    </row>
    <row r="1118" spans="1:27" x14ac:dyDescent="0.25">
      <c r="A1118" s="4">
        <f t="shared" si="87"/>
        <v>1117</v>
      </c>
      <c r="B1118" s="4">
        <v>10002</v>
      </c>
      <c r="C1118" s="43" t="s">
        <v>1178</v>
      </c>
      <c r="D1118" s="43" t="s">
        <v>1178</v>
      </c>
      <c r="E1118" s="4">
        <v>1020</v>
      </c>
      <c r="F1118" s="49">
        <v>8</v>
      </c>
      <c r="G1118" s="51" t="str">
        <f t="shared" si="88"/>
        <v>ASESOR 1020-8, F 22</v>
      </c>
      <c r="H1118" s="4">
        <v>22</v>
      </c>
      <c r="I1118" s="4" t="s">
        <v>1181</v>
      </c>
      <c r="J1118" s="43" t="s">
        <v>1186</v>
      </c>
      <c r="K1118" s="43" t="s">
        <v>10</v>
      </c>
      <c r="L1118" s="43" t="s">
        <v>11</v>
      </c>
      <c r="M1118" s="43" t="s">
        <v>12</v>
      </c>
      <c r="N1118" s="4" t="s">
        <v>25</v>
      </c>
      <c r="O1118" s="5" t="s">
        <v>27</v>
      </c>
      <c r="P1118" s="4">
        <v>52761332</v>
      </c>
      <c r="Q1118" s="4" t="s">
        <v>1188</v>
      </c>
      <c r="R1118" s="4">
        <v>52761332</v>
      </c>
      <c r="S1118" s="4" t="s">
        <v>1188</v>
      </c>
      <c r="T1118" s="4" t="s">
        <v>19</v>
      </c>
      <c r="U1118" s="4" t="s">
        <v>19</v>
      </c>
      <c r="V1118" s="4" t="b">
        <f t="shared" si="89"/>
        <v>0</v>
      </c>
      <c r="W1118" s="4" t="s">
        <v>19</v>
      </c>
      <c r="X1118" s="4" t="s">
        <v>19</v>
      </c>
      <c r="Y1118" s="4" t="s">
        <v>19</v>
      </c>
      <c r="Z1118" s="4" t="s">
        <v>19</v>
      </c>
      <c r="AA1118" s="4" t="s">
        <v>19</v>
      </c>
    </row>
    <row r="1119" spans="1:27" x14ac:dyDescent="0.25">
      <c r="A1119" s="4">
        <f t="shared" si="87"/>
        <v>1118</v>
      </c>
      <c r="B1119" s="4">
        <v>10003</v>
      </c>
      <c r="C1119" s="43" t="s">
        <v>1178</v>
      </c>
      <c r="D1119" s="43" t="s">
        <v>1178</v>
      </c>
      <c r="E1119" s="4">
        <v>1020</v>
      </c>
      <c r="F1119" s="49">
        <v>8</v>
      </c>
      <c r="G1119" s="51" t="str">
        <f t="shared" si="88"/>
        <v>ASESOR 1020-8, F 22</v>
      </c>
      <c r="H1119" s="4">
        <v>22</v>
      </c>
      <c r="I1119" s="4" t="s">
        <v>1181</v>
      </c>
      <c r="J1119" s="43" t="s">
        <v>1186</v>
      </c>
      <c r="K1119" s="43" t="s">
        <v>10</v>
      </c>
      <c r="L1119" s="43" t="s">
        <v>11</v>
      </c>
      <c r="M1119" s="43" t="s">
        <v>12</v>
      </c>
      <c r="N1119" s="4" t="s">
        <v>25</v>
      </c>
      <c r="O1119" s="5" t="s">
        <v>27</v>
      </c>
      <c r="P1119" s="4">
        <v>1026287292</v>
      </c>
      <c r="Q1119" s="4" t="s">
        <v>1189</v>
      </c>
      <c r="R1119" s="4">
        <v>1026287292</v>
      </c>
      <c r="S1119" s="4" t="s">
        <v>1189</v>
      </c>
      <c r="T1119" s="4" t="s">
        <v>19</v>
      </c>
      <c r="U1119" s="4" t="s">
        <v>19</v>
      </c>
      <c r="V1119" s="4" t="b">
        <f t="shared" si="89"/>
        <v>0</v>
      </c>
      <c r="W1119" s="4" t="s">
        <v>19</v>
      </c>
      <c r="X1119" s="4" t="s">
        <v>19</v>
      </c>
      <c r="Y1119" s="4" t="s">
        <v>19</v>
      </c>
      <c r="Z1119" s="4" t="s">
        <v>19</v>
      </c>
      <c r="AA1119" s="4" t="s">
        <v>19</v>
      </c>
    </row>
    <row r="1120" spans="1:27" x14ac:dyDescent="0.25">
      <c r="A1120" s="4">
        <f t="shared" si="87"/>
        <v>1119</v>
      </c>
      <c r="B1120" s="4">
        <v>10004</v>
      </c>
      <c r="C1120" s="43" t="s">
        <v>1178</v>
      </c>
      <c r="D1120" s="43" t="s">
        <v>1178</v>
      </c>
      <c r="E1120" s="4">
        <v>1020</v>
      </c>
      <c r="F1120" s="49">
        <v>8</v>
      </c>
      <c r="G1120" s="51" t="str">
        <f t="shared" si="88"/>
        <v>ASESOR 1020-8, F 22</v>
      </c>
      <c r="H1120" s="4">
        <v>22</v>
      </c>
      <c r="I1120" s="4" t="s">
        <v>1181</v>
      </c>
      <c r="J1120" s="43" t="s">
        <v>1186</v>
      </c>
      <c r="K1120" s="43" t="s">
        <v>10</v>
      </c>
      <c r="L1120" s="43" t="s">
        <v>17</v>
      </c>
      <c r="M1120" s="43" t="s">
        <v>18</v>
      </c>
      <c r="N1120" s="4" t="s">
        <v>25</v>
      </c>
      <c r="O1120" s="5" t="s">
        <v>27</v>
      </c>
      <c r="P1120" s="4">
        <v>80817188</v>
      </c>
      <c r="Q1120" s="4" t="s">
        <v>979</v>
      </c>
      <c r="R1120" s="4" t="s">
        <v>19</v>
      </c>
      <c r="S1120" s="4" t="s">
        <v>19</v>
      </c>
      <c r="T1120" s="4" t="s">
        <v>19</v>
      </c>
      <c r="U1120" s="4" t="s">
        <v>19</v>
      </c>
      <c r="V1120" s="4" t="b">
        <f t="shared" si="89"/>
        <v>0</v>
      </c>
      <c r="W1120" s="4" t="s">
        <v>19</v>
      </c>
      <c r="X1120" s="4" t="s">
        <v>19</v>
      </c>
      <c r="Y1120" s="4" t="s">
        <v>19</v>
      </c>
      <c r="Z1120" s="4" t="s">
        <v>19</v>
      </c>
      <c r="AA1120" s="4" t="s">
        <v>19</v>
      </c>
    </row>
    <row r="1121" spans="1:27" x14ac:dyDescent="0.25">
      <c r="A1121" s="4">
        <f t="shared" si="87"/>
        <v>1120</v>
      </c>
      <c r="B1121" s="4">
        <v>10005</v>
      </c>
      <c r="C1121" s="43" t="s">
        <v>1178</v>
      </c>
      <c r="D1121" s="43" t="s">
        <v>1178</v>
      </c>
      <c r="E1121" s="4">
        <v>1020</v>
      </c>
      <c r="F1121" s="49">
        <v>8</v>
      </c>
      <c r="G1121" s="51" t="str">
        <f t="shared" si="88"/>
        <v>ASESOR 1020-8, F 22</v>
      </c>
      <c r="H1121" s="4">
        <v>22</v>
      </c>
      <c r="I1121" s="4" t="s">
        <v>1181</v>
      </c>
      <c r="J1121" s="43" t="s">
        <v>1186</v>
      </c>
      <c r="K1121" s="43" t="s">
        <v>10</v>
      </c>
      <c r="L1121" s="43" t="s">
        <v>17</v>
      </c>
      <c r="M1121" s="43" t="s">
        <v>18</v>
      </c>
      <c r="N1121" s="4" t="s">
        <v>25</v>
      </c>
      <c r="O1121" s="5" t="s">
        <v>27</v>
      </c>
      <c r="P1121" s="4">
        <v>1033680053</v>
      </c>
      <c r="Q1121" s="4" t="s">
        <v>958</v>
      </c>
      <c r="R1121" s="4" t="s">
        <v>19</v>
      </c>
      <c r="S1121" s="4" t="s">
        <v>19</v>
      </c>
      <c r="T1121" s="4" t="s">
        <v>19</v>
      </c>
      <c r="U1121" s="4" t="s">
        <v>19</v>
      </c>
      <c r="V1121" s="4" t="b">
        <f t="shared" si="89"/>
        <v>0</v>
      </c>
      <c r="W1121" s="4" t="s">
        <v>19</v>
      </c>
      <c r="X1121" s="4" t="s">
        <v>19</v>
      </c>
      <c r="Y1121" s="4" t="s">
        <v>19</v>
      </c>
      <c r="Z1121" s="4" t="s">
        <v>19</v>
      </c>
      <c r="AA1121" s="4" t="s">
        <v>19</v>
      </c>
    </row>
    <row r="1122" spans="1:27" x14ac:dyDescent="0.25">
      <c r="A1122" s="4">
        <f t="shared" si="87"/>
        <v>1121</v>
      </c>
      <c r="B1122" s="4">
        <v>11139</v>
      </c>
      <c r="C1122" s="43" t="s">
        <v>1182</v>
      </c>
      <c r="D1122" s="43" t="s">
        <v>13</v>
      </c>
      <c r="E1122" s="4">
        <v>2028</v>
      </c>
      <c r="F1122" s="49">
        <v>21</v>
      </c>
      <c r="G1122" s="51" t="str">
        <f t="shared" si="88"/>
        <v>PROFESIONAL ESPECIALIZADO 2028-21, F 25</v>
      </c>
      <c r="H1122" s="4">
        <v>25</v>
      </c>
      <c r="I1122" s="4" t="s">
        <v>1181</v>
      </c>
      <c r="J1122" s="43" t="s">
        <v>1186</v>
      </c>
      <c r="K1122" s="43" t="s">
        <v>10</v>
      </c>
      <c r="L1122" s="43" t="s">
        <v>11</v>
      </c>
      <c r="M1122" s="43" t="s">
        <v>12</v>
      </c>
      <c r="N1122" s="4" t="s">
        <v>25</v>
      </c>
      <c r="O1122" s="5" t="s">
        <v>27</v>
      </c>
      <c r="P1122" s="4">
        <v>1042347803</v>
      </c>
      <c r="Q1122" s="4" t="s">
        <v>1190</v>
      </c>
      <c r="R1122" s="4">
        <v>1042347803</v>
      </c>
      <c r="S1122" s="4" t="s">
        <v>1190</v>
      </c>
      <c r="T1122" s="4" t="s">
        <v>19</v>
      </c>
      <c r="U1122" s="4" t="s">
        <v>19</v>
      </c>
      <c r="V1122" s="4" t="b">
        <f t="shared" si="89"/>
        <v>0</v>
      </c>
      <c r="W1122" s="4" t="s">
        <v>19</v>
      </c>
      <c r="X1122" s="4" t="s">
        <v>19</v>
      </c>
      <c r="Y1122" s="4" t="s">
        <v>19</v>
      </c>
      <c r="Z1122" s="4" t="s">
        <v>19</v>
      </c>
      <c r="AA1122" s="4" t="s">
        <v>19</v>
      </c>
    </row>
    <row r="1123" spans="1:27" x14ac:dyDescent="0.25">
      <c r="A1123" s="4">
        <f t="shared" si="87"/>
        <v>1122</v>
      </c>
      <c r="B1123" s="4">
        <v>10008</v>
      </c>
      <c r="C1123" s="43" t="s">
        <v>1183</v>
      </c>
      <c r="D1123" s="43" t="s">
        <v>31</v>
      </c>
      <c r="E1123" s="4">
        <v>4210</v>
      </c>
      <c r="F1123" s="49">
        <v>24</v>
      </c>
      <c r="G1123" s="51" t="str">
        <f t="shared" si="88"/>
        <v>SECRETARIO EJECUTIVO 4210-24, F 28</v>
      </c>
      <c r="H1123" s="4">
        <v>28</v>
      </c>
      <c r="I1123" s="4" t="s">
        <v>1181</v>
      </c>
      <c r="J1123" s="43" t="s">
        <v>1186</v>
      </c>
      <c r="K1123" s="43" t="s">
        <v>10</v>
      </c>
      <c r="L1123" s="43" t="s">
        <v>11</v>
      </c>
      <c r="M1123" s="43" t="s">
        <v>12</v>
      </c>
      <c r="N1123" s="4" t="s">
        <v>25</v>
      </c>
      <c r="O1123" s="5" t="s">
        <v>27</v>
      </c>
      <c r="P1123" s="4">
        <v>39699764</v>
      </c>
      <c r="Q1123" s="4" t="s">
        <v>1191</v>
      </c>
      <c r="R1123" s="4">
        <v>39699764</v>
      </c>
      <c r="S1123" s="4" t="s">
        <v>1191</v>
      </c>
      <c r="T1123" s="4" t="s">
        <v>19</v>
      </c>
      <c r="U1123" s="4" t="s">
        <v>19</v>
      </c>
      <c r="V1123" s="4" t="b">
        <f t="shared" si="89"/>
        <v>0</v>
      </c>
      <c r="W1123" s="4" t="s">
        <v>19</v>
      </c>
      <c r="X1123" s="4" t="s">
        <v>19</v>
      </c>
      <c r="Y1123" s="4" t="s">
        <v>19</v>
      </c>
      <c r="Z1123" s="4" t="s">
        <v>19</v>
      </c>
      <c r="AA1123" s="4" t="s">
        <v>19</v>
      </c>
    </row>
    <row r="1124" spans="1:27" x14ac:dyDescent="0.25">
      <c r="A1124" s="4">
        <f t="shared" si="87"/>
        <v>1123</v>
      </c>
      <c r="B1124" s="4">
        <v>10009</v>
      </c>
      <c r="C1124" s="43" t="s">
        <v>1183</v>
      </c>
      <c r="D1124" s="43" t="s">
        <v>31</v>
      </c>
      <c r="E1124" s="4">
        <v>4210</v>
      </c>
      <c r="F1124" s="49">
        <v>24</v>
      </c>
      <c r="G1124" s="51" t="str">
        <f t="shared" si="88"/>
        <v>SECRETARIO EJECUTIVO 4210-24, F 28</v>
      </c>
      <c r="H1124" s="4">
        <v>28</v>
      </c>
      <c r="I1124" s="4" t="s">
        <v>1181</v>
      </c>
      <c r="J1124" s="43" t="s">
        <v>1186</v>
      </c>
      <c r="K1124" s="43" t="s">
        <v>10</v>
      </c>
      <c r="L1124" s="43" t="s">
        <v>11</v>
      </c>
      <c r="M1124" s="43" t="s">
        <v>12</v>
      </c>
      <c r="N1124" s="4" t="s">
        <v>25</v>
      </c>
      <c r="O1124" s="5" t="s">
        <v>27</v>
      </c>
      <c r="P1124" s="4">
        <v>1026573942</v>
      </c>
      <c r="Q1124" s="4" t="s">
        <v>1192</v>
      </c>
      <c r="R1124" s="4">
        <v>1026573942</v>
      </c>
      <c r="S1124" s="4" t="s">
        <v>1192</v>
      </c>
      <c r="T1124" s="4" t="s">
        <v>19</v>
      </c>
      <c r="U1124" s="4" t="s">
        <v>19</v>
      </c>
      <c r="V1124" s="4" t="b">
        <f t="shared" si="89"/>
        <v>0</v>
      </c>
      <c r="W1124" s="4" t="s">
        <v>19</v>
      </c>
      <c r="X1124" s="4" t="s">
        <v>19</v>
      </c>
      <c r="Y1124" s="4" t="s">
        <v>19</v>
      </c>
      <c r="Z1124" s="4" t="s">
        <v>19</v>
      </c>
      <c r="AA1124" s="4" t="s">
        <v>19</v>
      </c>
    </row>
    <row r="1125" spans="1:27" x14ac:dyDescent="0.25">
      <c r="A1125" s="4">
        <f t="shared" si="87"/>
        <v>1124</v>
      </c>
      <c r="B1125" s="4">
        <v>10007</v>
      </c>
      <c r="C1125" s="43" t="s">
        <v>1183</v>
      </c>
      <c r="D1125" s="43" t="s">
        <v>339</v>
      </c>
      <c r="E1125" s="4">
        <v>4103</v>
      </c>
      <c r="F1125" s="49">
        <v>13</v>
      </c>
      <c r="G1125" s="51" t="str">
        <f t="shared" si="88"/>
        <v>CONDUCTOR MECANICO 4103-13, F 31</v>
      </c>
      <c r="H1125" s="4">
        <v>31</v>
      </c>
      <c r="I1125" s="4" t="s">
        <v>1181</v>
      </c>
      <c r="J1125" s="43" t="s">
        <v>1186</v>
      </c>
      <c r="K1125" s="43" t="s">
        <v>10</v>
      </c>
      <c r="L1125" s="43" t="s">
        <v>11</v>
      </c>
      <c r="M1125" s="43" t="s">
        <v>12</v>
      </c>
      <c r="N1125" s="4" t="s">
        <v>25</v>
      </c>
      <c r="O1125" s="5" t="s">
        <v>27</v>
      </c>
      <c r="P1125" s="4">
        <v>19479410</v>
      </c>
      <c r="Q1125" s="4" t="s">
        <v>1193</v>
      </c>
      <c r="R1125" s="4">
        <v>19479410</v>
      </c>
      <c r="S1125" s="4" t="s">
        <v>1193</v>
      </c>
      <c r="T1125" s="4">
        <v>1</v>
      </c>
      <c r="U1125" s="4" t="s">
        <v>19</v>
      </c>
      <c r="V1125" s="4" t="str">
        <f t="shared" si="89"/>
        <v>Cápsulas de conocimiento</v>
      </c>
      <c r="W1125" s="4" t="s">
        <v>19</v>
      </c>
      <c r="X1125" s="4" t="s">
        <v>19</v>
      </c>
      <c r="Y1125" s="4" t="s">
        <v>19</v>
      </c>
      <c r="Z1125" s="4" t="s">
        <v>19</v>
      </c>
      <c r="AA1125" s="4" t="s">
        <v>19</v>
      </c>
    </row>
    <row r="1126" spans="1:27" x14ac:dyDescent="0.25">
      <c r="A1126" s="4">
        <f t="shared" si="87"/>
        <v>1125</v>
      </c>
      <c r="B1126" s="4">
        <v>10006</v>
      </c>
      <c r="C1126" s="43" t="s">
        <v>1183</v>
      </c>
      <c r="D1126" s="43" t="s">
        <v>21</v>
      </c>
      <c r="E1126" s="4">
        <v>4044</v>
      </c>
      <c r="F1126" s="49">
        <v>11</v>
      </c>
      <c r="G1126" s="51" t="str">
        <f t="shared" si="88"/>
        <v>AUXILIAR ADMINISTRATIVO 4044-11, F 33</v>
      </c>
      <c r="H1126" s="4">
        <v>33</v>
      </c>
      <c r="I1126" s="4" t="s">
        <v>1181</v>
      </c>
      <c r="J1126" s="43" t="s">
        <v>1186</v>
      </c>
      <c r="K1126" s="43" t="s">
        <v>10</v>
      </c>
      <c r="L1126" s="43" t="s">
        <v>11</v>
      </c>
      <c r="M1126" s="43" t="s">
        <v>12</v>
      </c>
      <c r="N1126" s="4" t="s">
        <v>25</v>
      </c>
      <c r="O1126" s="5" t="s">
        <v>27</v>
      </c>
      <c r="P1126" s="4">
        <v>79154471</v>
      </c>
      <c r="Q1126" s="4" t="s">
        <v>1194</v>
      </c>
      <c r="R1126" s="4">
        <v>79154471</v>
      </c>
      <c r="S1126" s="4" t="s">
        <v>1194</v>
      </c>
      <c r="T1126" s="4" t="s">
        <v>19</v>
      </c>
      <c r="U1126" s="4" t="s">
        <v>19</v>
      </c>
      <c r="V1126" s="4" t="b">
        <f t="shared" si="89"/>
        <v>0</v>
      </c>
      <c r="W1126" s="4" t="s">
        <v>19</v>
      </c>
      <c r="X1126" s="4" t="s">
        <v>19</v>
      </c>
      <c r="Y1126" s="4" t="s">
        <v>19</v>
      </c>
      <c r="Z1126" s="4" t="s">
        <v>19</v>
      </c>
      <c r="AA1126" s="4" t="s">
        <v>19</v>
      </c>
    </row>
  </sheetData>
  <sortState xmlns:xlrd2="http://schemas.microsoft.com/office/spreadsheetml/2017/richdata2" ref="B3:X1087">
    <sortCondition ref="J2:J1087"/>
  </sortState>
  <conditionalFormatting sqref="A1">
    <cfRule type="duplicateValues" dxfId="3" priority="1"/>
  </conditionalFormatting>
  <pageMargins left="0.70866141732283472" right="0.70866141732283472" top="0.74803149606299213" bottom="0.74803149606299213" header="0.31496062992125984" footer="0.31496062992125984"/>
  <pageSetup orientation="portrait" r:id="rId1"/>
  <headerFooter>
    <oddFooter>&amp;R&amp;7FO-GEP-INCT03-01
V1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zoomScaleNormal="100" workbookViewId="0">
      <selection activeCell="K5" sqref="K5:K6"/>
    </sheetView>
  </sheetViews>
  <sheetFormatPr baseColWidth="10" defaultRowHeight="15" x14ac:dyDescent="0.25"/>
  <cols>
    <col min="1" max="1" width="45.42578125" bestFit="1" customWidth="1"/>
    <col min="2" max="2" width="40.7109375" bestFit="1" customWidth="1"/>
    <col min="3" max="5" width="4.28515625" style="52" customWidth="1"/>
    <col min="6" max="6" width="6" style="52" customWidth="1"/>
    <col min="7" max="9" width="6.5703125" bestFit="1" customWidth="1"/>
    <col min="10" max="10" width="6.5703125" customWidth="1"/>
    <col min="11" max="11" width="22.140625" bestFit="1" customWidth="1"/>
    <col min="12" max="13" width="18.5703125" bestFit="1" customWidth="1"/>
  </cols>
  <sheetData>
    <row r="1" spans="1:6" x14ac:dyDescent="0.25">
      <c r="A1" s="62" t="s">
        <v>1179</v>
      </c>
      <c r="B1" s="62" t="s">
        <v>1201</v>
      </c>
      <c r="C1" s="63" t="s">
        <v>63</v>
      </c>
      <c r="D1" s="63"/>
      <c r="E1" s="63"/>
      <c r="F1" s="63"/>
    </row>
    <row r="2" spans="1:6" x14ac:dyDescent="0.25">
      <c r="A2" s="62"/>
      <c r="B2" s="62"/>
      <c r="C2" s="56">
        <v>1</v>
      </c>
      <c r="D2" s="56">
        <v>2</v>
      </c>
      <c r="E2" s="56">
        <v>3</v>
      </c>
      <c r="F2" s="56" t="s">
        <v>1200</v>
      </c>
    </row>
    <row r="3" spans="1:6" x14ac:dyDescent="0.25">
      <c r="A3" s="57" t="s">
        <v>1180</v>
      </c>
      <c r="B3" s="53" t="s">
        <v>1202</v>
      </c>
      <c r="C3" s="54">
        <v>2</v>
      </c>
      <c r="D3" s="54">
        <v>1</v>
      </c>
      <c r="E3" s="54">
        <v>19</v>
      </c>
      <c r="F3" s="59">
        <f>SUM(C3:E3)</f>
        <v>22</v>
      </c>
    </row>
    <row r="4" spans="1:6" x14ac:dyDescent="0.25">
      <c r="A4" s="60" t="s">
        <v>1246</v>
      </c>
      <c r="B4" s="61"/>
      <c r="C4" s="56">
        <f>SUM(C3)</f>
        <v>2</v>
      </c>
      <c r="D4" s="56">
        <f t="shared" ref="D4:F4" si="0">SUM(D3)</f>
        <v>1</v>
      </c>
      <c r="E4" s="56">
        <f t="shared" si="0"/>
        <v>19</v>
      </c>
      <c r="F4" s="56">
        <f t="shared" si="0"/>
        <v>22</v>
      </c>
    </row>
    <row r="5" spans="1:6" x14ac:dyDescent="0.25">
      <c r="A5" s="65" t="s">
        <v>1182</v>
      </c>
      <c r="B5" s="53" t="s">
        <v>1203</v>
      </c>
      <c r="C5" s="54"/>
      <c r="D5" s="54">
        <v>1</v>
      </c>
      <c r="E5" s="54">
        <v>4</v>
      </c>
      <c r="F5" s="59">
        <f t="shared" ref="F5:F46" si="1">SUM(C5:E5)</f>
        <v>5</v>
      </c>
    </row>
    <row r="6" spans="1:6" x14ac:dyDescent="0.25">
      <c r="A6" s="65"/>
      <c r="B6" s="53" t="s">
        <v>1232</v>
      </c>
      <c r="C6" s="54"/>
      <c r="D6" s="54"/>
      <c r="E6" s="54">
        <v>1</v>
      </c>
      <c r="F6" s="59">
        <f t="shared" si="1"/>
        <v>1</v>
      </c>
    </row>
    <row r="7" spans="1:6" x14ac:dyDescent="0.25">
      <c r="A7" s="65"/>
      <c r="B7" s="53" t="s">
        <v>1204</v>
      </c>
      <c r="C7" s="54">
        <v>3</v>
      </c>
      <c r="D7" s="54">
        <v>1</v>
      </c>
      <c r="E7" s="54">
        <v>18</v>
      </c>
      <c r="F7" s="59">
        <f t="shared" si="1"/>
        <v>22</v>
      </c>
    </row>
    <row r="8" spans="1:6" x14ac:dyDescent="0.25">
      <c r="A8" s="65"/>
      <c r="B8" s="53" t="s">
        <v>1223</v>
      </c>
      <c r="C8" s="54"/>
      <c r="D8" s="54"/>
      <c r="E8" s="54">
        <v>1</v>
      </c>
      <c r="F8" s="59">
        <f t="shared" si="1"/>
        <v>1</v>
      </c>
    </row>
    <row r="9" spans="1:6" x14ac:dyDescent="0.25">
      <c r="A9" s="65"/>
      <c r="B9" s="53" t="s">
        <v>1205</v>
      </c>
      <c r="C9" s="54">
        <v>4</v>
      </c>
      <c r="D9" s="54">
        <v>4</v>
      </c>
      <c r="E9" s="54">
        <v>14</v>
      </c>
      <c r="F9" s="59">
        <f t="shared" si="1"/>
        <v>22</v>
      </c>
    </row>
    <row r="10" spans="1:6" x14ac:dyDescent="0.25">
      <c r="A10" s="65"/>
      <c r="B10" s="53" t="s">
        <v>1230</v>
      </c>
      <c r="C10" s="54"/>
      <c r="D10" s="54"/>
      <c r="E10" s="54">
        <v>3</v>
      </c>
      <c r="F10" s="59">
        <f t="shared" si="1"/>
        <v>3</v>
      </c>
    </row>
    <row r="11" spans="1:6" x14ac:dyDescent="0.25">
      <c r="A11" s="65"/>
      <c r="B11" s="53" t="s">
        <v>1239</v>
      </c>
      <c r="C11" s="54"/>
      <c r="D11" s="54">
        <v>1</v>
      </c>
      <c r="E11" s="54">
        <v>1</v>
      </c>
      <c r="F11" s="59">
        <f t="shared" si="1"/>
        <v>2</v>
      </c>
    </row>
    <row r="12" spans="1:6" x14ac:dyDescent="0.25">
      <c r="A12" s="65"/>
      <c r="B12" s="53" t="s">
        <v>1206</v>
      </c>
      <c r="C12" s="54">
        <v>3</v>
      </c>
      <c r="D12" s="54">
        <v>6</v>
      </c>
      <c r="E12" s="54">
        <v>11</v>
      </c>
      <c r="F12" s="59">
        <f t="shared" si="1"/>
        <v>20</v>
      </c>
    </row>
    <row r="13" spans="1:6" x14ac:dyDescent="0.25">
      <c r="A13" s="65"/>
      <c r="B13" s="53" t="s">
        <v>1207</v>
      </c>
      <c r="C13" s="54">
        <v>2</v>
      </c>
      <c r="D13" s="54">
        <v>6</v>
      </c>
      <c r="E13" s="54">
        <v>12</v>
      </c>
      <c r="F13" s="59">
        <f t="shared" si="1"/>
        <v>20</v>
      </c>
    </row>
    <row r="14" spans="1:6" x14ac:dyDescent="0.25">
      <c r="A14" s="65"/>
      <c r="B14" s="53" t="s">
        <v>1208</v>
      </c>
      <c r="C14" s="54">
        <v>1</v>
      </c>
      <c r="D14" s="54">
        <v>3</v>
      </c>
      <c r="E14" s="54">
        <v>18</v>
      </c>
      <c r="F14" s="59">
        <f t="shared" si="1"/>
        <v>22</v>
      </c>
    </row>
    <row r="15" spans="1:6" x14ac:dyDescent="0.25">
      <c r="A15" s="65"/>
      <c r="B15" s="53" t="s">
        <v>1209</v>
      </c>
      <c r="C15" s="54">
        <v>2</v>
      </c>
      <c r="D15" s="54">
        <v>6</v>
      </c>
      <c r="E15" s="54">
        <v>14</v>
      </c>
      <c r="F15" s="59">
        <f t="shared" si="1"/>
        <v>22</v>
      </c>
    </row>
    <row r="16" spans="1:6" x14ac:dyDescent="0.25">
      <c r="A16" s="65"/>
      <c r="B16" s="53" t="s">
        <v>1210</v>
      </c>
      <c r="C16" s="54">
        <v>6</v>
      </c>
      <c r="D16" s="54">
        <v>3</v>
      </c>
      <c r="E16" s="54">
        <v>28</v>
      </c>
      <c r="F16" s="59">
        <f t="shared" si="1"/>
        <v>37</v>
      </c>
    </row>
    <row r="17" spans="1:6" x14ac:dyDescent="0.25">
      <c r="A17" s="60" t="s">
        <v>1245</v>
      </c>
      <c r="B17" s="61"/>
      <c r="C17" s="56">
        <f>SUM(C5:C16)</f>
        <v>21</v>
      </c>
      <c r="D17" s="56">
        <f t="shared" ref="D17:F17" si="2">SUM(D5:D16)</f>
        <v>31</v>
      </c>
      <c r="E17" s="56">
        <f t="shared" si="2"/>
        <v>125</v>
      </c>
      <c r="F17" s="56">
        <f t="shared" si="2"/>
        <v>177</v>
      </c>
    </row>
    <row r="18" spans="1:6" x14ac:dyDescent="0.25">
      <c r="A18" s="65" t="s">
        <v>1184</v>
      </c>
      <c r="B18" s="53" t="s">
        <v>1211</v>
      </c>
      <c r="C18" s="54">
        <v>11</v>
      </c>
      <c r="D18" s="54">
        <v>17</v>
      </c>
      <c r="E18" s="54">
        <v>80</v>
      </c>
      <c r="F18" s="59">
        <f t="shared" si="1"/>
        <v>108</v>
      </c>
    </row>
    <row r="19" spans="1:6" x14ac:dyDescent="0.25">
      <c r="A19" s="65"/>
      <c r="B19" s="53" t="s">
        <v>1233</v>
      </c>
      <c r="C19" s="54">
        <v>1</v>
      </c>
      <c r="D19" s="54"/>
      <c r="E19" s="54"/>
      <c r="F19" s="59">
        <f t="shared" si="1"/>
        <v>1</v>
      </c>
    </row>
    <row r="20" spans="1:6" x14ac:dyDescent="0.25">
      <c r="A20" s="65"/>
      <c r="B20" s="53" t="s">
        <v>1238</v>
      </c>
      <c r="C20" s="54"/>
      <c r="D20" s="54"/>
      <c r="E20" s="54">
        <v>2</v>
      </c>
      <c r="F20" s="59">
        <f t="shared" si="1"/>
        <v>2</v>
      </c>
    </row>
    <row r="21" spans="1:6" x14ac:dyDescent="0.25">
      <c r="A21" s="65"/>
      <c r="B21" s="53" t="s">
        <v>1231</v>
      </c>
      <c r="C21" s="54"/>
      <c r="D21" s="54"/>
      <c r="E21" s="54">
        <v>2</v>
      </c>
      <c r="F21" s="59">
        <f t="shared" si="1"/>
        <v>2</v>
      </c>
    </row>
    <row r="22" spans="1:6" x14ac:dyDescent="0.25">
      <c r="A22" s="65"/>
      <c r="B22" s="53" t="s">
        <v>1212</v>
      </c>
      <c r="C22" s="54">
        <v>1</v>
      </c>
      <c r="D22" s="54">
        <v>3</v>
      </c>
      <c r="E22" s="54">
        <v>5</v>
      </c>
      <c r="F22" s="59">
        <f t="shared" si="1"/>
        <v>9</v>
      </c>
    </row>
    <row r="23" spans="1:6" x14ac:dyDescent="0.25">
      <c r="A23" s="65"/>
      <c r="B23" s="53" t="s">
        <v>1229</v>
      </c>
      <c r="C23" s="54"/>
      <c r="D23" s="54">
        <v>6</v>
      </c>
      <c r="E23" s="54">
        <v>5</v>
      </c>
      <c r="F23" s="59">
        <f t="shared" si="1"/>
        <v>11</v>
      </c>
    </row>
    <row r="24" spans="1:6" x14ac:dyDescent="0.25">
      <c r="A24" s="65"/>
      <c r="B24" s="53" t="s">
        <v>1213</v>
      </c>
      <c r="C24" s="54">
        <v>1</v>
      </c>
      <c r="D24" s="54">
        <v>1</v>
      </c>
      <c r="E24" s="54">
        <v>5</v>
      </c>
      <c r="F24" s="59">
        <f t="shared" si="1"/>
        <v>7</v>
      </c>
    </row>
    <row r="25" spans="1:6" x14ac:dyDescent="0.25">
      <c r="A25" s="65"/>
      <c r="B25" s="53" t="s">
        <v>1227</v>
      </c>
      <c r="C25" s="54">
        <v>2</v>
      </c>
      <c r="D25" s="54">
        <v>3</v>
      </c>
      <c r="E25" s="54">
        <v>5</v>
      </c>
      <c r="F25" s="59">
        <f t="shared" si="1"/>
        <v>10</v>
      </c>
    </row>
    <row r="26" spans="1:6" x14ac:dyDescent="0.25">
      <c r="A26" s="65"/>
      <c r="B26" s="53" t="s">
        <v>1234</v>
      </c>
      <c r="C26" s="54"/>
      <c r="D26" s="54"/>
      <c r="E26" s="54">
        <v>1</v>
      </c>
      <c r="F26" s="59">
        <f t="shared" si="1"/>
        <v>1</v>
      </c>
    </row>
    <row r="27" spans="1:6" x14ac:dyDescent="0.25">
      <c r="A27" s="65"/>
      <c r="B27" s="53" t="s">
        <v>1235</v>
      </c>
      <c r="C27" s="54">
        <v>1</v>
      </c>
      <c r="D27" s="54"/>
      <c r="E27" s="54"/>
      <c r="F27" s="59">
        <f t="shared" si="1"/>
        <v>1</v>
      </c>
    </row>
    <row r="28" spans="1:6" x14ac:dyDescent="0.25">
      <c r="A28" s="65"/>
      <c r="B28" s="53" t="s">
        <v>1226</v>
      </c>
      <c r="C28" s="54"/>
      <c r="D28" s="54">
        <v>1</v>
      </c>
      <c r="E28" s="54"/>
      <c r="F28" s="59">
        <f t="shared" si="1"/>
        <v>1</v>
      </c>
    </row>
    <row r="29" spans="1:6" x14ac:dyDescent="0.25">
      <c r="A29" s="65"/>
      <c r="B29" s="53" t="s">
        <v>1242</v>
      </c>
      <c r="C29" s="54"/>
      <c r="D29" s="54"/>
      <c r="E29" s="54">
        <v>1</v>
      </c>
      <c r="F29" s="59">
        <f t="shared" si="1"/>
        <v>1</v>
      </c>
    </row>
    <row r="30" spans="1:6" x14ac:dyDescent="0.25">
      <c r="A30" s="65"/>
      <c r="B30" s="53" t="s">
        <v>1224</v>
      </c>
      <c r="C30" s="54">
        <v>3</v>
      </c>
      <c r="D30" s="54">
        <v>4</v>
      </c>
      <c r="E30" s="54">
        <v>8</v>
      </c>
      <c r="F30" s="59">
        <f t="shared" si="1"/>
        <v>15</v>
      </c>
    </row>
    <row r="31" spans="1:6" x14ac:dyDescent="0.25">
      <c r="A31" s="65"/>
      <c r="B31" s="53" t="s">
        <v>1241</v>
      </c>
      <c r="C31" s="54"/>
      <c r="D31" s="54"/>
      <c r="E31" s="54">
        <v>1</v>
      </c>
      <c r="F31" s="59">
        <f t="shared" si="1"/>
        <v>1</v>
      </c>
    </row>
    <row r="32" spans="1:6" x14ac:dyDescent="0.25">
      <c r="A32" s="65"/>
      <c r="B32" s="53" t="s">
        <v>1214</v>
      </c>
      <c r="C32" s="54"/>
      <c r="D32" s="54">
        <v>8</v>
      </c>
      <c r="E32" s="54">
        <v>5</v>
      </c>
      <c r="F32" s="59">
        <f t="shared" si="1"/>
        <v>13</v>
      </c>
    </row>
    <row r="33" spans="1:6" x14ac:dyDescent="0.25">
      <c r="A33" s="65"/>
      <c r="B33" s="53" t="s">
        <v>1215</v>
      </c>
      <c r="C33" s="54"/>
      <c r="D33" s="54">
        <v>3</v>
      </c>
      <c r="E33" s="54"/>
      <c r="F33" s="59">
        <f t="shared" si="1"/>
        <v>3</v>
      </c>
    </row>
    <row r="34" spans="1:6" x14ac:dyDescent="0.25">
      <c r="A34" s="65"/>
      <c r="B34" s="53" t="s">
        <v>1236</v>
      </c>
      <c r="C34" s="54">
        <v>1</v>
      </c>
      <c r="D34" s="54">
        <v>1</v>
      </c>
      <c r="E34" s="54">
        <v>1</v>
      </c>
      <c r="F34" s="59">
        <f t="shared" si="1"/>
        <v>3</v>
      </c>
    </row>
    <row r="35" spans="1:6" x14ac:dyDescent="0.25">
      <c r="A35" s="60" t="s">
        <v>1244</v>
      </c>
      <c r="B35" s="61"/>
      <c r="C35" s="56">
        <f>SUM(C18:C34)</f>
        <v>21</v>
      </c>
      <c r="D35" s="56">
        <f t="shared" ref="D35:E35" si="3">SUM(D18:D34)</f>
        <v>47</v>
      </c>
      <c r="E35" s="56">
        <f t="shared" si="3"/>
        <v>121</v>
      </c>
      <c r="F35" s="56">
        <f>SUM(F18:F34)</f>
        <v>189</v>
      </c>
    </row>
    <row r="36" spans="1:6" x14ac:dyDescent="0.25">
      <c r="A36" s="65" t="s">
        <v>1183</v>
      </c>
      <c r="B36" s="53" t="s">
        <v>1237</v>
      </c>
      <c r="C36" s="54">
        <v>2</v>
      </c>
      <c r="D36" s="54"/>
      <c r="E36" s="54"/>
      <c r="F36" s="59">
        <f t="shared" si="1"/>
        <v>2</v>
      </c>
    </row>
    <row r="37" spans="1:6" x14ac:dyDescent="0.25">
      <c r="A37" s="65"/>
      <c r="B37" s="53" t="s">
        <v>1216</v>
      </c>
      <c r="C37" s="54">
        <v>24</v>
      </c>
      <c r="D37" s="54">
        <v>21</v>
      </c>
      <c r="E37" s="54">
        <v>20</v>
      </c>
      <c r="F37" s="59">
        <f t="shared" si="1"/>
        <v>65</v>
      </c>
    </row>
    <row r="38" spans="1:6" x14ac:dyDescent="0.25">
      <c r="A38" s="65"/>
      <c r="B38" s="53" t="s">
        <v>1217</v>
      </c>
      <c r="C38" s="54">
        <v>29</v>
      </c>
      <c r="D38" s="54">
        <v>19</v>
      </c>
      <c r="E38" s="54">
        <v>20</v>
      </c>
      <c r="F38" s="59">
        <f t="shared" si="1"/>
        <v>68</v>
      </c>
    </row>
    <row r="39" spans="1:6" x14ac:dyDescent="0.25">
      <c r="A39" s="65"/>
      <c r="B39" s="53" t="s">
        <v>1218</v>
      </c>
      <c r="C39" s="54">
        <v>19</v>
      </c>
      <c r="D39" s="54">
        <v>17</v>
      </c>
      <c r="E39" s="54">
        <v>19</v>
      </c>
      <c r="F39" s="59">
        <f t="shared" si="1"/>
        <v>55</v>
      </c>
    </row>
    <row r="40" spans="1:6" x14ac:dyDescent="0.25">
      <c r="A40" s="65"/>
      <c r="B40" s="53" t="s">
        <v>1219</v>
      </c>
      <c r="C40" s="54">
        <v>12</v>
      </c>
      <c r="D40" s="54">
        <v>4</v>
      </c>
      <c r="E40" s="54">
        <v>1</v>
      </c>
      <c r="F40" s="59">
        <f t="shared" si="1"/>
        <v>17</v>
      </c>
    </row>
    <row r="41" spans="1:6" x14ac:dyDescent="0.25">
      <c r="A41" s="65"/>
      <c r="B41" s="53" t="s">
        <v>1220</v>
      </c>
      <c r="C41" s="54">
        <v>6</v>
      </c>
      <c r="D41" s="54">
        <v>3</v>
      </c>
      <c r="E41" s="54">
        <v>7</v>
      </c>
      <c r="F41" s="59">
        <f t="shared" si="1"/>
        <v>16</v>
      </c>
    </row>
    <row r="42" spans="1:6" x14ac:dyDescent="0.25">
      <c r="A42" s="65"/>
      <c r="B42" s="53" t="s">
        <v>1221</v>
      </c>
      <c r="C42" s="54">
        <v>5</v>
      </c>
      <c r="D42" s="54">
        <v>4</v>
      </c>
      <c r="E42" s="54">
        <v>7</v>
      </c>
      <c r="F42" s="59">
        <f t="shared" si="1"/>
        <v>16</v>
      </c>
    </row>
    <row r="43" spans="1:6" x14ac:dyDescent="0.25">
      <c r="A43" s="65"/>
      <c r="B43" s="53" t="s">
        <v>1240</v>
      </c>
      <c r="C43" s="54">
        <v>1</v>
      </c>
      <c r="D43" s="54"/>
      <c r="E43" s="54"/>
      <c r="F43" s="59">
        <f t="shared" si="1"/>
        <v>1</v>
      </c>
    </row>
    <row r="44" spans="1:6" x14ac:dyDescent="0.25">
      <c r="A44" s="65"/>
      <c r="B44" s="53" t="s">
        <v>1225</v>
      </c>
      <c r="C44" s="54">
        <v>2</v>
      </c>
      <c r="D44" s="54"/>
      <c r="E44" s="54">
        <v>2</v>
      </c>
      <c r="F44" s="59">
        <f t="shared" si="1"/>
        <v>4</v>
      </c>
    </row>
    <row r="45" spans="1:6" x14ac:dyDescent="0.25">
      <c r="A45" s="65"/>
      <c r="B45" s="53" t="s">
        <v>1228</v>
      </c>
      <c r="C45" s="54">
        <v>1</v>
      </c>
      <c r="D45" s="54">
        <v>1</v>
      </c>
      <c r="E45" s="54"/>
      <c r="F45" s="59">
        <f t="shared" si="1"/>
        <v>2</v>
      </c>
    </row>
    <row r="46" spans="1:6" x14ac:dyDescent="0.25">
      <c r="A46" s="65"/>
      <c r="B46" s="53" t="s">
        <v>1222</v>
      </c>
      <c r="C46" s="54">
        <v>3</v>
      </c>
      <c r="D46" s="54">
        <v>2</v>
      </c>
      <c r="E46" s="54">
        <v>10</v>
      </c>
      <c r="F46" s="59">
        <f t="shared" si="1"/>
        <v>15</v>
      </c>
    </row>
    <row r="47" spans="1:6" x14ac:dyDescent="0.25">
      <c r="A47" s="60" t="s">
        <v>1243</v>
      </c>
      <c r="B47" s="61"/>
      <c r="C47" s="56">
        <f>SUM(C36:C46)</f>
        <v>104</v>
      </c>
      <c r="D47" s="56">
        <f t="shared" ref="D47:E47" si="4">SUM(D36:D46)</f>
        <v>71</v>
      </c>
      <c r="E47" s="56">
        <f t="shared" si="4"/>
        <v>86</v>
      </c>
      <c r="F47" s="56">
        <f>SUM(F36:F46)</f>
        <v>261</v>
      </c>
    </row>
    <row r="48" spans="1:6" x14ac:dyDescent="0.25">
      <c r="A48" s="64" t="s">
        <v>1200</v>
      </c>
      <c r="B48" s="64"/>
      <c r="C48" s="58">
        <f>SUM(C47+C35+C17+C4)</f>
        <v>148</v>
      </c>
      <c r="D48" s="58">
        <f t="shared" ref="D48:E48" si="5">SUM(D47+D35+D17+D4)</f>
        <v>150</v>
      </c>
      <c r="E48" s="58">
        <f t="shared" si="5"/>
        <v>351</v>
      </c>
      <c r="F48" s="58">
        <f>F4+F17+F35+F47</f>
        <v>649</v>
      </c>
    </row>
  </sheetData>
  <mergeCells count="11">
    <mergeCell ref="A4:B4"/>
    <mergeCell ref="A1:A2"/>
    <mergeCell ref="B1:B2"/>
    <mergeCell ref="C1:F1"/>
    <mergeCell ref="A48:B48"/>
    <mergeCell ref="A5:A16"/>
    <mergeCell ref="A18:A34"/>
    <mergeCell ref="A36:A46"/>
    <mergeCell ref="A47:B47"/>
    <mergeCell ref="A35:B35"/>
    <mergeCell ref="A17:B17"/>
  </mergeCells>
  <conditionalFormatting sqref="F48">
    <cfRule type="cellIs" dxfId="2" priority="1" operator="lessThan">
      <formula>649</formula>
    </cfRule>
    <cfRule type="cellIs" dxfId="1" priority="2" operator="greaterThan">
      <formula>649</formula>
    </cfRule>
    <cfRule type="cellIs" dxfId="0" priority="3" operator="equal">
      <formula>649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5"/>
  <sheetViews>
    <sheetView topLeftCell="A418" zoomScale="80" zoomScaleNormal="80" workbookViewId="0">
      <selection activeCell="C431" sqref="C431"/>
    </sheetView>
  </sheetViews>
  <sheetFormatPr baseColWidth="10" defaultRowHeight="15" x14ac:dyDescent="0.25"/>
  <cols>
    <col min="1" max="1" width="20.28515625" customWidth="1"/>
    <col min="2" max="2" width="22.140625" bestFit="1" customWidth="1"/>
    <col min="3" max="3" width="22.140625" customWidth="1"/>
    <col min="4" max="4" width="22.140625" bestFit="1" customWidth="1"/>
    <col min="5" max="5" width="6.5703125" customWidth="1"/>
    <col min="6" max="6" width="7.85546875" customWidth="1"/>
    <col min="7" max="7" width="14.140625" customWidth="1"/>
    <col min="8" max="9" width="4.42578125" bestFit="1" customWidth="1"/>
    <col min="10" max="10" width="6.5703125" customWidth="1"/>
    <col min="11" max="11" width="22.140625" bestFit="1" customWidth="1"/>
    <col min="12" max="13" width="18.5703125" bestFit="1" customWidth="1"/>
  </cols>
  <sheetData>
    <row r="1" spans="1:10" x14ac:dyDescent="0.25">
      <c r="A1" s="7" t="s">
        <v>1198</v>
      </c>
      <c r="B1" t="s">
        <v>1185</v>
      </c>
    </row>
    <row r="3" spans="1:10" x14ac:dyDescent="0.25">
      <c r="A3" s="7" t="s">
        <v>1197</v>
      </c>
      <c r="B3" s="7" t="s">
        <v>63</v>
      </c>
    </row>
    <row r="4" spans="1:10" x14ac:dyDescent="0.25">
      <c r="A4" s="7" t="s">
        <v>1179</v>
      </c>
      <c r="B4">
        <v>1</v>
      </c>
      <c r="C4">
        <v>2</v>
      </c>
      <c r="D4">
        <v>3</v>
      </c>
      <c r="E4" t="s">
        <v>1200</v>
      </c>
    </row>
    <row r="5" spans="1:10" x14ac:dyDescent="0.25">
      <c r="A5" t="s">
        <v>1180</v>
      </c>
      <c r="B5">
        <v>2</v>
      </c>
      <c r="C5">
        <v>1</v>
      </c>
      <c r="D5">
        <v>19</v>
      </c>
      <c r="E5">
        <v>22</v>
      </c>
    </row>
    <row r="6" spans="1:10" x14ac:dyDescent="0.25">
      <c r="A6" t="s">
        <v>1182</v>
      </c>
      <c r="B6">
        <v>21</v>
      </c>
      <c r="C6">
        <v>31</v>
      </c>
      <c r="D6">
        <v>125</v>
      </c>
      <c r="E6">
        <v>177</v>
      </c>
    </row>
    <row r="7" spans="1:10" x14ac:dyDescent="0.25">
      <c r="A7" t="s">
        <v>1184</v>
      </c>
      <c r="B7">
        <v>21</v>
      </c>
      <c r="C7">
        <v>47</v>
      </c>
      <c r="D7">
        <v>121</v>
      </c>
      <c r="E7">
        <v>189</v>
      </c>
    </row>
    <row r="8" spans="1:10" x14ac:dyDescent="0.25">
      <c r="A8" t="s">
        <v>1183</v>
      </c>
      <c r="B8">
        <v>104</v>
      </c>
      <c r="C8">
        <v>71</v>
      </c>
      <c r="D8">
        <v>86</v>
      </c>
      <c r="E8">
        <v>261</v>
      </c>
    </row>
    <row r="9" spans="1:10" x14ac:dyDescent="0.25">
      <c r="A9" t="s">
        <v>1200</v>
      </c>
      <c r="B9">
        <v>148</v>
      </c>
      <c r="C9">
        <v>150</v>
      </c>
      <c r="D9">
        <v>351</v>
      </c>
      <c r="E9">
        <v>649</v>
      </c>
    </row>
    <row r="13" spans="1:10" x14ac:dyDescent="0.25">
      <c r="A13" s="7" t="s">
        <v>1198</v>
      </c>
      <c r="B13" t="s">
        <v>1185</v>
      </c>
    </row>
    <row r="15" spans="1:10" x14ac:dyDescent="0.25">
      <c r="A15" s="7" t="s">
        <v>1197</v>
      </c>
      <c r="G15" s="7" t="s">
        <v>63</v>
      </c>
    </row>
    <row r="16" spans="1:10" x14ac:dyDescent="0.25">
      <c r="A16" s="7" t="s">
        <v>3</v>
      </c>
      <c r="B16" s="7" t="s">
        <v>1179</v>
      </c>
      <c r="C16" s="7" t="s">
        <v>22</v>
      </c>
      <c r="D16" s="7" t="s">
        <v>1</v>
      </c>
      <c r="E16" s="7" t="s">
        <v>2</v>
      </c>
      <c r="F16" s="7" t="s">
        <v>1196</v>
      </c>
      <c r="G16">
        <v>1</v>
      </c>
      <c r="H16">
        <v>2</v>
      </c>
      <c r="I16">
        <v>3</v>
      </c>
      <c r="J16" t="s">
        <v>1200</v>
      </c>
    </row>
    <row r="17" spans="1:10" x14ac:dyDescent="0.25">
      <c r="A17" t="s">
        <v>315</v>
      </c>
      <c r="B17" t="s">
        <v>1180</v>
      </c>
      <c r="C17" t="s">
        <v>314</v>
      </c>
      <c r="D17">
        <v>42</v>
      </c>
      <c r="E17">
        <v>9</v>
      </c>
      <c r="F17">
        <v>590</v>
      </c>
      <c r="I17">
        <v>1</v>
      </c>
      <c r="J17">
        <v>1</v>
      </c>
    </row>
    <row r="18" spans="1:10" x14ac:dyDescent="0.25">
      <c r="B18" t="s">
        <v>1182</v>
      </c>
      <c r="C18" t="s">
        <v>13</v>
      </c>
      <c r="D18">
        <v>2028</v>
      </c>
      <c r="E18">
        <v>12</v>
      </c>
      <c r="F18">
        <v>599</v>
      </c>
      <c r="H18">
        <v>1</v>
      </c>
      <c r="J18">
        <v>1</v>
      </c>
    </row>
    <row r="19" spans="1:10" x14ac:dyDescent="0.25">
      <c r="E19">
        <v>13</v>
      </c>
      <c r="F19">
        <v>594</v>
      </c>
      <c r="G19">
        <v>1</v>
      </c>
      <c r="J19">
        <v>1</v>
      </c>
    </row>
    <row r="20" spans="1:10" x14ac:dyDescent="0.25">
      <c r="C20" t="s">
        <v>20</v>
      </c>
      <c r="D20">
        <v>2044</v>
      </c>
      <c r="E20">
        <v>6</v>
      </c>
      <c r="F20">
        <v>611</v>
      </c>
      <c r="G20">
        <v>1</v>
      </c>
      <c r="J20">
        <v>1</v>
      </c>
    </row>
    <row r="21" spans="1:10" x14ac:dyDescent="0.25">
      <c r="F21">
        <v>614</v>
      </c>
      <c r="H21">
        <v>1</v>
      </c>
      <c r="J21">
        <v>1</v>
      </c>
    </row>
    <row r="22" spans="1:10" x14ac:dyDescent="0.25">
      <c r="F22">
        <v>617</v>
      </c>
      <c r="I22">
        <v>1</v>
      </c>
      <c r="J22">
        <v>1</v>
      </c>
    </row>
    <row r="23" spans="1:10" x14ac:dyDescent="0.25">
      <c r="F23">
        <v>619</v>
      </c>
      <c r="H23">
        <v>1</v>
      </c>
      <c r="J23">
        <v>1</v>
      </c>
    </row>
    <row r="24" spans="1:10" x14ac:dyDescent="0.25">
      <c r="E24">
        <v>8</v>
      </c>
      <c r="F24">
        <v>608</v>
      </c>
      <c r="I24">
        <v>2</v>
      </c>
      <c r="J24">
        <v>2</v>
      </c>
    </row>
    <row r="25" spans="1:10" x14ac:dyDescent="0.25">
      <c r="E25">
        <v>1</v>
      </c>
      <c r="F25">
        <v>624</v>
      </c>
      <c r="G25">
        <v>1</v>
      </c>
      <c r="J25">
        <v>1</v>
      </c>
    </row>
    <row r="26" spans="1:10" x14ac:dyDescent="0.25">
      <c r="B26" t="s">
        <v>1184</v>
      </c>
      <c r="C26" t="s">
        <v>326</v>
      </c>
      <c r="D26">
        <v>3110</v>
      </c>
      <c r="E26">
        <v>9</v>
      </c>
      <c r="F26">
        <v>664</v>
      </c>
      <c r="H26">
        <v>1</v>
      </c>
      <c r="I26">
        <v>2</v>
      </c>
      <c r="J26">
        <v>3</v>
      </c>
    </row>
    <row r="27" spans="1:10" x14ac:dyDescent="0.25">
      <c r="C27" t="s">
        <v>163</v>
      </c>
      <c r="D27">
        <v>3100</v>
      </c>
      <c r="E27">
        <v>12</v>
      </c>
      <c r="F27">
        <v>638</v>
      </c>
      <c r="I27">
        <v>1</v>
      </c>
      <c r="J27">
        <v>1</v>
      </c>
    </row>
    <row r="28" spans="1:10" x14ac:dyDescent="0.25">
      <c r="F28">
        <v>643</v>
      </c>
      <c r="I28">
        <v>1</v>
      </c>
      <c r="J28">
        <v>1</v>
      </c>
    </row>
    <row r="29" spans="1:10" x14ac:dyDescent="0.25">
      <c r="C29" t="s">
        <v>55</v>
      </c>
      <c r="D29">
        <v>3132</v>
      </c>
      <c r="E29">
        <v>9</v>
      </c>
      <c r="F29">
        <v>660</v>
      </c>
      <c r="I29">
        <v>1</v>
      </c>
      <c r="J29">
        <v>1</v>
      </c>
    </row>
    <row r="30" spans="1:10" x14ac:dyDescent="0.25">
      <c r="F30">
        <v>662</v>
      </c>
      <c r="H30">
        <v>1</v>
      </c>
      <c r="J30">
        <v>1</v>
      </c>
    </row>
    <row r="31" spans="1:10" x14ac:dyDescent="0.25">
      <c r="B31" t="s">
        <v>1183</v>
      </c>
      <c r="C31" t="s">
        <v>21</v>
      </c>
      <c r="D31">
        <v>4044</v>
      </c>
      <c r="E31">
        <v>8</v>
      </c>
      <c r="F31">
        <v>679</v>
      </c>
      <c r="G31">
        <v>1</v>
      </c>
      <c r="J31">
        <v>1</v>
      </c>
    </row>
    <row r="32" spans="1:10" x14ac:dyDescent="0.25">
      <c r="E32">
        <v>11</v>
      </c>
      <c r="F32">
        <v>675</v>
      </c>
      <c r="H32">
        <v>2</v>
      </c>
      <c r="I32">
        <v>1</v>
      </c>
      <c r="J32">
        <v>3</v>
      </c>
    </row>
    <row r="33" spans="1:10" x14ac:dyDescent="0.25">
      <c r="E33">
        <v>12</v>
      </c>
      <c r="F33">
        <v>673</v>
      </c>
      <c r="G33">
        <v>2</v>
      </c>
      <c r="H33">
        <v>1</v>
      </c>
      <c r="I33">
        <v>2</v>
      </c>
      <c r="J33">
        <v>5</v>
      </c>
    </row>
    <row r="34" spans="1:10" x14ac:dyDescent="0.25">
      <c r="E34">
        <v>23</v>
      </c>
      <c r="F34">
        <v>671</v>
      </c>
      <c r="I34">
        <v>2</v>
      </c>
      <c r="J34">
        <v>2</v>
      </c>
    </row>
    <row r="35" spans="1:10" x14ac:dyDescent="0.25">
      <c r="C35" t="s">
        <v>339</v>
      </c>
      <c r="D35">
        <v>4103</v>
      </c>
      <c r="E35">
        <v>11</v>
      </c>
      <c r="F35">
        <v>691</v>
      </c>
      <c r="G35">
        <v>3</v>
      </c>
      <c r="J35">
        <v>3</v>
      </c>
    </row>
    <row r="36" spans="1:10" x14ac:dyDescent="0.25">
      <c r="E36">
        <v>13</v>
      </c>
      <c r="F36">
        <v>689</v>
      </c>
      <c r="G36">
        <v>1</v>
      </c>
      <c r="J36">
        <v>1</v>
      </c>
    </row>
    <row r="37" spans="1:10" x14ac:dyDescent="0.25">
      <c r="C37" t="s">
        <v>31</v>
      </c>
      <c r="D37">
        <v>4210</v>
      </c>
      <c r="E37">
        <v>17</v>
      </c>
      <c r="F37">
        <v>681</v>
      </c>
      <c r="I37">
        <v>1</v>
      </c>
      <c r="J37">
        <v>1</v>
      </c>
    </row>
    <row r="38" spans="1:10" x14ac:dyDescent="0.25">
      <c r="A38" t="s">
        <v>346</v>
      </c>
      <c r="B38" t="s">
        <v>1180</v>
      </c>
      <c r="C38" t="s">
        <v>314</v>
      </c>
      <c r="D38">
        <v>42</v>
      </c>
      <c r="E38">
        <v>9</v>
      </c>
      <c r="F38">
        <v>590</v>
      </c>
      <c r="I38">
        <v>1</v>
      </c>
      <c r="J38">
        <v>1</v>
      </c>
    </row>
    <row r="39" spans="1:10" x14ac:dyDescent="0.25">
      <c r="B39" t="s">
        <v>1182</v>
      </c>
      <c r="C39" t="s">
        <v>13</v>
      </c>
      <c r="D39">
        <v>2028</v>
      </c>
      <c r="E39">
        <v>13</v>
      </c>
      <c r="F39">
        <v>594</v>
      </c>
      <c r="I39">
        <v>1</v>
      </c>
      <c r="J39">
        <v>1</v>
      </c>
    </row>
    <row r="40" spans="1:10" x14ac:dyDescent="0.25">
      <c r="F40">
        <v>596</v>
      </c>
      <c r="I40">
        <v>1</v>
      </c>
      <c r="J40">
        <v>1</v>
      </c>
    </row>
    <row r="41" spans="1:10" x14ac:dyDescent="0.25">
      <c r="C41" t="s">
        <v>20</v>
      </c>
      <c r="D41">
        <v>2044</v>
      </c>
      <c r="E41">
        <v>6</v>
      </c>
      <c r="F41">
        <v>611</v>
      </c>
      <c r="I41">
        <v>1</v>
      </c>
      <c r="J41">
        <v>1</v>
      </c>
    </row>
    <row r="42" spans="1:10" x14ac:dyDescent="0.25">
      <c r="F42">
        <v>614</v>
      </c>
      <c r="I42">
        <v>1</v>
      </c>
      <c r="J42">
        <v>1</v>
      </c>
    </row>
    <row r="43" spans="1:10" x14ac:dyDescent="0.25">
      <c r="F43">
        <v>617</v>
      </c>
      <c r="I43">
        <v>1</v>
      </c>
      <c r="J43">
        <v>1</v>
      </c>
    </row>
    <row r="44" spans="1:10" x14ac:dyDescent="0.25">
      <c r="F44">
        <v>619</v>
      </c>
      <c r="I44">
        <v>1</v>
      </c>
      <c r="J44">
        <v>1</v>
      </c>
    </row>
    <row r="45" spans="1:10" x14ac:dyDescent="0.25">
      <c r="E45">
        <v>8</v>
      </c>
      <c r="F45">
        <v>608</v>
      </c>
      <c r="I45">
        <v>1</v>
      </c>
      <c r="J45">
        <v>1</v>
      </c>
    </row>
    <row r="46" spans="1:10" x14ac:dyDescent="0.25">
      <c r="E46">
        <v>1</v>
      </c>
      <c r="F46">
        <v>624</v>
      </c>
      <c r="I46">
        <v>1</v>
      </c>
      <c r="J46">
        <v>1</v>
      </c>
    </row>
    <row r="47" spans="1:10" x14ac:dyDescent="0.25">
      <c r="B47" t="s">
        <v>1184</v>
      </c>
      <c r="C47" t="s">
        <v>326</v>
      </c>
      <c r="D47">
        <v>3110</v>
      </c>
      <c r="E47">
        <v>9</v>
      </c>
      <c r="F47">
        <v>664</v>
      </c>
      <c r="I47">
        <v>4</v>
      </c>
      <c r="J47">
        <v>4</v>
      </c>
    </row>
    <row r="48" spans="1:10" x14ac:dyDescent="0.25">
      <c r="C48" t="s">
        <v>163</v>
      </c>
      <c r="D48">
        <v>3100</v>
      </c>
      <c r="E48">
        <v>12</v>
      </c>
      <c r="F48">
        <v>638</v>
      </c>
      <c r="I48">
        <v>1</v>
      </c>
      <c r="J48">
        <v>1</v>
      </c>
    </row>
    <row r="49" spans="1:10" x14ac:dyDescent="0.25">
      <c r="F49">
        <v>643</v>
      </c>
      <c r="I49">
        <v>1</v>
      </c>
      <c r="J49">
        <v>1</v>
      </c>
    </row>
    <row r="50" spans="1:10" x14ac:dyDescent="0.25">
      <c r="C50" t="s">
        <v>55</v>
      </c>
      <c r="D50">
        <v>3132</v>
      </c>
      <c r="E50">
        <v>11</v>
      </c>
      <c r="F50">
        <v>652</v>
      </c>
      <c r="I50">
        <v>1</v>
      </c>
      <c r="J50">
        <v>1</v>
      </c>
    </row>
    <row r="51" spans="1:10" x14ac:dyDescent="0.25">
      <c r="B51" t="s">
        <v>1183</v>
      </c>
      <c r="C51" t="s">
        <v>21</v>
      </c>
      <c r="D51">
        <v>4044</v>
      </c>
      <c r="E51">
        <v>11</v>
      </c>
      <c r="F51">
        <v>675</v>
      </c>
      <c r="I51">
        <v>1</v>
      </c>
      <c r="J51">
        <v>1</v>
      </c>
    </row>
    <row r="52" spans="1:10" x14ac:dyDescent="0.25">
      <c r="E52">
        <v>12</v>
      </c>
      <c r="F52">
        <v>673</v>
      </c>
      <c r="H52">
        <v>1</v>
      </c>
      <c r="I52">
        <v>1</v>
      </c>
      <c r="J52">
        <v>2</v>
      </c>
    </row>
    <row r="53" spans="1:10" x14ac:dyDescent="0.25">
      <c r="E53">
        <v>23</v>
      </c>
      <c r="F53">
        <v>671</v>
      </c>
      <c r="I53">
        <v>2</v>
      </c>
      <c r="J53">
        <v>2</v>
      </c>
    </row>
    <row r="54" spans="1:10" x14ac:dyDescent="0.25">
      <c r="C54" t="s">
        <v>339</v>
      </c>
      <c r="D54">
        <v>4103</v>
      </c>
      <c r="E54">
        <v>11</v>
      </c>
      <c r="F54">
        <v>691</v>
      </c>
      <c r="I54">
        <v>1</v>
      </c>
      <c r="J54">
        <v>1</v>
      </c>
    </row>
    <row r="55" spans="1:10" x14ac:dyDescent="0.25">
      <c r="C55" t="s">
        <v>35</v>
      </c>
      <c r="D55">
        <v>4178</v>
      </c>
      <c r="E55">
        <v>11</v>
      </c>
      <c r="F55">
        <v>685</v>
      </c>
      <c r="I55">
        <v>1</v>
      </c>
      <c r="J55">
        <v>1</v>
      </c>
    </row>
    <row r="56" spans="1:10" x14ac:dyDescent="0.25">
      <c r="A56" t="s">
        <v>368</v>
      </c>
      <c r="B56" t="s">
        <v>1180</v>
      </c>
      <c r="C56" t="s">
        <v>314</v>
      </c>
      <c r="D56">
        <v>42</v>
      </c>
      <c r="E56">
        <v>9</v>
      </c>
      <c r="F56">
        <v>590</v>
      </c>
      <c r="I56">
        <v>1</v>
      </c>
      <c r="J56">
        <v>1</v>
      </c>
    </row>
    <row r="57" spans="1:10" x14ac:dyDescent="0.25">
      <c r="B57" t="s">
        <v>1182</v>
      </c>
      <c r="C57" t="s">
        <v>13</v>
      </c>
      <c r="D57">
        <v>2028</v>
      </c>
      <c r="E57">
        <v>12</v>
      </c>
      <c r="F57">
        <v>599</v>
      </c>
      <c r="I57">
        <v>1</v>
      </c>
      <c r="J57">
        <v>1</v>
      </c>
    </row>
    <row r="58" spans="1:10" x14ac:dyDescent="0.25">
      <c r="E58">
        <v>13</v>
      </c>
      <c r="F58">
        <v>594</v>
      </c>
      <c r="I58">
        <v>1</v>
      </c>
      <c r="J58">
        <v>1</v>
      </c>
    </row>
    <row r="59" spans="1:10" x14ac:dyDescent="0.25">
      <c r="C59" t="s">
        <v>20</v>
      </c>
      <c r="D59">
        <v>2044</v>
      </c>
      <c r="E59">
        <v>6</v>
      </c>
      <c r="F59">
        <v>611</v>
      </c>
      <c r="H59">
        <v>1</v>
      </c>
      <c r="J59">
        <v>1</v>
      </c>
    </row>
    <row r="60" spans="1:10" x14ac:dyDescent="0.25">
      <c r="F60">
        <v>614</v>
      </c>
      <c r="I60">
        <v>1</v>
      </c>
      <c r="J60">
        <v>1</v>
      </c>
    </row>
    <row r="61" spans="1:10" x14ac:dyDescent="0.25">
      <c r="F61">
        <v>617</v>
      </c>
      <c r="H61">
        <v>1</v>
      </c>
      <c r="J61">
        <v>1</v>
      </c>
    </row>
    <row r="62" spans="1:10" x14ac:dyDescent="0.25">
      <c r="F62">
        <v>619</v>
      </c>
      <c r="H62">
        <v>1</v>
      </c>
      <c r="J62">
        <v>1</v>
      </c>
    </row>
    <row r="63" spans="1:10" x14ac:dyDescent="0.25">
      <c r="E63">
        <v>8</v>
      </c>
      <c r="F63">
        <v>608</v>
      </c>
      <c r="I63">
        <v>2</v>
      </c>
      <c r="J63">
        <v>2</v>
      </c>
    </row>
    <row r="64" spans="1:10" x14ac:dyDescent="0.25">
      <c r="E64">
        <v>1</v>
      </c>
      <c r="F64">
        <v>624</v>
      </c>
      <c r="I64">
        <v>1</v>
      </c>
      <c r="J64">
        <v>1</v>
      </c>
    </row>
    <row r="65" spans="1:10" x14ac:dyDescent="0.25">
      <c r="B65" t="s">
        <v>1184</v>
      </c>
      <c r="C65" t="s">
        <v>326</v>
      </c>
      <c r="D65">
        <v>3110</v>
      </c>
      <c r="E65">
        <v>9</v>
      </c>
      <c r="F65">
        <v>664</v>
      </c>
      <c r="I65">
        <v>13</v>
      </c>
      <c r="J65">
        <v>13</v>
      </c>
    </row>
    <row r="66" spans="1:10" x14ac:dyDescent="0.25">
      <c r="C66" t="s">
        <v>163</v>
      </c>
      <c r="D66">
        <v>3100</v>
      </c>
      <c r="E66">
        <v>12</v>
      </c>
      <c r="F66">
        <v>638</v>
      </c>
      <c r="I66">
        <v>1</v>
      </c>
      <c r="J66">
        <v>1</v>
      </c>
    </row>
    <row r="67" spans="1:10" x14ac:dyDescent="0.25">
      <c r="E67">
        <v>17</v>
      </c>
      <c r="F67">
        <v>626</v>
      </c>
      <c r="H67">
        <v>1</v>
      </c>
      <c r="J67">
        <v>1</v>
      </c>
    </row>
    <row r="68" spans="1:10" x14ac:dyDescent="0.25">
      <c r="C68" t="s">
        <v>55</v>
      </c>
      <c r="D68">
        <v>3132</v>
      </c>
      <c r="E68">
        <v>9</v>
      </c>
      <c r="F68">
        <v>660</v>
      </c>
      <c r="H68">
        <v>1</v>
      </c>
      <c r="J68">
        <v>1</v>
      </c>
    </row>
    <row r="69" spans="1:10" x14ac:dyDescent="0.25">
      <c r="F69">
        <v>662</v>
      </c>
      <c r="H69">
        <v>1</v>
      </c>
      <c r="J69">
        <v>1</v>
      </c>
    </row>
    <row r="70" spans="1:10" x14ac:dyDescent="0.25">
      <c r="E70">
        <v>11</v>
      </c>
      <c r="F70">
        <v>652</v>
      </c>
      <c r="H70">
        <v>1</v>
      </c>
      <c r="J70">
        <v>1</v>
      </c>
    </row>
    <row r="71" spans="1:10" x14ac:dyDescent="0.25">
      <c r="B71" t="s">
        <v>1183</v>
      </c>
      <c r="C71" t="s">
        <v>21</v>
      </c>
      <c r="D71">
        <v>4044</v>
      </c>
      <c r="E71">
        <v>8</v>
      </c>
      <c r="F71">
        <v>679</v>
      </c>
      <c r="H71">
        <v>1</v>
      </c>
      <c r="J71">
        <v>1</v>
      </c>
    </row>
    <row r="72" spans="1:10" x14ac:dyDescent="0.25">
      <c r="E72">
        <v>11</v>
      </c>
      <c r="F72">
        <v>675</v>
      </c>
      <c r="H72">
        <v>5</v>
      </c>
      <c r="J72">
        <v>5</v>
      </c>
    </row>
    <row r="73" spans="1:10" x14ac:dyDescent="0.25">
      <c r="E73">
        <v>12</v>
      </c>
      <c r="F73">
        <v>673</v>
      </c>
      <c r="G73">
        <v>6</v>
      </c>
      <c r="H73">
        <v>1</v>
      </c>
      <c r="J73">
        <v>7</v>
      </c>
    </row>
    <row r="74" spans="1:10" x14ac:dyDescent="0.25">
      <c r="E74">
        <v>23</v>
      </c>
      <c r="F74">
        <v>671</v>
      </c>
      <c r="G74">
        <v>5</v>
      </c>
      <c r="H74">
        <v>2</v>
      </c>
      <c r="J74">
        <v>7</v>
      </c>
    </row>
    <row r="75" spans="1:10" x14ac:dyDescent="0.25">
      <c r="C75" t="s">
        <v>339</v>
      </c>
      <c r="D75">
        <v>4103</v>
      </c>
      <c r="E75">
        <v>11</v>
      </c>
      <c r="F75">
        <v>691</v>
      </c>
      <c r="H75">
        <v>1</v>
      </c>
      <c r="J75">
        <v>1</v>
      </c>
    </row>
    <row r="76" spans="1:10" x14ac:dyDescent="0.25">
      <c r="E76">
        <v>13</v>
      </c>
      <c r="F76">
        <v>689</v>
      </c>
      <c r="H76">
        <v>1</v>
      </c>
      <c r="J76">
        <v>1</v>
      </c>
    </row>
    <row r="77" spans="1:10" x14ac:dyDescent="0.25">
      <c r="C77" t="s">
        <v>31</v>
      </c>
      <c r="D77">
        <v>4210</v>
      </c>
      <c r="E77">
        <v>17</v>
      </c>
      <c r="F77">
        <v>681</v>
      </c>
      <c r="I77">
        <v>1</v>
      </c>
      <c r="J77">
        <v>1</v>
      </c>
    </row>
    <row r="78" spans="1:10" x14ac:dyDescent="0.25">
      <c r="A78" t="s">
        <v>412</v>
      </c>
      <c r="B78" t="s">
        <v>1180</v>
      </c>
      <c r="C78" t="s">
        <v>314</v>
      </c>
      <c r="D78">
        <v>42</v>
      </c>
      <c r="E78">
        <v>9</v>
      </c>
      <c r="F78">
        <v>590</v>
      </c>
      <c r="I78">
        <v>1</v>
      </c>
      <c r="J78">
        <v>1</v>
      </c>
    </row>
    <row r="79" spans="1:10" x14ac:dyDescent="0.25">
      <c r="B79" t="s">
        <v>1182</v>
      </c>
      <c r="C79" t="s">
        <v>13</v>
      </c>
      <c r="D79">
        <v>2028</v>
      </c>
      <c r="E79">
        <v>13</v>
      </c>
      <c r="F79">
        <v>594</v>
      </c>
      <c r="I79">
        <v>1</v>
      </c>
      <c r="J79">
        <v>1</v>
      </c>
    </row>
    <row r="80" spans="1:10" x14ac:dyDescent="0.25">
      <c r="C80" t="s">
        <v>20</v>
      </c>
      <c r="D80">
        <v>2044</v>
      </c>
      <c r="E80">
        <v>6</v>
      </c>
      <c r="F80">
        <v>611</v>
      </c>
      <c r="I80">
        <v>1</v>
      </c>
      <c r="J80">
        <v>1</v>
      </c>
    </row>
    <row r="81" spans="2:10" x14ac:dyDescent="0.25">
      <c r="F81">
        <v>614</v>
      </c>
      <c r="H81">
        <v>1</v>
      </c>
      <c r="J81">
        <v>1</v>
      </c>
    </row>
    <row r="82" spans="2:10" x14ac:dyDescent="0.25">
      <c r="F82">
        <v>617</v>
      </c>
      <c r="I82">
        <v>1</v>
      </c>
      <c r="J82">
        <v>1</v>
      </c>
    </row>
    <row r="83" spans="2:10" x14ac:dyDescent="0.25">
      <c r="F83">
        <v>619</v>
      </c>
      <c r="I83">
        <v>1</v>
      </c>
      <c r="J83">
        <v>1</v>
      </c>
    </row>
    <row r="84" spans="2:10" x14ac:dyDescent="0.25">
      <c r="E84">
        <v>8</v>
      </c>
      <c r="F84">
        <v>608</v>
      </c>
      <c r="I84">
        <v>2</v>
      </c>
      <c r="J84">
        <v>2</v>
      </c>
    </row>
    <row r="85" spans="2:10" x14ac:dyDescent="0.25">
      <c r="E85">
        <v>1</v>
      </c>
      <c r="F85">
        <v>624</v>
      </c>
      <c r="H85">
        <v>1</v>
      </c>
      <c r="J85">
        <v>1</v>
      </c>
    </row>
    <row r="86" spans="2:10" x14ac:dyDescent="0.25">
      <c r="B86" t="s">
        <v>1184</v>
      </c>
      <c r="C86" t="s">
        <v>326</v>
      </c>
      <c r="D86">
        <v>3110</v>
      </c>
      <c r="E86">
        <v>9</v>
      </c>
      <c r="F86">
        <v>664</v>
      </c>
      <c r="H86">
        <v>2</v>
      </c>
      <c r="I86">
        <v>2</v>
      </c>
      <c r="J86">
        <v>4</v>
      </c>
    </row>
    <row r="87" spans="2:10" x14ac:dyDescent="0.25">
      <c r="C87" t="s">
        <v>163</v>
      </c>
      <c r="D87">
        <v>3100</v>
      </c>
      <c r="E87">
        <v>12</v>
      </c>
      <c r="F87">
        <v>646</v>
      </c>
      <c r="H87">
        <v>1</v>
      </c>
      <c r="I87">
        <v>1</v>
      </c>
      <c r="J87">
        <v>2</v>
      </c>
    </row>
    <row r="88" spans="2:10" x14ac:dyDescent="0.25">
      <c r="C88" t="s">
        <v>55</v>
      </c>
      <c r="D88">
        <v>3132</v>
      </c>
      <c r="E88">
        <v>9</v>
      </c>
      <c r="F88">
        <v>660</v>
      </c>
      <c r="H88">
        <v>1</v>
      </c>
      <c r="J88">
        <v>1</v>
      </c>
    </row>
    <row r="89" spans="2:10" x14ac:dyDescent="0.25">
      <c r="F89">
        <v>662</v>
      </c>
      <c r="H89">
        <v>1</v>
      </c>
      <c r="J89">
        <v>1</v>
      </c>
    </row>
    <row r="90" spans="2:10" x14ac:dyDescent="0.25">
      <c r="B90" t="s">
        <v>1183</v>
      </c>
      <c r="C90" t="s">
        <v>21</v>
      </c>
      <c r="D90">
        <v>4044</v>
      </c>
      <c r="E90">
        <v>11</v>
      </c>
      <c r="F90">
        <v>675</v>
      </c>
      <c r="H90">
        <v>1</v>
      </c>
      <c r="J90">
        <v>1</v>
      </c>
    </row>
    <row r="91" spans="2:10" x14ac:dyDescent="0.25">
      <c r="E91">
        <v>12</v>
      </c>
      <c r="F91">
        <v>673</v>
      </c>
      <c r="H91">
        <v>3</v>
      </c>
      <c r="J91">
        <v>3</v>
      </c>
    </row>
    <row r="92" spans="2:10" x14ac:dyDescent="0.25">
      <c r="E92">
        <v>23</v>
      </c>
      <c r="F92">
        <v>671</v>
      </c>
      <c r="H92">
        <v>1</v>
      </c>
      <c r="J92">
        <v>1</v>
      </c>
    </row>
    <row r="93" spans="2:10" x14ac:dyDescent="0.25">
      <c r="C93" t="s">
        <v>339</v>
      </c>
      <c r="D93">
        <v>4103</v>
      </c>
      <c r="E93">
        <v>11</v>
      </c>
      <c r="F93">
        <v>691</v>
      </c>
      <c r="G93">
        <v>1</v>
      </c>
      <c r="J93">
        <v>1</v>
      </c>
    </row>
    <row r="94" spans="2:10" x14ac:dyDescent="0.25">
      <c r="C94" t="s">
        <v>35</v>
      </c>
      <c r="D94">
        <v>4178</v>
      </c>
      <c r="E94">
        <v>11</v>
      </c>
      <c r="F94">
        <v>685</v>
      </c>
      <c r="I94">
        <v>1</v>
      </c>
      <c r="J94">
        <v>1</v>
      </c>
    </row>
    <row r="95" spans="2:10" x14ac:dyDescent="0.25">
      <c r="E95">
        <v>14</v>
      </c>
      <c r="F95">
        <v>683</v>
      </c>
      <c r="H95">
        <v>1</v>
      </c>
      <c r="J95">
        <v>1</v>
      </c>
    </row>
    <row r="96" spans="2:10" x14ac:dyDescent="0.25">
      <c r="C96" t="s">
        <v>31</v>
      </c>
      <c r="D96">
        <v>4210</v>
      </c>
      <c r="E96">
        <v>17</v>
      </c>
      <c r="F96">
        <v>681</v>
      </c>
      <c r="I96">
        <v>1</v>
      </c>
      <c r="J96">
        <v>1</v>
      </c>
    </row>
    <row r="97" spans="1:10" x14ac:dyDescent="0.25">
      <c r="A97" t="s">
        <v>434</v>
      </c>
      <c r="B97" t="s">
        <v>1180</v>
      </c>
      <c r="C97" t="s">
        <v>314</v>
      </c>
      <c r="D97">
        <v>42</v>
      </c>
      <c r="E97">
        <v>9</v>
      </c>
      <c r="F97">
        <v>590</v>
      </c>
      <c r="I97">
        <v>1</v>
      </c>
      <c r="J97">
        <v>1</v>
      </c>
    </row>
    <row r="98" spans="1:10" x14ac:dyDescent="0.25">
      <c r="B98" t="s">
        <v>1182</v>
      </c>
      <c r="C98" t="s">
        <v>13</v>
      </c>
      <c r="D98">
        <v>2028</v>
      </c>
      <c r="E98">
        <v>13</v>
      </c>
      <c r="F98">
        <v>594</v>
      </c>
      <c r="I98">
        <v>1</v>
      </c>
      <c r="J98">
        <v>1</v>
      </c>
    </row>
    <row r="99" spans="1:10" x14ac:dyDescent="0.25">
      <c r="C99" t="s">
        <v>20</v>
      </c>
      <c r="D99">
        <v>2044</v>
      </c>
      <c r="E99">
        <v>6</v>
      </c>
      <c r="F99">
        <v>611</v>
      </c>
      <c r="I99">
        <v>1</v>
      </c>
      <c r="J99">
        <v>1</v>
      </c>
    </row>
    <row r="100" spans="1:10" x14ac:dyDescent="0.25">
      <c r="F100">
        <v>614</v>
      </c>
      <c r="H100">
        <v>1</v>
      </c>
      <c r="J100">
        <v>1</v>
      </c>
    </row>
    <row r="101" spans="1:10" x14ac:dyDescent="0.25">
      <c r="F101">
        <v>617</v>
      </c>
      <c r="I101">
        <v>1</v>
      </c>
      <c r="J101">
        <v>1</v>
      </c>
    </row>
    <row r="102" spans="1:10" x14ac:dyDescent="0.25">
      <c r="F102">
        <v>619</v>
      </c>
      <c r="I102">
        <v>1</v>
      </c>
      <c r="J102">
        <v>1</v>
      </c>
    </row>
    <row r="103" spans="1:10" x14ac:dyDescent="0.25">
      <c r="E103">
        <v>8</v>
      </c>
      <c r="F103">
        <v>608</v>
      </c>
      <c r="I103">
        <v>1</v>
      </c>
      <c r="J103">
        <v>1</v>
      </c>
    </row>
    <row r="104" spans="1:10" x14ac:dyDescent="0.25">
      <c r="E104">
        <v>1</v>
      </c>
      <c r="F104">
        <v>624</v>
      </c>
      <c r="H104">
        <v>1</v>
      </c>
      <c r="J104">
        <v>1</v>
      </c>
    </row>
    <row r="105" spans="1:10" x14ac:dyDescent="0.25">
      <c r="B105" t="s">
        <v>1184</v>
      </c>
      <c r="C105" t="s">
        <v>326</v>
      </c>
      <c r="D105">
        <v>3110</v>
      </c>
      <c r="E105">
        <v>9</v>
      </c>
      <c r="F105">
        <v>664</v>
      </c>
      <c r="H105">
        <v>3</v>
      </c>
      <c r="J105">
        <v>3</v>
      </c>
    </row>
    <row r="106" spans="1:10" x14ac:dyDescent="0.25">
      <c r="C106" t="s">
        <v>163</v>
      </c>
      <c r="D106">
        <v>3100</v>
      </c>
      <c r="E106">
        <v>12</v>
      </c>
      <c r="F106">
        <v>638</v>
      </c>
      <c r="H106">
        <v>1</v>
      </c>
      <c r="J106">
        <v>1</v>
      </c>
    </row>
    <row r="107" spans="1:10" x14ac:dyDescent="0.25">
      <c r="F107">
        <v>640</v>
      </c>
      <c r="H107">
        <v>1</v>
      </c>
      <c r="J107">
        <v>1</v>
      </c>
    </row>
    <row r="108" spans="1:10" x14ac:dyDescent="0.25">
      <c r="B108" t="s">
        <v>1183</v>
      </c>
      <c r="C108" t="s">
        <v>21</v>
      </c>
      <c r="D108">
        <v>4044</v>
      </c>
      <c r="E108">
        <v>8</v>
      </c>
      <c r="F108">
        <v>679</v>
      </c>
      <c r="G108">
        <v>1</v>
      </c>
      <c r="J108">
        <v>1</v>
      </c>
    </row>
    <row r="109" spans="1:10" x14ac:dyDescent="0.25">
      <c r="E109">
        <v>23</v>
      </c>
      <c r="F109">
        <v>671</v>
      </c>
      <c r="G109">
        <v>1</v>
      </c>
      <c r="H109">
        <v>1</v>
      </c>
      <c r="J109">
        <v>2</v>
      </c>
    </row>
    <row r="110" spans="1:10" x14ac:dyDescent="0.25">
      <c r="C110" t="s">
        <v>339</v>
      </c>
      <c r="D110">
        <v>4103</v>
      </c>
      <c r="E110">
        <v>13</v>
      </c>
      <c r="F110">
        <v>689</v>
      </c>
      <c r="G110">
        <v>1</v>
      </c>
      <c r="J110">
        <v>1</v>
      </c>
    </row>
    <row r="111" spans="1:10" x14ac:dyDescent="0.25">
      <c r="C111" t="s">
        <v>31</v>
      </c>
      <c r="D111">
        <v>4210</v>
      </c>
      <c r="E111">
        <v>17</v>
      </c>
      <c r="F111">
        <v>681</v>
      </c>
      <c r="H111">
        <v>1</v>
      </c>
      <c r="J111">
        <v>1</v>
      </c>
    </row>
    <row r="112" spans="1:10" x14ac:dyDescent="0.25">
      <c r="A112" t="s">
        <v>452</v>
      </c>
      <c r="B112" t="s">
        <v>1180</v>
      </c>
      <c r="C112" t="s">
        <v>314</v>
      </c>
      <c r="D112">
        <v>42</v>
      </c>
      <c r="E112">
        <v>9</v>
      </c>
      <c r="F112">
        <v>590</v>
      </c>
      <c r="I112">
        <v>1</v>
      </c>
      <c r="J112">
        <v>1</v>
      </c>
    </row>
    <row r="113" spans="1:10" x14ac:dyDescent="0.25">
      <c r="B113" t="s">
        <v>1182</v>
      </c>
      <c r="C113" t="s">
        <v>13</v>
      </c>
      <c r="D113">
        <v>2028</v>
      </c>
      <c r="E113">
        <v>12</v>
      </c>
      <c r="F113">
        <v>599</v>
      </c>
      <c r="I113">
        <v>1</v>
      </c>
      <c r="J113">
        <v>1</v>
      </c>
    </row>
    <row r="114" spans="1:10" x14ac:dyDescent="0.25">
      <c r="E114">
        <v>13</v>
      </c>
      <c r="F114">
        <v>594</v>
      </c>
      <c r="I114">
        <v>1</v>
      </c>
      <c r="J114">
        <v>1</v>
      </c>
    </row>
    <row r="115" spans="1:10" x14ac:dyDescent="0.25">
      <c r="C115" t="s">
        <v>20</v>
      </c>
      <c r="D115">
        <v>2044</v>
      </c>
      <c r="E115">
        <v>6</v>
      </c>
      <c r="F115">
        <v>617</v>
      </c>
      <c r="I115">
        <v>1</v>
      </c>
      <c r="J115">
        <v>1</v>
      </c>
    </row>
    <row r="116" spans="1:10" x14ac:dyDescent="0.25">
      <c r="F116">
        <v>619</v>
      </c>
      <c r="I116">
        <v>1</v>
      </c>
      <c r="J116">
        <v>1</v>
      </c>
    </row>
    <row r="117" spans="1:10" x14ac:dyDescent="0.25">
      <c r="E117">
        <v>8</v>
      </c>
      <c r="F117">
        <v>608</v>
      </c>
      <c r="I117">
        <v>1</v>
      </c>
      <c r="J117">
        <v>1</v>
      </c>
    </row>
    <row r="118" spans="1:10" x14ac:dyDescent="0.25">
      <c r="E118">
        <v>10</v>
      </c>
      <c r="F118">
        <v>605</v>
      </c>
      <c r="I118">
        <v>1</v>
      </c>
      <c r="J118">
        <v>1</v>
      </c>
    </row>
    <row r="119" spans="1:10" x14ac:dyDescent="0.25">
      <c r="E119">
        <v>1</v>
      </c>
      <c r="F119">
        <v>624</v>
      </c>
      <c r="I119">
        <v>1</v>
      </c>
      <c r="J119">
        <v>1</v>
      </c>
    </row>
    <row r="120" spans="1:10" x14ac:dyDescent="0.25">
      <c r="B120" t="s">
        <v>1184</v>
      </c>
      <c r="C120" t="s">
        <v>326</v>
      </c>
      <c r="D120">
        <v>3110</v>
      </c>
      <c r="E120">
        <v>9</v>
      </c>
      <c r="F120">
        <v>664</v>
      </c>
      <c r="G120">
        <v>2</v>
      </c>
      <c r="I120">
        <v>1</v>
      </c>
      <c r="J120">
        <v>3</v>
      </c>
    </row>
    <row r="121" spans="1:10" x14ac:dyDescent="0.25">
      <c r="B121" t="s">
        <v>1183</v>
      </c>
      <c r="C121" t="s">
        <v>21</v>
      </c>
      <c r="D121">
        <v>4044</v>
      </c>
      <c r="E121">
        <v>23</v>
      </c>
      <c r="F121">
        <v>671</v>
      </c>
      <c r="I121">
        <v>2</v>
      </c>
      <c r="J121">
        <v>2</v>
      </c>
    </row>
    <row r="122" spans="1:10" x14ac:dyDescent="0.25">
      <c r="C122" t="s">
        <v>339</v>
      </c>
      <c r="D122">
        <v>4103</v>
      </c>
      <c r="E122">
        <v>11</v>
      </c>
      <c r="F122">
        <v>691</v>
      </c>
      <c r="I122">
        <v>1</v>
      </c>
      <c r="J122">
        <v>1</v>
      </c>
    </row>
    <row r="123" spans="1:10" x14ac:dyDescent="0.25">
      <c r="A123" t="s">
        <v>463</v>
      </c>
      <c r="B123" t="s">
        <v>1180</v>
      </c>
      <c r="C123" t="s">
        <v>314</v>
      </c>
      <c r="D123">
        <v>42</v>
      </c>
      <c r="E123">
        <v>9</v>
      </c>
      <c r="F123">
        <v>590</v>
      </c>
      <c r="I123">
        <v>1</v>
      </c>
      <c r="J123">
        <v>1</v>
      </c>
    </row>
    <row r="124" spans="1:10" x14ac:dyDescent="0.25">
      <c r="B124" t="s">
        <v>1182</v>
      </c>
      <c r="C124" t="s">
        <v>13</v>
      </c>
      <c r="D124">
        <v>2028</v>
      </c>
      <c r="E124">
        <v>13</v>
      </c>
      <c r="F124">
        <v>594</v>
      </c>
      <c r="I124">
        <v>1</v>
      </c>
      <c r="J124">
        <v>1</v>
      </c>
    </row>
    <row r="125" spans="1:10" x14ac:dyDescent="0.25">
      <c r="C125" t="s">
        <v>20</v>
      </c>
      <c r="D125">
        <v>2044</v>
      </c>
      <c r="E125">
        <v>6</v>
      </c>
      <c r="F125">
        <v>611</v>
      </c>
      <c r="I125">
        <v>1</v>
      </c>
      <c r="J125">
        <v>1</v>
      </c>
    </row>
    <row r="126" spans="1:10" x14ac:dyDescent="0.25">
      <c r="F126">
        <v>614</v>
      </c>
      <c r="I126">
        <v>1</v>
      </c>
      <c r="J126">
        <v>1</v>
      </c>
    </row>
    <row r="127" spans="1:10" x14ac:dyDescent="0.25">
      <c r="F127">
        <v>617</v>
      </c>
      <c r="I127">
        <v>1</v>
      </c>
      <c r="J127">
        <v>1</v>
      </c>
    </row>
    <row r="128" spans="1:10" x14ac:dyDescent="0.25">
      <c r="F128">
        <v>619</v>
      </c>
      <c r="I128">
        <v>1</v>
      </c>
      <c r="J128">
        <v>1</v>
      </c>
    </row>
    <row r="129" spans="1:10" x14ac:dyDescent="0.25">
      <c r="E129">
        <v>8</v>
      </c>
      <c r="F129">
        <v>608</v>
      </c>
      <c r="I129">
        <v>2</v>
      </c>
      <c r="J129">
        <v>2</v>
      </c>
    </row>
    <row r="130" spans="1:10" x14ac:dyDescent="0.25">
      <c r="E130">
        <v>1</v>
      </c>
      <c r="F130">
        <v>624</v>
      </c>
      <c r="I130">
        <v>1</v>
      </c>
      <c r="J130">
        <v>1</v>
      </c>
    </row>
    <row r="131" spans="1:10" x14ac:dyDescent="0.25">
      <c r="B131" t="s">
        <v>1184</v>
      </c>
      <c r="C131" t="s">
        <v>326</v>
      </c>
      <c r="D131">
        <v>3110</v>
      </c>
      <c r="E131">
        <v>9</v>
      </c>
      <c r="F131">
        <v>664</v>
      </c>
      <c r="H131">
        <v>1</v>
      </c>
      <c r="I131">
        <v>3</v>
      </c>
      <c r="J131">
        <v>4</v>
      </c>
    </row>
    <row r="132" spans="1:10" x14ac:dyDescent="0.25">
      <c r="C132" t="s">
        <v>163</v>
      </c>
      <c r="D132">
        <v>3100</v>
      </c>
      <c r="E132">
        <v>12</v>
      </c>
      <c r="F132">
        <v>640</v>
      </c>
      <c r="I132">
        <v>1</v>
      </c>
      <c r="J132">
        <v>1</v>
      </c>
    </row>
    <row r="133" spans="1:10" x14ac:dyDescent="0.25">
      <c r="F133">
        <v>646</v>
      </c>
      <c r="I133">
        <v>1</v>
      </c>
      <c r="J133">
        <v>1</v>
      </c>
    </row>
    <row r="134" spans="1:10" x14ac:dyDescent="0.25">
      <c r="C134" t="s">
        <v>55</v>
      </c>
      <c r="D134">
        <v>3132</v>
      </c>
      <c r="E134">
        <v>9</v>
      </c>
      <c r="F134">
        <v>660</v>
      </c>
      <c r="I134">
        <v>1</v>
      </c>
      <c r="J134">
        <v>1</v>
      </c>
    </row>
    <row r="135" spans="1:10" x14ac:dyDescent="0.25">
      <c r="B135" t="s">
        <v>1183</v>
      </c>
      <c r="C135" t="s">
        <v>21</v>
      </c>
      <c r="D135">
        <v>4044</v>
      </c>
      <c r="E135">
        <v>11</v>
      </c>
      <c r="F135">
        <v>675</v>
      </c>
      <c r="I135">
        <v>2</v>
      </c>
      <c r="J135">
        <v>2</v>
      </c>
    </row>
    <row r="136" spans="1:10" x14ac:dyDescent="0.25">
      <c r="E136">
        <v>12</v>
      </c>
      <c r="F136">
        <v>673</v>
      </c>
      <c r="I136">
        <v>2</v>
      </c>
      <c r="J136">
        <v>2</v>
      </c>
    </row>
    <row r="137" spans="1:10" x14ac:dyDescent="0.25">
      <c r="E137">
        <v>23</v>
      </c>
      <c r="F137">
        <v>671</v>
      </c>
      <c r="I137">
        <v>1</v>
      </c>
      <c r="J137">
        <v>1</v>
      </c>
    </row>
    <row r="138" spans="1:10" x14ac:dyDescent="0.25">
      <c r="C138" t="s">
        <v>339</v>
      </c>
      <c r="D138">
        <v>4103</v>
      </c>
      <c r="E138">
        <v>11</v>
      </c>
      <c r="F138">
        <v>691</v>
      </c>
      <c r="I138">
        <v>1</v>
      </c>
      <c r="J138">
        <v>1</v>
      </c>
    </row>
    <row r="139" spans="1:10" x14ac:dyDescent="0.25">
      <c r="E139">
        <v>13</v>
      </c>
      <c r="F139">
        <v>689</v>
      </c>
      <c r="I139">
        <v>1</v>
      </c>
      <c r="J139">
        <v>1</v>
      </c>
    </row>
    <row r="140" spans="1:10" x14ac:dyDescent="0.25">
      <c r="C140" t="s">
        <v>31</v>
      </c>
      <c r="D140">
        <v>4210</v>
      </c>
      <c r="E140">
        <v>17</v>
      </c>
      <c r="F140">
        <v>681</v>
      </c>
      <c r="I140">
        <v>1</v>
      </c>
      <c r="J140">
        <v>1</v>
      </c>
    </row>
    <row r="141" spans="1:10" x14ac:dyDescent="0.25">
      <c r="A141" t="s">
        <v>484</v>
      </c>
      <c r="B141" t="s">
        <v>1180</v>
      </c>
      <c r="C141" t="s">
        <v>314</v>
      </c>
      <c r="D141">
        <v>42</v>
      </c>
      <c r="E141">
        <v>9</v>
      </c>
      <c r="F141">
        <v>590</v>
      </c>
      <c r="I141">
        <v>1</v>
      </c>
      <c r="J141">
        <v>1</v>
      </c>
    </row>
    <row r="142" spans="1:10" x14ac:dyDescent="0.25">
      <c r="B142" t="s">
        <v>1182</v>
      </c>
      <c r="C142" t="s">
        <v>13</v>
      </c>
      <c r="D142">
        <v>2028</v>
      </c>
      <c r="E142">
        <v>13</v>
      </c>
      <c r="F142">
        <v>594</v>
      </c>
      <c r="I142">
        <v>1</v>
      </c>
      <c r="J142">
        <v>1</v>
      </c>
    </row>
    <row r="143" spans="1:10" x14ac:dyDescent="0.25">
      <c r="C143" t="s">
        <v>20</v>
      </c>
      <c r="D143">
        <v>2044</v>
      </c>
      <c r="E143">
        <v>6</v>
      </c>
      <c r="F143">
        <v>611</v>
      </c>
      <c r="I143">
        <v>1</v>
      </c>
      <c r="J143">
        <v>1</v>
      </c>
    </row>
    <row r="144" spans="1:10" x14ac:dyDescent="0.25">
      <c r="F144">
        <v>617</v>
      </c>
      <c r="I144">
        <v>1</v>
      </c>
      <c r="J144">
        <v>1</v>
      </c>
    </row>
    <row r="145" spans="2:10" x14ac:dyDescent="0.25">
      <c r="F145">
        <v>619</v>
      </c>
      <c r="I145">
        <v>1</v>
      </c>
      <c r="J145">
        <v>1</v>
      </c>
    </row>
    <row r="146" spans="2:10" x14ac:dyDescent="0.25">
      <c r="E146">
        <v>8</v>
      </c>
      <c r="F146">
        <v>608</v>
      </c>
      <c r="I146">
        <v>2</v>
      </c>
      <c r="J146">
        <v>2</v>
      </c>
    </row>
    <row r="147" spans="2:10" x14ac:dyDescent="0.25">
      <c r="E147">
        <v>1</v>
      </c>
      <c r="F147">
        <v>624</v>
      </c>
      <c r="I147">
        <v>1</v>
      </c>
      <c r="J147">
        <v>1</v>
      </c>
    </row>
    <row r="148" spans="2:10" x14ac:dyDescent="0.25">
      <c r="B148" t="s">
        <v>1184</v>
      </c>
      <c r="C148" t="s">
        <v>326</v>
      </c>
      <c r="D148">
        <v>3110</v>
      </c>
      <c r="E148">
        <v>9</v>
      </c>
      <c r="F148">
        <v>664</v>
      </c>
      <c r="I148">
        <v>4</v>
      </c>
      <c r="J148">
        <v>4</v>
      </c>
    </row>
    <row r="149" spans="2:10" x14ac:dyDescent="0.25">
      <c r="C149" t="s">
        <v>163</v>
      </c>
      <c r="D149">
        <v>3100</v>
      </c>
      <c r="E149">
        <v>10</v>
      </c>
      <c r="F149">
        <v>657</v>
      </c>
      <c r="I149">
        <v>1</v>
      </c>
      <c r="J149">
        <v>1</v>
      </c>
    </row>
    <row r="150" spans="2:10" x14ac:dyDescent="0.25">
      <c r="E150">
        <v>12</v>
      </c>
      <c r="F150">
        <v>640</v>
      </c>
      <c r="I150">
        <v>1</v>
      </c>
      <c r="J150">
        <v>1</v>
      </c>
    </row>
    <row r="151" spans="2:10" x14ac:dyDescent="0.25">
      <c r="F151">
        <v>643</v>
      </c>
      <c r="I151">
        <v>1</v>
      </c>
      <c r="J151">
        <v>1</v>
      </c>
    </row>
    <row r="152" spans="2:10" x14ac:dyDescent="0.25">
      <c r="F152">
        <v>646</v>
      </c>
      <c r="I152">
        <v>1</v>
      </c>
      <c r="J152">
        <v>1</v>
      </c>
    </row>
    <row r="153" spans="2:10" x14ac:dyDescent="0.25">
      <c r="C153" t="s">
        <v>55</v>
      </c>
      <c r="D153">
        <v>3132</v>
      </c>
      <c r="E153">
        <v>9</v>
      </c>
      <c r="F153">
        <v>660</v>
      </c>
      <c r="H153">
        <v>1</v>
      </c>
      <c r="J153">
        <v>1</v>
      </c>
    </row>
    <row r="154" spans="2:10" x14ac:dyDescent="0.25">
      <c r="B154" t="s">
        <v>1183</v>
      </c>
      <c r="C154" t="s">
        <v>21</v>
      </c>
      <c r="D154">
        <v>4044</v>
      </c>
      <c r="E154">
        <v>8</v>
      </c>
      <c r="F154">
        <v>679</v>
      </c>
      <c r="G154">
        <v>1</v>
      </c>
      <c r="J154">
        <v>1</v>
      </c>
    </row>
    <row r="155" spans="2:10" x14ac:dyDescent="0.25">
      <c r="E155">
        <v>11</v>
      </c>
      <c r="F155">
        <v>675</v>
      </c>
      <c r="I155">
        <v>2</v>
      </c>
      <c r="J155">
        <v>2</v>
      </c>
    </row>
    <row r="156" spans="2:10" x14ac:dyDescent="0.25">
      <c r="E156">
        <v>12</v>
      </c>
      <c r="F156">
        <v>673</v>
      </c>
      <c r="G156">
        <v>1</v>
      </c>
      <c r="I156">
        <v>1</v>
      </c>
      <c r="J156">
        <v>2</v>
      </c>
    </row>
    <row r="157" spans="2:10" x14ac:dyDescent="0.25">
      <c r="E157">
        <v>23</v>
      </c>
      <c r="F157">
        <v>671</v>
      </c>
      <c r="I157">
        <v>2</v>
      </c>
      <c r="J157">
        <v>2</v>
      </c>
    </row>
    <row r="158" spans="2:10" x14ac:dyDescent="0.25">
      <c r="C158" t="s">
        <v>339</v>
      </c>
      <c r="D158">
        <v>4103</v>
      </c>
      <c r="E158">
        <v>11</v>
      </c>
      <c r="F158">
        <v>691</v>
      </c>
      <c r="I158">
        <v>1</v>
      </c>
      <c r="J158">
        <v>1</v>
      </c>
    </row>
    <row r="159" spans="2:10" x14ac:dyDescent="0.25">
      <c r="E159">
        <v>13</v>
      </c>
      <c r="F159">
        <v>689</v>
      </c>
      <c r="I159">
        <v>1</v>
      </c>
      <c r="J159">
        <v>1</v>
      </c>
    </row>
    <row r="160" spans="2:10" x14ac:dyDescent="0.25">
      <c r="C160" t="s">
        <v>31</v>
      </c>
      <c r="D160">
        <v>4210</v>
      </c>
      <c r="E160">
        <v>17</v>
      </c>
      <c r="F160">
        <v>681</v>
      </c>
      <c r="I160">
        <v>1</v>
      </c>
      <c r="J160">
        <v>1</v>
      </c>
    </row>
    <row r="161" spans="1:10" x14ac:dyDescent="0.25">
      <c r="A161" t="s">
        <v>510</v>
      </c>
      <c r="B161" t="s">
        <v>1180</v>
      </c>
      <c r="C161" t="s">
        <v>314</v>
      </c>
      <c r="D161">
        <v>42</v>
      </c>
      <c r="E161">
        <v>9</v>
      </c>
      <c r="F161">
        <v>590</v>
      </c>
      <c r="I161">
        <v>1</v>
      </c>
      <c r="J161">
        <v>1</v>
      </c>
    </row>
    <row r="162" spans="1:10" x14ac:dyDescent="0.25">
      <c r="B162" t="s">
        <v>1182</v>
      </c>
      <c r="C162" t="s">
        <v>13</v>
      </c>
      <c r="D162">
        <v>2028</v>
      </c>
      <c r="E162">
        <v>12</v>
      </c>
      <c r="F162">
        <v>602</v>
      </c>
      <c r="I162">
        <v>1</v>
      </c>
      <c r="J162">
        <v>1</v>
      </c>
    </row>
    <row r="163" spans="1:10" x14ac:dyDescent="0.25">
      <c r="E163">
        <v>13</v>
      </c>
      <c r="F163">
        <v>594</v>
      </c>
      <c r="I163">
        <v>1</v>
      </c>
      <c r="J163">
        <v>1</v>
      </c>
    </row>
    <row r="164" spans="1:10" x14ac:dyDescent="0.25">
      <c r="C164" t="s">
        <v>20</v>
      </c>
      <c r="D164">
        <v>2044</v>
      </c>
      <c r="E164">
        <v>6</v>
      </c>
      <c r="F164">
        <v>611</v>
      </c>
      <c r="I164">
        <v>1</v>
      </c>
      <c r="J164">
        <v>1</v>
      </c>
    </row>
    <row r="165" spans="1:10" x14ac:dyDescent="0.25">
      <c r="F165">
        <v>614</v>
      </c>
      <c r="I165">
        <v>1</v>
      </c>
      <c r="J165">
        <v>1</v>
      </c>
    </row>
    <row r="166" spans="1:10" x14ac:dyDescent="0.25">
      <c r="F166">
        <v>617</v>
      </c>
      <c r="I166">
        <v>1</v>
      </c>
      <c r="J166">
        <v>1</v>
      </c>
    </row>
    <row r="167" spans="1:10" x14ac:dyDescent="0.25">
      <c r="F167">
        <v>619</v>
      </c>
      <c r="I167">
        <v>1</v>
      </c>
      <c r="J167">
        <v>1</v>
      </c>
    </row>
    <row r="168" spans="1:10" x14ac:dyDescent="0.25">
      <c r="E168">
        <v>8</v>
      </c>
      <c r="F168">
        <v>608</v>
      </c>
      <c r="I168">
        <v>2</v>
      </c>
      <c r="J168">
        <v>2</v>
      </c>
    </row>
    <row r="169" spans="1:10" x14ac:dyDescent="0.25">
      <c r="E169">
        <v>1</v>
      </c>
      <c r="F169">
        <v>624</v>
      </c>
      <c r="G169">
        <v>1</v>
      </c>
      <c r="J169">
        <v>1</v>
      </c>
    </row>
    <row r="170" spans="1:10" x14ac:dyDescent="0.25">
      <c r="B170" t="s">
        <v>1184</v>
      </c>
      <c r="C170" t="s">
        <v>326</v>
      </c>
      <c r="D170">
        <v>3110</v>
      </c>
      <c r="E170">
        <v>9</v>
      </c>
      <c r="F170">
        <v>664</v>
      </c>
      <c r="I170">
        <v>6</v>
      </c>
      <c r="J170">
        <v>6</v>
      </c>
    </row>
    <row r="171" spans="1:10" x14ac:dyDescent="0.25">
      <c r="F171">
        <v>666</v>
      </c>
      <c r="G171">
        <v>1</v>
      </c>
      <c r="J171">
        <v>1</v>
      </c>
    </row>
    <row r="172" spans="1:10" x14ac:dyDescent="0.25">
      <c r="C172" t="s">
        <v>163</v>
      </c>
      <c r="D172">
        <v>3100</v>
      </c>
      <c r="E172">
        <v>12</v>
      </c>
      <c r="F172">
        <v>638</v>
      </c>
      <c r="G172">
        <v>1</v>
      </c>
      <c r="J172">
        <v>1</v>
      </c>
    </row>
    <row r="173" spans="1:10" x14ac:dyDescent="0.25">
      <c r="F173">
        <v>640</v>
      </c>
      <c r="I173">
        <v>1</v>
      </c>
      <c r="J173">
        <v>1</v>
      </c>
    </row>
    <row r="174" spans="1:10" x14ac:dyDescent="0.25">
      <c r="F174">
        <v>649</v>
      </c>
      <c r="I174">
        <v>1</v>
      </c>
      <c r="J174">
        <v>1</v>
      </c>
    </row>
    <row r="175" spans="1:10" x14ac:dyDescent="0.25">
      <c r="C175" t="s">
        <v>55</v>
      </c>
      <c r="D175">
        <v>3132</v>
      </c>
      <c r="E175">
        <v>9</v>
      </c>
      <c r="F175">
        <v>660</v>
      </c>
      <c r="I175">
        <v>1</v>
      </c>
      <c r="J175">
        <v>1</v>
      </c>
    </row>
    <row r="176" spans="1:10" x14ac:dyDescent="0.25">
      <c r="B176" t="s">
        <v>1183</v>
      </c>
      <c r="C176" t="s">
        <v>21</v>
      </c>
      <c r="D176">
        <v>4044</v>
      </c>
      <c r="E176">
        <v>8</v>
      </c>
      <c r="F176">
        <v>679</v>
      </c>
      <c r="H176">
        <v>1</v>
      </c>
      <c r="J176">
        <v>1</v>
      </c>
    </row>
    <row r="177" spans="1:10" x14ac:dyDescent="0.25">
      <c r="E177">
        <v>11</v>
      </c>
      <c r="F177">
        <v>675</v>
      </c>
      <c r="G177">
        <v>3</v>
      </c>
      <c r="I177">
        <v>1</v>
      </c>
      <c r="J177">
        <v>4</v>
      </c>
    </row>
    <row r="178" spans="1:10" x14ac:dyDescent="0.25">
      <c r="E178">
        <v>12</v>
      </c>
      <c r="F178">
        <v>673</v>
      </c>
      <c r="G178">
        <v>2</v>
      </c>
      <c r="H178">
        <v>1</v>
      </c>
      <c r="I178">
        <v>1</v>
      </c>
      <c r="J178">
        <v>4</v>
      </c>
    </row>
    <row r="179" spans="1:10" x14ac:dyDescent="0.25">
      <c r="C179" t="s">
        <v>339</v>
      </c>
      <c r="D179">
        <v>4103</v>
      </c>
      <c r="E179">
        <v>11</v>
      </c>
      <c r="F179">
        <v>691</v>
      </c>
      <c r="H179">
        <v>1</v>
      </c>
      <c r="J179">
        <v>1</v>
      </c>
    </row>
    <row r="180" spans="1:10" x14ac:dyDescent="0.25">
      <c r="A180" t="s">
        <v>538</v>
      </c>
      <c r="B180" t="s">
        <v>1180</v>
      </c>
      <c r="C180" t="s">
        <v>314</v>
      </c>
      <c r="D180">
        <v>42</v>
      </c>
      <c r="E180">
        <v>9</v>
      </c>
      <c r="F180">
        <v>590</v>
      </c>
      <c r="G180">
        <v>1</v>
      </c>
      <c r="J180">
        <v>1</v>
      </c>
    </row>
    <row r="181" spans="1:10" x14ac:dyDescent="0.25">
      <c r="B181" t="s">
        <v>1182</v>
      </c>
      <c r="C181" t="s">
        <v>13</v>
      </c>
      <c r="D181">
        <v>2028</v>
      </c>
      <c r="E181">
        <v>13</v>
      </c>
      <c r="F181">
        <v>594</v>
      </c>
      <c r="G181">
        <v>1</v>
      </c>
      <c r="J181">
        <v>1</v>
      </c>
    </row>
    <row r="182" spans="1:10" x14ac:dyDescent="0.25">
      <c r="C182" t="s">
        <v>20</v>
      </c>
      <c r="D182">
        <v>2044</v>
      </c>
      <c r="E182">
        <v>6</v>
      </c>
      <c r="F182">
        <v>614</v>
      </c>
      <c r="G182">
        <v>1</v>
      </c>
      <c r="J182">
        <v>1</v>
      </c>
    </row>
    <row r="183" spans="1:10" x14ac:dyDescent="0.25">
      <c r="F183">
        <v>617</v>
      </c>
      <c r="G183">
        <v>1</v>
      </c>
      <c r="J183">
        <v>1</v>
      </c>
    </row>
    <row r="184" spans="1:10" x14ac:dyDescent="0.25">
      <c r="F184">
        <v>619</v>
      </c>
      <c r="G184">
        <v>1</v>
      </c>
      <c r="J184">
        <v>1</v>
      </c>
    </row>
    <row r="185" spans="1:10" x14ac:dyDescent="0.25">
      <c r="E185">
        <v>8</v>
      </c>
      <c r="F185">
        <v>608</v>
      </c>
      <c r="G185">
        <v>2</v>
      </c>
      <c r="J185">
        <v>2</v>
      </c>
    </row>
    <row r="186" spans="1:10" x14ac:dyDescent="0.25">
      <c r="E186">
        <v>1</v>
      </c>
      <c r="F186">
        <v>624</v>
      </c>
      <c r="G186">
        <v>1</v>
      </c>
      <c r="J186">
        <v>1</v>
      </c>
    </row>
    <row r="187" spans="1:10" x14ac:dyDescent="0.25">
      <c r="B187" t="s">
        <v>1184</v>
      </c>
      <c r="C187" t="s">
        <v>326</v>
      </c>
      <c r="D187">
        <v>3110</v>
      </c>
      <c r="E187">
        <v>9</v>
      </c>
      <c r="F187">
        <v>664</v>
      </c>
      <c r="G187">
        <v>6</v>
      </c>
      <c r="H187">
        <v>2</v>
      </c>
      <c r="I187">
        <v>2</v>
      </c>
      <c r="J187">
        <v>10</v>
      </c>
    </row>
    <row r="188" spans="1:10" x14ac:dyDescent="0.25">
      <c r="C188" t="s">
        <v>163</v>
      </c>
      <c r="D188">
        <v>3100</v>
      </c>
      <c r="E188">
        <v>12</v>
      </c>
      <c r="F188">
        <v>640</v>
      </c>
      <c r="H188">
        <v>1</v>
      </c>
      <c r="J188">
        <v>1</v>
      </c>
    </row>
    <row r="189" spans="1:10" x14ac:dyDescent="0.25">
      <c r="F189">
        <v>643</v>
      </c>
      <c r="G189">
        <v>1</v>
      </c>
      <c r="J189">
        <v>1</v>
      </c>
    </row>
    <row r="190" spans="1:10" x14ac:dyDescent="0.25">
      <c r="F190">
        <v>646</v>
      </c>
      <c r="G190">
        <v>1</v>
      </c>
      <c r="J190">
        <v>1</v>
      </c>
    </row>
    <row r="191" spans="1:10" x14ac:dyDescent="0.25">
      <c r="E191">
        <v>16</v>
      </c>
      <c r="F191">
        <v>629</v>
      </c>
      <c r="G191">
        <v>1</v>
      </c>
      <c r="J191">
        <v>1</v>
      </c>
    </row>
    <row r="192" spans="1:10" x14ac:dyDescent="0.25">
      <c r="C192" t="s">
        <v>55</v>
      </c>
      <c r="D192">
        <v>3132</v>
      </c>
      <c r="E192">
        <v>9</v>
      </c>
      <c r="F192">
        <v>660</v>
      </c>
      <c r="H192">
        <v>1</v>
      </c>
      <c r="J192">
        <v>1</v>
      </c>
    </row>
    <row r="193" spans="1:10" x14ac:dyDescent="0.25">
      <c r="E193">
        <v>11</v>
      </c>
      <c r="F193">
        <v>652</v>
      </c>
      <c r="G193">
        <v>1</v>
      </c>
      <c r="J193">
        <v>1</v>
      </c>
    </row>
    <row r="194" spans="1:10" x14ac:dyDescent="0.25">
      <c r="C194" t="s">
        <v>547</v>
      </c>
      <c r="D194">
        <v>3136</v>
      </c>
      <c r="E194">
        <v>9</v>
      </c>
      <c r="F194">
        <v>669</v>
      </c>
      <c r="G194">
        <v>1</v>
      </c>
      <c r="J194">
        <v>1</v>
      </c>
    </row>
    <row r="195" spans="1:10" x14ac:dyDescent="0.25">
      <c r="B195" t="s">
        <v>1183</v>
      </c>
      <c r="C195" t="s">
        <v>21</v>
      </c>
      <c r="D195">
        <v>4044</v>
      </c>
      <c r="E195">
        <v>8</v>
      </c>
      <c r="F195">
        <v>679</v>
      </c>
      <c r="G195">
        <v>1</v>
      </c>
      <c r="J195">
        <v>1</v>
      </c>
    </row>
    <row r="196" spans="1:10" x14ac:dyDescent="0.25">
      <c r="E196">
        <v>10</v>
      </c>
      <c r="F196">
        <v>677</v>
      </c>
      <c r="G196">
        <v>1</v>
      </c>
      <c r="J196">
        <v>1</v>
      </c>
    </row>
    <row r="197" spans="1:10" x14ac:dyDescent="0.25">
      <c r="E197">
        <v>11</v>
      </c>
      <c r="F197">
        <v>675</v>
      </c>
      <c r="G197">
        <v>3</v>
      </c>
      <c r="I197">
        <v>1</v>
      </c>
      <c r="J197">
        <v>4</v>
      </c>
    </row>
    <row r="198" spans="1:10" x14ac:dyDescent="0.25">
      <c r="E198">
        <v>12</v>
      </c>
      <c r="F198">
        <v>673</v>
      </c>
      <c r="G198">
        <v>3</v>
      </c>
      <c r="I198">
        <v>2</v>
      </c>
      <c r="J198">
        <v>5</v>
      </c>
    </row>
    <row r="199" spans="1:10" x14ac:dyDescent="0.25">
      <c r="E199">
        <v>23</v>
      </c>
      <c r="F199">
        <v>671</v>
      </c>
      <c r="G199">
        <v>5</v>
      </c>
      <c r="H199">
        <v>1</v>
      </c>
      <c r="I199">
        <v>3</v>
      </c>
      <c r="J199">
        <v>9</v>
      </c>
    </row>
    <row r="200" spans="1:10" x14ac:dyDescent="0.25">
      <c r="C200" t="s">
        <v>35</v>
      </c>
      <c r="D200">
        <v>4178</v>
      </c>
      <c r="E200">
        <v>11</v>
      </c>
      <c r="F200">
        <v>685</v>
      </c>
      <c r="G200">
        <v>1</v>
      </c>
      <c r="J200">
        <v>1</v>
      </c>
    </row>
    <row r="201" spans="1:10" x14ac:dyDescent="0.25">
      <c r="C201" t="s">
        <v>31</v>
      </c>
      <c r="D201">
        <v>4210</v>
      </c>
      <c r="E201">
        <v>17</v>
      </c>
      <c r="F201">
        <v>681</v>
      </c>
      <c r="G201">
        <v>1</v>
      </c>
      <c r="J201">
        <v>1</v>
      </c>
    </row>
    <row r="202" spans="1:10" x14ac:dyDescent="0.25">
      <c r="A202" t="s">
        <v>573</v>
      </c>
      <c r="B202" t="s">
        <v>1180</v>
      </c>
      <c r="C202" t="s">
        <v>314</v>
      </c>
      <c r="D202">
        <v>42</v>
      </c>
      <c r="E202">
        <v>9</v>
      </c>
      <c r="F202">
        <v>590</v>
      </c>
      <c r="I202">
        <v>1</v>
      </c>
      <c r="J202">
        <v>1</v>
      </c>
    </row>
    <row r="203" spans="1:10" x14ac:dyDescent="0.25">
      <c r="B203" t="s">
        <v>1182</v>
      </c>
      <c r="C203" t="s">
        <v>13</v>
      </c>
      <c r="D203">
        <v>2028</v>
      </c>
      <c r="E203">
        <v>13</v>
      </c>
      <c r="F203">
        <v>594</v>
      </c>
      <c r="I203">
        <v>1</v>
      </c>
      <c r="J203">
        <v>1</v>
      </c>
    </row>
    <row r="204" spans="1:10" x14ac:dyDescent="0.25">
      <c r="C204" t="s">
        <v>20</v>
      </c>
      <c r="D204">
        <v>2044</v>
      </c>
      <c r="E204">
        <v>6</v>
      </c>
      <c r="F204">
        <v>611</v>
      </c>
      <c r="I204">
        <v>1</v>
      </c>
      <c r="J204">
        <v>1</v>
      </c>
    </row>
    <row r="205" spans="1:10" x14ac:dyDescent="0.25">
      <c r="F205">
        <v>614</v>
      </c>
      <c r="I205">
        <v>1</v>
      </c>
      <c r="J205">
        <v>1</v>
      </c>
    </row>
    <row r="206" spans="1:10" x14ac:dyDescent="0.25">
      <c r="F206">
        <v>617</v>
      </c>
      <c r="I206">
        <v>1</v>
      </c>
      <c r="J206">
        <v>1</v>
      </c>
    </row>
    <row r="207" spans="1:10" x14ac:dyDescent="0.25">
      <c r="F207">
        <v>619</v>
      </c>
      <c r="I207">
        <v>1</v>
      </c>
      <c r="J207">
        <v>1</v>
      </c>
    </row>
    <row r="208" spans="1:10" x14ac:dyDescent="0.25">
      <c r="E208">
        <v>8</v>
      </c>
      <c r="F208">
        <v>608</v>
      </c>
      <c r="I208">
        <v>1</v>
      </c>
      <c r="J208">
        <v>1</v>
      </c>
    </row>
    <row r="209" spans="1:10" x14ac:dyDescent="0.25">
      <c r="E209">
        <v>1</v>
      </c>
      <c r="F209">
        <v>624</v>
      </c>
      <c r="I209">
        <v>1</v>
      </c>
      <c r="J209">
        <v>1</v>
      </c>
    </row>
    <row r="210" spans="1:10" x14ac:dyDescent="0.25">
      <c r="B210" t="s">
        <v>1184</v>
      </c>
      <c r="C210" t="s">
        <v>326</v>
      </c>
      <c r="D210">
        <v>3110</v>
      </c>
      <c r="E210">
        <v>9</v>
      </c>
      <c r="F210">
        <v>664</v>
      </c>
      <c r="I210">
        <v>2</v>
      </c>
      <c r="J210">
        <v>2</v>
      </c>
    </row>
    <row r="211" spans="1:10" x14ac:dyDescent="0.25">
      <c r="C211" t="s">
        <v>163</v>
      </c>
      <c r="D211">
        <v>3100</v>
      </c>
      <c r="E211">
        <v>10</v>
      </c>
      <c r="F211">
        <v>654</v>
      </c>
      <c r="I211">
        <v>1</v>
      </c>
      <c r="J211">
        <v>1</v>
      </c>
    </row>
    <row r="212" spans="1:10" x14ac:dyDescent="0.25">
      <c r="E212">
        <v>12</v>
      </c>
      <c r="F212">
        <v>638</v>
      </c>
      <c r="I212">
        <v>1</v>
      </c>
      <c r="J212">
        <v>1</v>
      </c>
    </row>
    <row r="213" spans="1:10" x14ac:dyDescent="0.25">
      <c r="C213" t="s">
        <v>55</v>
      </c>
      <c r="D213">
        <v>3132</v>
      </c>
      <c r="E213">
        <v>11</v>
      </c>
      <c r="F213">
        <v>652</v>
      </c>
      <c r="I213">
        <v>1</v>
      </c>
      <c r="J213">
        <v>1</v>
      </c>
    </row>
    <row r="214" spans="1:10" x14ac:dyDescent="0.25">
      <c r="B214" t="s">
        <v>1183</v>
      </c>
      <c r="C214" t="s">
        <v>21</v>
      </c>
      <c r="D214">
        <v>4044</v>
      </c>
      <c r="E214">
        <v>12</v>
      </c>
      <c r="F214">
        <v>673</v>
      </c>
      <c r="I214">
        <v>1</v>
      </c>
      <c r="J214">
        <v>1</v>
      </c>
    </row>
    <row r="215" spans="1:10" x14ac:dyDescent="0.25">
      <c r="C215" t="s">
        <v>339</v>
      </c>
      <c r="D215">
        <v>4103</v>
      </c>
      <c r="E215">
        <v>13</v>
      </c>
      <c r="F215">
        <v>689</v>
      </c>
      <c r="I215">
        <v>1</v>
      </c>
      <c r="J215">
        <v>1</v>
      </c>
    </row>
    <row r="216" spans="1:10" x14ac:dyDescent="0.25">
      <c r="C216" t="s">
        <v>31</v>
      </c>
      <c r="D216">
        <v>4210</v>
      </c>
      <c r="E216">
        <v>17</v>
      </c>
      <c r="F216">
        <v>681</v>
      </c>
      <c r="I216">
        <v>1</v>
      </c>
      <c r="J216">
        <v>1</v>
      </c>
    </row>
    <row r="217" spans="1:10" x14ac:dyDescent="0.25">
      <c r="A217" t="s">
        <v>589</v>
      </c>
      <c r="B217" t="s">
        <v>1180</v>
      </c>
      <c r="C217" t="s">
        <v>314</v>
      </c>
      <c r="D217">
        <v>42</v>
      </c>
      <c r="E217">
        <v>9</v>
      </c>
      <c r="F217">
        <v>590</v>
      </c>
      <c r="I217">
        <v>1</v>
      </c>
      <c r="J217">
        <v>1</v>
      </c>
    </row>
    <row r="218" spans="1:10" x14ac:dyDescent="0.25">
      <c r="B218" t="s">
        <v>1182</v>
      </c>
      <c r="C218" t="s">
        <v>13</v>
      </c>
      <c r="D218">
        <v>2028</v>
      </c>
      <c r="E218">
        <v>13</v>
      </c>
      <c r="F218">
        <v>594</v>
      </c>
      <c r="I218">
        <v>1</v>
      </c>
      <c r="J218">
        <v>1</v>
      </c>
    </row>
    <row r="219" spans="1:10" x14ac:dyDescent="0.25">
      <c r="C219" t="s">
        <v>20</v>
      </c>
      <c r="D219">
        <v>2044</v>
      </c>
      <c r="E219">
        <v>5</v>
      </c>
      <c r="F219">
        <v>621</v>
      </c>
      <c r="I219">
        <v>1</v>
      </c>
      <c r="J219">
        <v>1</v>
      </c>
    </row>
    <row r="220" spans="1:10" x14ac:dyDescent="0.25">
      <c r="E220">
        <v>6</v>
      </c>
      <c r="F220">
        <v>611</v>
      </c>
      <c r="I220">
        <v>1</v>
      </c>
      <c r="J220">
        <v>1</v>
      </c>
    </row>
    <row r="221" spans="1:10" x14ac:dyDescent="0.25">
      <c r="F221">
        <v>614</v>
      </c>
      <c r="I221">
        <v>1</v>
      </c>
      <c r="J221">
        <v>1</v>
      </c>
    </row>
    <row r="222" spans="1:10" x14ac:dyDescent="0.25">
      <c r="F222">
        <v>617</v>
      </c>
      <c r="I222">
        <v>1</v>
      </c>
      <c r="J222">
        <v>1</v>
      </c>
    </row>
    <row r="223" spans="1:10" x14ac:dyDescent="0.25">
      <c r="F223">
        <v>619</v>
      </c>
      <c r="I223">
        <v>1</v>
      </c>
      <c r="J223">
        <v>1</v>
      </c>
    </row>
    <row r="224" spans="1:10" x14ac:dyDescent="0.25">
      <c r="E224">
        <v>8</v>
      </c>
      <c r="F224">
        <v>608</v>
      </c>
      <c r="I224">
        <v>2</v>
      </c>
      <c r="J224">
        <v>2</v>
      </c>
    </row>
    <row r="225" spans="1:10" x14ac:dyDescent="0.25">
      <c r="E225">
        <v>1</v>
      </c>
      <c r="F225">
        <v>624</v>
      </c>
      <c r="H225">
        <v>1</v>
      </c>
      <c r="J225">
        <v>1</v>
      </c>
    </row>
    <row r="226" spans="1:10" x14ac:dyDescent="0.25">
      <c r="B226" t="s">
        <v>1184</v>
      </c>
      <c r="C226" t="s">
        <v>326</v>
      </c>
      <c r="D226">
        <v>3110</v>
      </c>
      <c r="E226">
        <v>9</v>
      </c>
      <c r="F226">
        <v>664</v>
      </c>
      <c r="I226">
        <v>3</v>
      </c>
      <c r="J226">
        <v>3</v>
      </c>
    </row>
    <row r="227" spans="1:10" x14ac:dyDescent="0.25">
      <c r="C227" t="s">
        <v>163</v>
      </c>
      <c r="D227">
        <v>3100</v>
      </c>
      <c r="E227">
        <v>12</v>
      </c>
      <c r="F227">
        <v>638</v>
      </c>
      <c r="H227">
        <v>1</v>
      </c>
      <c r="J227">
        <v>1</v>
      </c>
    </row>
    <row r="228" spans="1:10" x14ac:dyDescent="0.25">
      <c r="F228">
        <v>640</v>
      </c>
      <c r="H228">
        <v>1</v>
      </c>
      <c r="J228">
        <v>1</v>
      </c>
    </row>
    <row r="229" spans="1:10" x14ac:dyDescent="0.25">
      <c r="C229" t="s">
        <v>55</v>
      </c>
      <c r="D229">
        <v>3132</v>
      </c>
      <c r="E229">
        <v>9</v>
      </c>
      <c r="F229">
        <v>660</v>
      </c>
      <c r="H229">
        <v>1</v>
      </c>
      <c r="J229">
        <v>1</v>
      </c>
    </row>
    <row r="230" spans="1:10" x14ac:dyDescent="0.25">
      <c r="E230">
        <v>11</v>
      </c>
      <c r="F230">
        <v>652</v>
      </c>
      <c r="H230">
        <v>1</v>
      </c>
      <c r="J230">
        <v>1</v>
      </c>
    </row>
    <row r="231" spans="1:10" x14ac:dyDescent="0.25">
      <c r="B231" t="s">
        <v>1183</v>
      </c>
      <c r="C231" t="s">
        <v>21</v>
      </c>
      <c r="D231">
        <v>4044</v>
      </c>
      <c r="E231">
        <v>8</v>
      </c>
      <c r="F231">
        <v>679</v>
      </c>
      <c r="G231">
        <v>2</v>
      </c>
      <c r="J231">
        <v>2</v>
      </c>
    </row>
    <row r="232" spans="1:10" x14ac:dyDescent="0.25">
      <c r="E232">
        <v>11</v>
      </c>
      <c r="F232">
        <v>675</v>
      </c>
      <c r="G232">
        <v>1</v>
      </c>
      <c r="I232">
        <v>2</v>
      </c>
      <c r="J232">
        <v>3</v>
      </c>
    </row>
    <row r="233" spans="1:10" x14ac:dyDescent="0.25">
      <c r="E233">
        <v>12</v>
      </c>
      <c r="F233">
        <v>673</v>
      </c>
      <c r="G233">
        <v>1</v>
      </c>
      <c r="H233">
        <v>2</v>
      </c>
      <c r="J233">
        <v>3</v>
      </c>
    </row>
    <row r="234" spans="1:10" x14ac:dyDescent="0.25">
      <c r="E234">
        <v>23</v>
      </c>
      <c r="F234">
        <v>671</v>
      </c>
      <c r="H234">
        <v>2</v>
      </c>
      <c r="J234">
        <v>2</v>
      </c>
    </row>
    <row r="235" spans="1:10" x14ac:dyDescent="0.25">
      <c r="C235" t="s">
        <v>339</v>
      </c>
      <c r="D235">
        <v>4103</v>
      </c>
      <c r="E235">
        <v>13</v>
      </c>
      <c r="F235">
        <v>689</v>
      </c>
      <c r="I235">
        <v>1</v>
      </c>
      <c r="J235">
        <v>1</v>
      </c>
    </row>
    <row r="236" spans="1:10" x14ac:dyDescent="0.25">
      <c r="C236" t="s">
        <v>31</v>
      </c>
      <c r="D236">
        <v>4210</v>
      </c>
      <c r="E236">
        <v>17</v>
      </c>
      <c r="F236">
        <v>681</v>
      </c>
      <c r="H236">
        <v>1</v>
      </c>
      <c r="J236">
        <v>1</v>
      </c>
    </row>
    <row r="237" spans="1:10" x14ac:dyDescent="0.25">
      <c r="A237" t="s">
        <v>616</v>
      </c>
      <c r="B237" t="s">
        <v>1180</v>
      </c>
      <c r="C237" t="s">
        <v>314</v>
      </c>
      <c r="D237">
        <v>42</v>
      </c>
      <c r="E237">
        <v>9</v>
      </c>
      <c r="F237">
        <v>590</v>
      </c>
      <c r="I237">
        <v>1</v>
      </c>
      <c r="J237">
        <v>1</v>
      </c>
    </row>
    <row r="238" spans="1:10" x14ac:dyDescent="0.25">
      <c r="B238" t="s">
        <v>1182</v>
      </c>
      <c r="C238" t="s">
        <v>13</v>
      </c>
      <c r="D238">
        <v>2028</v>
      </c>
      <c r="E238">
        <v>13</v>
      </c>
      <c r="F238">
        <v>594</v>
      </c>
      <c r="I238">
        <v>1</v>
      </c>
      <c r="J238">
        <v>1</v>
      </c>
    </row>
    <row r="239" spans="1:10" x14ac:dyDescent="0.25">
      <c r="C239" t="s">
        <v>20</v>
      </c>
      <c r="D239">
        <v>2044</v>
      </c>
      <c r="E239">
        <v>5</v>
      </c>
      <c r="F239">
        <v>621</v>
      </c>
      <c r="H239">
        <v>1</v>
      </c>
      <c r="J239">
        <v>1</v>
      </c>
    </row>
    <row r="240" spans="1:10" x14ac:dyDescent="0.25">
      <c r="E240">
        <v>6</v>
      </c>
      <c r="F240">
        <v>611</v>
      </c>
      <c r="H240">
        <v>1</v>
      </c>
      <c r="J240">
        <v>1</v>
      </c>
    </row>
    <row r="241" spans="1:10" x14ac:dyDescent="0.25">
      <c r="F241">
        <v>614</v>
      </c>
      <c r="I241">
        <v>1</v>
      </c>
      <c r="J241">
        <v>1</v>
      </c>
    </row>
    <row r="242" spans="1:10" x14ac:dyDescent="0.25">
      <c r="F242">
        <v>617</v>
      </c>
      <c r="I242">
        <v>1</v>
      </c>
      <c r="J242">
        <v>1</v>
      </c>
    </row>
    <row r="243" spans="1:10" x14ac:dyDescent="0.25">
      <c r="F243">
        <v>619</v>
      </c>
      <c r="H243">
        <v>1</v>
      </c>
      <c r="J243">
        <v>1</v>
      </c>
    </row>
    <row r="244" spans="1:10" x14ac:dyDescent="0.25">
      <c r="E244">
        <v>8</v>
      </c>
      <c r="F244">
        <v>608</v>
      </c>
      <c r="I244">
        <v>2</v>
      </c>
      <c r="J244">
        <v>2</v>
      </c>
    </row>
    <row r="245" spans="1:10" x14ac:dyDescent="0.25">
      <c r="E245">
        <v>1</v>
      </c>
      <c r="F245">
        <v>624</v>
      </c>
      <c r="I245">
        <v>1</v>
      </c>
      <c r="J245">
        <v>1</v>
      </c>
    </row>
    <row r="246" spans="1:10" x14ac:dyDescent="0.25">
      <c r="B246" t="s">
        <v>1184</v>
      </c>
      <c r="C246" t="s">
        <v>326</v>
      </c>
      <c r="D246">
        <v>3110</v>
      </c>
      <c r="E246">
        <v>9</v>
      </c>
      <c r="F246">
        <v>664</v>
      </c>
      <c r="I246">
        <v>2</v>
      </c>
      <c r="J246">
        <v>2</v>
      </c>
    </row>
    <row r="247" spans="1:10" x14ac:dyDescent="0.25">
      <c r="C247" t="s">
        <v>163</v>
      </c>
      <c r="D247">
        <v>3100</v>
      </c>
      <c r="E247">
        <v>12</v>
      </c>
      <c r="F247">
        <v>638</v>
      </c>
      <c r="H247">
        <v>1</v>
      </c>
      <c r="J247">
        <v>1</v>
      </c>
    </row>
    <row r="248" spans="1:10" x14ac:dyDescent="0.25">
      <c r="F248">
        <v>643</v>
      </c>
      <c r="H248">
        <v>1</v>
      </c>
      <c r="J248">
        <v>1</v>
      </c>
    </row>
    <row r="249" spans="1:10" x14ac:dyDescent="0.25">
      <c r="F249">
        <v>646</v>
      </c>
      <c r="H249">
        <v>1</v>
      </c>
      <c r="J249">
        <v>1</v>
      </c>
    </row>
    <row r="250" spans="1:10" x14ac:dyDescent="0.25">
      <c r="C250" t="s">
        <v>55</v>
      </c>
      <c r="D250">
        <v>3132</v>
      </c>
      <c r="E250">
        <v>9</v>
      </c>
      <c r="F250">
        <v>660</v>
      </c>
      <c r="H250">
        <v>1</v>
      </c>
      <c r="J250">
        <v>1</v>
      </c>
    </row>
    <row r="251" spans="1:10" x14ac:dyDescent="0.25">
      <c r="E251">
        <v>11</v>
      </c>
      <c r="F251">
        <v>652</v>
      </c>
      <c r="I251">
        <v>1</v>
      </c>
      <c r="J251">
        <v>1</v>
      </c>
    </row>
    <row r="252" spans="1:10" x14ac:dyDescent="0.25">
      <c r="B252" t="s">
        <v>1183</v>
      </c>
      <c r="C252" t="s">
        <v>21</v>
      </c>
      <c r="D252">
        <v>4044</v>
      </c>
      <c r="E252">
        <v>11</v>
      </c>
      <c r="F252">
        <v>675</v>
      </c>
      <c r="H252">
        <v>1</v>
      </c>
      <c r="I252">
        <v>1</v>
      </c>
      <c r="J252">
        <v>2</v>
      </c>
    </row>
    <row r="253" spans="1:10" x14ac:dyDescent="0.25">
      <c r="E253">
        <v>12</v>
      </c>
      <c r="F253">
        <v>673</v>
      </c>
      <c r="I253">
        <v>1</v>
      </c>
      <c r="J253">
        <v>1</v>
      </c>
    </row>
    <row r="254" spans="1:10" x14ac:dyDescent="0.25">
      <c r="C254" t="s">
        <v>339</v>
      </c>
      <c r="D254">
        <v>4103</v>
      </c>
      <c r="E254">
        <v>13</v>
      </c>
      <c r="F254">
        <v>689</v>
      </c>
      <c r="H254">
        <v>1</v>
      </c>
      <c r="J254">
        <v>1</v>
      </c>
    </row>
    <row r="255" spans="1:10" x14ac:dyDescent="0.25">
      <c r="C255" t="s">
        <v>31</v>
      </c>
      <c r="D255">
        <v>4210</v>
      </c>
      <c r="E255">
        <v>17</v>
      </c>
      <c r="F255">
        <v>681</v>
      </c>
      <c r="I255">
        <v>1</v>
      </c>
      <c r="J255">
        <v>1</v>
      </c>
    </row>
    <row r="256" spans="1:10" x14ac:dyDescent="0.25">
      <c r="A256" t="s">
        <v>985</v>
      </c>
      <c r="B256" t="s">
        <v>1180</v>
      </c>
      <c r="C256" t="s">
        <v>314</v>
      </c>
      <c r="D256">
        <v>42</v>
      </c>
      <c r="E256">
        <v>9</v>
      </c>
      <c r="F256">
        <v>590</v>
      </c>
      <c r="I256">
        <v>1</v>
      </c>
      <c r="J256">
        <v>1</v>
      </c>
    </row>
    <row r="257" spans="2:10" x14ac:dyDescent="0.25">
      <c r="B257" t="s">
        <v>1182</v>
      </c>
      <c r="C257" t="s">
        <v>13</v>
      </c>
      <c r="D257">
        <v>2028</v>
      </c>
      <c r="E257">
        <v>12</v>
      </c>
      <c r="F257">
        <v>599</v>
      </c>
      <c r="I257">
        <v>1</v>
      </c>
      <c r="J257">
        <v>1</v>
      </c>
    </row>
    <row r="258" spans="2:10" x14ac:dyDescent="0.25">
      <c r="E258">
        <v>13</v>
      </c>
      <c r="F258">
        <v>594</v>
      </c>
      <c r="I258">
        <v>1</v>
      </c>
      <c r="J258">
        <v>1</v>
      </c>
    </row>
    <row r="259" spans="2:10" x14ac:dyDescent="0.25">
      <c r="C259" t="s">
        <v>20</v>
      </c>
      <c r="D259">
        <v>2044</v>
      </c>
      <c r="E259">
        <v>6</v>
      </c>
      <c r="F259">
        <v>611</v>
      </c>
      <c r="I259">
        <v>1</v>
      </c>
      <c r="J259">
        <v>1</v>
      </c>
    </row>
    <row r="260" spans="2:10" x14ac:dyDescent="0.25">
      <c r="F260">
        <v>614</v>
      </c>
      <c r="I260">
        <v>1</v>
      </c>
      <c r="J260">
        <v>1</v>
      </c>
    </row>
    <row r="261" spans="2:10" x14ac:dyDescent="0.25">
      <c r="F261">
        <v>617</v>
      </c>
      <c r="I261">
        <v>1</v>
      </c>
      <c r="J261">
        <v>1</v>
      </c>
    </row>
    <row r="262" spans="2:10" x14ac:dyDescent="0.25">
      <c r="F262">
        <v>619</v>
      </c>
      <c r="G262">
        <v>1</v>
      </c>
      <c r="J262">
        <v>1</v>
      </c>
    </row>
    <row r="263" spans="2:10" x14ac:dyDescent="0.25">
      <c r="E263">
        <v>8</v>
      </c>
      <c r="F263">
        <v>608</v>
      </c>
      <c r="H263">
        <v>1</v>
      </c>
      <c r="I263">
        <v>1</v>
      </c>
      <c r="J263">
        <v>2</v>
      </c>
    </row>
    <row r="264" spans="2:10" x14ac:dyDescent="0.25">
      <c r="E264">
        <v>1</v>
      </c>
      <c r="F264">
        <v>624</v>
      </c>
      <c r="I264">
        <v>1</v>
      </c>
      <c r="J264">
        <v>1</v>
      </c>
    </row>
    <row r="265" spans="2:10" x14ac:dyDescent="0.25">
      <c r="B265" t="s">
        <v>1184</v>
      </c>
      <c r="C265" t="s">
        <v>326</v>
      </c>
      <c r="D265">
        <v>3110</v>
      </c>
      <c r="E265">
        <v>9</v>
      </c>
      <c r="F265">
        <v>664</v>
      </c>
      <c r="I265">
        <v>3</v>
      </c>
      <c r="J265">
        <v>3</v>
      </c>
    </row>
    <row r="266" spans="2:10" x14ac:dyDescent="0.25">
      <c r="C266" t="s">
        <v>163</v>
      </c>
      <c r="D266">
        <v>3100</v>
      </c>
      <c r="E266">
        <v>12</v>
      </c>
      <c r="F266">
        <v>640</v>
      </c>
      <c r="H266">
        <v>1</v>
      </c>
      <c r="J266">
        <v>1</v>
      </c>
    </row>
    <row r="267" spans="2:10" x14ac:dyDescent="0.25">
      <c r="F267">
        <v>643</v>
      </c>
      <c r="I267">
        <v>1</v>
      </c>
      <c r="J267">
        <v>1</v>
      </c>
    </row>
    <row r="268" spans="2:10" x14ac:dyDescent="0.25">
      <c r="C268" t="s">
        <v>55</v>
      </c>
      <c r="D268">
        <v>3132</v>
      </c>
      <c r="E268">
        <v>9</v>
      </c>
      <c r="F268">
        <v>660</v>
      </c>
      <c r="H268">
        <v>1</v>
      </c>
      <c r="J268">
        <v>1</v>
      </c>
    </row>
    <row r="269" spans="2:10" x14ac:dyDescent="0.25">
      <c r="B269" t="s">
        <v>1183</v>
      </c>
      <c r="C269" t="s">
        <v>21</v>
      </c>
      <c r="D269">
        <v>4044</v>
      </c>
      <c r="E269">
        <v>8</v>
      </c>
      <c r="F269">
        <v>679</v>
      </c>
      <c r="H269">
        <v>1</v>
      </c>
      <c r="J269">
        <v>1</v>
      </c>
    </row>
    <row r="270" spans="2:10" x14ac:dyDescent="0.25">
      <c r="E270">
        <v>11</v>
      </c>
      <c r="F270">
        <v>675</v>
      </c>
      <c r="G270">
        <v>2</v>
      </c>
      <c r="J270">
        <v>2</v>
      </c>
    </row>
    <row r="271" spans="2:10" x14ac:dyDescent="0.25">
      <c r="E271">
        <v>12</v>
      </c>
      <c r="F271">
        <v>673</v>
      </c>
      <c r="G271">
        <v>1</v>
      </c>
      <c r="H271">
        <v>2</v>
      </c>
      <c r="J271">
        <v>3</v>
      </c>
    </row>
    <row r="272" spans="2:10" x14ac:dyDescent="0.25">
      <c r="E272">
        <v>23</v>
      </c>
      <c r="F272">
        <v>671</v>
      </c>
      <c r="G272">
        <v>2</v>
      </c>
      <c r="H272">
        <v>2</v>
      </c>
      <c r="I272">
        <v>1</v>
      </c>
      <c r="J272">
        <v>5</v>
      </c>
    </row>
    <row r="273" spans="1:10" x14ac:dyDescent="0.25">
      <c r="C273" t="s">
        <v>339</v>
      </c>
      <c r="D273">
        <v>4103</v>
      </c>
      <c r="E273">
        <v>11</v>
      </c>
      <c r="F273">
        <v>691</v>
      </c>
      <c r="G273">
        <v>1</v>
      </c>
      <c r="J273">
        <v>1</v>
      </c>
    </row>
    <row r="274" spans="1:10" x14ac:dyDescent="0.25">
      <c r="E274">
        <v>13</v>
      </c>
      <c r="F274">
        <v>689</v>
      </c>
      <c r="G274">
        <v>1</v>
      </c>
      <c r="J274">
        <v>1</v>
      </c>
    </row>
    <row r="275" spans="1:10" x14ac:dyDescent="0.25">
      <c r="A275" t="s">
        <v>637</v>
      </c>
      <c r="B275" t="s">
        <v>1180</v>
      </c>
      <c r="C275" t="s">
        <v>314</v>
      </c>
      <c r="D275">
        <v>42</v>
      </c>
      <c r="E275">
        <v>9</v>
      </c>
      <c r="F275">
        <v>590</v>
      </c>
      <c r="I275">
        <v>1</v>
      </c>
      <c r="J275">
        <v>1</v>
      </c>
    </row>
    <row r="276" spans="1:10" x14ac:dyDescent="0.25">
      <c r="B276" t="s">
        <v>1182</v>
      </c>
      <c r="C276" t="s">
        <v>13</v>
      </c>
      <c r="D276">
        <v>2028</v>
      </c>
      <c r="E276">
        <v>13</v>
      </c>
      <c r="F276">
        <v>594</v>
      </c>
      <c r="I276">
        <v>1</v>
      </c>
      <c r="J276">
        <v>1</v>
      </c>
    </row>
    <row r="277" spans="1:10" x14ac:dyDescent="0.25">
      <c r="C277" t="s">
        <v>20</v>
      </c>
      <c r="D277">
        <v>2044</v>
      </c>
      <c r="E277">
        <v>6</v>
      </c>
      <c r="F277">
        <v>611</v>
      </c>
      <c r="I277">
        <v>1</v>
      </c>
      <c r="J277">
        <v>1</v>
      </c>
    </row>
    <row r="278" spans="1:10" x14ac:dyDescent="0.25">
      <c r="F278">
        <v>614</v>
      </c>
      <c r="I278">
        <v>1</v>
      </c>
      <c r="J278">
        <v>1</v>
      </c>
    </row>
    <row r="279" spans="1:10" x14ac:dyDescent="0.25">
      <c r="F279">
        <v>617</v>
      </c>
      <c r="I279">
        <v>1</v>
      </c>
      <c r="J279">
        <v>1</v>
      </c>
    </row>
    <row r="280" spans="1:10" x14ac:dyDescent="0.25">
      <c r="F280">
        <v>619</v>
      </c>
      <c r="I280">
        <v>1</v>
      </c>
      <c r="J280">
        <v>1</v>
      </c>
    </row>
    <row r="281" spans="1:10" x14ac:dyDescent="0.25">
      <c r="E281">
        <v>8</v>
      </c>
      <c r="F281">
        <v>608</v>
      </c>
      <c r="I281">
        <v>2</v>
      </c>
      <c r="J281">
        <v>2</v>
      </c>
    </row>
    <row r="282" spans="1:10" x14ac:dyDescent="0.25">
      <c r="E282">
        <v>1</v>
      </c>
      <c r="F282">
        <v>624</v>
      </c>
      <c r="I282">
        <v>1</v>
      </c>
      <c r="J282">
        <v>1</v>
      </c>
    </row>
    <row r="283" spans="1:10" x14ac:dyDescent="0.25">
      <c r="B283" t="s">
        <v>1184</v>
      </c>
      <c r="C283" t="s">
        <v>326</v>
      </c>
      <c r="D283">
        <v>3110</v>
      </c>
      <c r="E283">
        <v>9</v>
      </c>
      <c r="F283">
        <v>664</v>
      </c>
      <c r="I283">
        <v>9</v>
      </c>
      <c r="J283">
        <v>9</v>
      </c>
    </row>
    <row r="284" spans="1:10" x14ac:dyDescent="0.25">
      <c r="C284" t="s">
        <v>163</v>
      </c>
      <c r="D284">
        <v>3100</v>
      </c>
      <c r="E284">
        <v>12</v>
      </c>
      <c r="F284">
        <v>640</v>
      </c>
      <c r="I284">
        <v>1</v>
      </c>
      <c r="J284">
        <v>1</v>
      </c>
    </row>
    <row r="285" spans="1:10" x14ac:dyDescent="0.25">
      <c r="C285" t="s">
        <v>55</v>
      </c>
      <c r="D285">
        <v>3132</v>
      </c>
      <c r="E285">
        <v>11</v>
      </c>
      <c r="F285">
        <v>652</v>
      </c>
      <c r="I285">
        <v>1</v>
      </c>
      <c r="J285">
        <v>1</v>
      </c>
    </row>
    <row r="286" spans="1:10" x14ac:dyDescent="0.25">
      <c r="B286" t="s">
        <v>1183</v>
      </c>
      <c r="C286" t="s">
        <v>21</v>
      </c>
      <c r="D286">
        <v>4044</v>
      </c>
      <c r="E286">
        <v>8</v>
      </c>
      <c r="F286">
        <v>679</v>
      </c>
      <c r="I286">
        <v>1</v>
      </c>
      <c r="J286">
        <v>1</v>
      </c>
    </row>
    <row r="287" spans="1:10" x14ac:dyDescent="0.25">
      <c r="E287">
        <v>11</v>
      </c>
      <c r="F287">
        <v>675</v>
      </c>
      <c r="I287">
        <v>5</v>
      </c>
      <c r="J287">
        <v>5</v>
      </c>
    </row>
    <row r="288" spans="1:10" x14ac:dyDescent="0.25">
      <c r="E288">
        <v>12</v>
      </c>
      <c r="F288">
        <v>673</v>
      </c>
      <c r="I288">
        <v>4</v>
      </c>
      <c r="J288">
        <v>4</v>
      </c>
    </row>
    <row r="289" spans="1:10" x14ac:dyDescent="0.25">
      <c r="E289">
        <v>23</v>
      </c>
      <c r="F289">
        <v>671</v>
      </c>
      <c r="I289">
        <v>1</v>
      </c>
      <c r="J289">
        <v>1</v>
      </c>
    </row>
    <row r="290" spans="1:10" x14ac:dyDescent="0.25">
      <c r="C290" t="s">
        <v>339</v>
      </c>
      <c r="D290">
        <v>4103</v>
      </c>
      <c r="E290">
        <v>11</v>
      </c>
      <c r="F290">
        <v>691</v>
      </c>
      <c r="I290">
        <v>1</v>
      </c>
      <c r="J290">
        <v>1</v>
      </c>
    </row>
    <row r="291" spans="1:10" x14ac:dyDescent="0.25">
      <c r="A291" t="s">
        <v>669</v>
      </c>
      <c r="B291" t="s">
        <v>1180</v>
      </c>
      <c r="C291" t="s">
        <v>314</v>
      </c>
      <c r="D291">
        <v>42</v>
      </c>
      <c r="E291">
        <v>9</v>
      </c>
      <c r="F291">
        <v>590</v>
      </c>
      <c r="G291">
        <v>1</v>
      </c>
      <c r="J291">
        <v>1</v>
      </c>
    </row>
    <row r="292" spans="1:10" x14ac:dyDescent="0.25">
      <c r="B292" t="s">
        <v>1182</v>
      </c>
      <c r="C292" t="s">
        <v>13</v>
      </c>
      <c r="D292">
        <v>2028</v>
      </c>
      <c r="E292">
        <v>13</v>
      </c>
      <c r="F292">
        <v>594</v>
      </c>
      <c r="I292">
        <v>1</v>
      </c>
      <c r="J292">
        <v>1</v>
      </c>
    </row>
    <row r="293" spans="1:10" x14ac:dyDescent="0.25">
      <c r="C293" t="s">
        <v>20</v>
      </c>
      <c r="D293">
        <v>2044</v>
      </c>
      <c r="E293">
        <v>6</v>
      </c>
      <c r="F293">
        <v>611</v>
      </c>
      <c r="G293">
        <v>1</v>
      </c>
      <c r="J293">
        <v>1</v>
      </c>
    </row>
    <row r="294" spans="1:10" x14ac:dyDescent="0.25">
      <c r="F294">
        <v>614</v>
      </c>
      <c r="G294">
        <v>1</v>
      </c>
      <c r="J294">
        <v>1</v>
      </c>
    </row>
    <row r="295" spans="1:10" x14ac:dyDescent="0.25">
      <c r="F295">
        <v>617</v>
      </c>
      <c r="I295">
        <v>1</v>
      </c>
      <c r="J295">
        <v>1</v>
      </c>
    </row>
    <row r="296" spans="1:10" x14ac:dyDescent="0.25">
      <c r="F296">
        <v>619</v>
      </c>
      <c r="I296">
        <v>1</v>
      </c>
      <c r="J296">
        <v>1</v>
      </c>
    </row>
    <row r="297" spans="1:10" x14ac:dyDescent="0.25">
      <c r="E297">
        <v>8</v>
      </c>
      <c r="F297">
        <v>608</v>
      </c>
      <c r="G297">
        <v>2</v>
      </c>
      <c r="J297">
        <v>2</v>
      </c>
    </row>
    <row r="298" spans="1:10" x14ac:dyDescent="0.25">
      <c r="E298">
        <v>1</v>
      </c>
      <c r="F298">
        <v>624</v>
      </c>
      <c r="I298">
        <v>1</v>
      </c>
      <c r="J298">
        <v>1</v>
      </c>
    </row>
    <row r="299" spans="1:10" x14ac:dyDescent="0.25">
      <c r="B299" t="s">
        <v>1184</v>
      </c>
      <c r="C299" t="s">
        <v>326</v>
      </c>
      <c r="D299">
        <v>3110</v>
      </c>
      <c r="E299">
        <v>9</v>
      </c>
      <c r="F299">
        <v>664</v>
      </c>
      <c r="G299">
        <v>3</v>
      </c>
      <c r="J299">
        <v>3</v>
      </c>
    </row>
    <row r="300" spans="1:10" x14ac:dyDescent="0.25">
      <c r="C300" t="s">
        <v>55</v>
      </c>
      <c r="D300">
        <v>3132</v>
      </c>
      <c r="E300">
        <v>11</v>
      </c>
      <c r="F300">
        <v>652</v>
      </c>
      <c r="G300">
        <v>1</v>
      </c>
      <c r="J300">
        <v>1</v>
      </c>
    </row>
    <row r="301" spans="1:10" x14ac:dyDescent="0.25">
      <c r="B301" t="s">
        <v>1183</v>
      </c>
      <c r="C301" t="s">
        <v>21</v>
      </c>
      <c r="D301">
        <v>4044</v>
      </c>
      <c r="E301">
        <v>8</v>
      </c>
      <c r="F301">
        <v>679</v>
      </c>
      <c r="G301">
        <v>1</v>
      </c>
      <c r="J301">
        <v>1</v>
      </c>
    </row>
    <row r="302" spans="1:10" x14ac:dyDescent="0.25">
      <c r="E302">
        <v>11</v>
      </c>
      <c r="F302">
        <v>675</v>
      </c>
      <c r="G302">
        <v>5</v>
      </c>
      <c r="J302">
        <v>5</v>
      </c>
    </row>
    <row r="303" spans="1:10" x14ac:dyDescent="0.25">
      <c r="E303">
        <v>12</v>
      </c>
      <c r="F303">
        <v>673</v>
      </c>
      <c r="G303">
        <v>3</v>
      </c>
      <c r="H303">
        <v>1</v>
      </c>
      <c r="J303">
        <v>4</v>
      </c>
    </row>
    <row r="304" spans="1:10" x14ac:dyDescent="0.25">
      <c r="E304">
        <v>23</v>
      </c>
      <c r="F304">
        <v>671</v>
      </c>
      <c r="G304">
        <v>4</v>
      </c>
      <c r="J304">
        <v>4</v>
      </c>
    </row>
    <row r="305" spans="1:10" x14ac:dyDescent="0.25">
      <c r="C305" t="s">
        <v>339</v>
      </c>
      <c r="D305">
        <v>4103</v>
      </c>
      <c r="E305">
        <v>13</v>
      </c>
      <c r="F305">
        <v>689</v>
      </c>
      <c r="G305">
        <v>1</v>
      </c>
      <c r="J305">
        <v>1</v>
      </c>
    </row>
    <row r="306" spans="1:10" x14ac:dyDescent="0.25">
      <c r="C306" t="s">
        <v>304</v>
      </c>
      <c r="D306">
        <v>4169</v>
      </c>
      <c r="E306">
        <v>12</v>
      </c>
      <c r="F306">
        <v>687</v>
      </c>
      <c r="G306">
        <v>1</v>
      </c>
      <c r="J306">
        <v>1</v>
      </c>
    </row>
    <row r="307" spans="1:10" x14ac:dyDescent="0.25">
      <c r="C307" t="s">
        <v>31</v>
      </c>
      <c r="D307">
        <v>4210</v>
      </c>
      <c r="E307">
        <v>17</v>
      </c>
      <c r="F307">
        <v>681</v>
      </c>
      <c r="G307">
        <v>1</v>
      </c>
      <c r="J307">
        <v>1</v>
      </c>
    </row>
    <row r="308" spans="1:10" x14ac:dyDescent="0.25">
      <c r="A308" t="s">
        <v>695</v>
      </c>
      <c r="B308" t="s">
        <v>1180</v>
      </c>
      <c r="C308" t="s">
        <v>314</v>
      </c>
      <c r="D308">
        <v>42</v>
      </c>
      <c r="E308">
        <v>9</v>
      </c>
      <c r="F308">
        <v>590</v>
      </c>
      <c r="I308">
        <v>1</v>
      </c>
      <c r="J308">
        <v>1</v>
      </c>
    </row>
    <row r="309" spans="1:10" x14ac:dyDescent="0.25">
      <c r="B309" t="s">
        <v>1182</v>
      </c>
      <c r="C309" t="s">
        <v>13</v>
      </c>
      <c r="D309">
        <v>2028</v>
      </c>
      <c r="E309">
        <v>13</v>
      </c>
      <c r="F309">
        <v>594</v>
      </c>
      <c r="G309">
        <v>1</v>
      </c>
      <c r="J309">
        <v>1</v>
      </c>
    </row>
    <row r="310" spans="1:10" x14ac:dyDescent="0.25">
      <c r="C310" t="s">
        <v>20</v>
      </c>
      <c r="D310">
        <v>2044</v>
      </c>
      <c r="E310">
        <v>6</v>
      </c>
      <c r="F310">
        <v>611</v>
      </c>
      <c r="G310">
        <v>1</v>
      </c>
      <c r="J310">
        <v>1</v>
      </c>
    </row>
    <row r="311" spans="1:10" x14ac:dyDescent="0.25">
      <c r="F311">
        <v>614</v>
      </c>
      <c r="H311">
        <v>1</v>
      </c>
      <c r="J311">
        <v>1</v>
      </c>
    </row>
    <row r="312" spans="1:10" x14ac:dyDescent="0.25">
      <c r="F312">
        <v>617</v>
      </c>
      <c r="I312">
        <v>1</v>
      </c>
      <c r="J312">
        <v>1</v>
      </c>
    </row>
    <row r="313" spans="1:10" x14ac:dyDescent="0.25">
      <c r="F313">
        <v>619</v>
      </c>
      <c r="H313">
        <v>1</v>
      </c>
      <c r="J313">
        <v>1</v>
      </c>
    </row>
    <row r="314" spans="1:10" x14ac:dyDescent="0.25">
      <c r="E314">
        <v>8</v>
      </c>
      <c r="F314">
        <v>608</v>
      </c>
      <c r="I314">
        <v>1</v>
      </c>
      <c r="J314">
        <v>1</v>
      </c>
    </row>
    <row r="315" spans="1:10" x14ac:dyDescent="0.25">
      <c r="E315">
        <v>1</v>
      </c>
      <c r="F315">
        <v>624</v>
      </c>
      <c r="I315">
        <v>1</v>
      </c>
      <c r="J315">
        <v>1</v>
      </c>
    </row>
    <row r="316" spans="1:10" x14ac:dyDescent="0.25">
      <c r="B316" t="s">
        <v>1184</v>
      </c>
      <c r="C316" t="s">
        <v>326</v>
      </c>
      <c r="D316">
        <v>3110</v>
      </c>
      <c r="E316">
        <v>9</v>
      </c>
      <c r="F316">
        <v>664</v>
      </c>
      <c r="I316">
        <v>1</v>
      </c>
      <c r="J316">
        <v>1</v>
      </c>
    </row>
    <row r="317" spans="1:10" x14ac:dyDescent="0.25">
      <c r="C317" t="s">
        <v>163</v>
      </c>
      <c r="D317">
        <v>3100</v>
      </c>
      <c r="E317">
        <v>12</v>
      </c>
      <c r="F317">
        <v>638</v>
      </c>
      <c r="I317">
        <v>1</v>
      </c>
      <c r="J317">
        <v>1</v>
      </c>
    </row>
    <row r="318" spans="1:10" x14ac:dyDescent="0.25">
      <c r="F318">
        <v>640</v>
      </c>
      <c r="H318">
        <v>1</v>
      </c>
      <c r="J318">
        <v>1</v>
      </c>
    </row>
    <row r="319" spans="1:10" x14ac:dyDescent="0.25">
      <c r="C319" t="s">
        <v>55</v>
      </c>
      <c r="D319">
        <v>3132</v>
      </c>
      <c r="E319">
        <v>11</v>
      </c>
      <c r="F319">
        <v>652</v>
      </c>
      <c r="I319">
        <v>2</v>
      </c>
      <c r="J319">
        <v>2</v>
      </c>
    </row>
    <row r="320" spans="1:10" x14ac:dyDescent="0.25">
      <c r="B320" t="s">
        <v>1183</v>
      </c>
      <c r="C320" t="s">
        <v>21</v>
      </c>
      <c r="D320">
        <v>4044</v>
      </c>
      <c r="E320">
        <v>8</v>
      </c>
      <c r="F320">
        <v>679</v>
      </c>
      <c r="G320">
        <v>1</v>
      </c>
      <c r="J320">
        <v>1</v>
      </c>
    </row>
    <row r="321" spans="1:10" x14ac:dyDescent="0.25">
      <c r="E321">
        <v>11</v>
      </c>
      <c r="F321">
        <v>675</v>
      </c>
      <c r="I321">
        <v>1</v>
      </c>
      <c r="J321">
        <v>1</v>
      </c>
    </row>
    <row r="322" spans="1:10" x14ac:dyDescent="0.25">
      <c r="E322">
        <v>12</v>
      </c>
      <c r="F322">
        <v>673</v>
      </c>
      <c r="H322">
        <v>2</v>
      </c>
      <c r="I322">
        <v>1</v>
      </c>
      <c r="J322">
        <v>3</v>
      </c>
    </row>
    <row r="323" spans="1:10" x14ac:dyDescent="0.25">
      <c r="E323">
        <v>23</v>
      </c>
      <c r="F323">
        <v>671</v>
      </c>
      <c r="I323">
        <v>1</v>
      </c>
      <c r="J323">
        <v>1</v>
      </c>
    </row>
    <row r="324" spans="1:10" x14ac:dyDescent="0.25">
      <c r="C324" t="s">
        <v>339</v>
      </c>
      <c r="D324">
        <v>4103</v>
      </c>
      <c r="E324">
        <v>13</v>
      </c>
      <c r="F324">
        <v>689</v>
      </c>
      <c r="H324">
        <v>1</v>
      </c>
      <c r="J324">
        <v>1</v>
      </c>
    </row>
    <row r="325" spans="1:10" x14ac:dyDescent="0.25">
      <c r="C325" t="s">
        <v>35</v>
      </c>
      <c r="D325">
        <v>4178</v>
      </c>
      <c r="E325">
        <v>14</v>
      </c>
      <c r="F325">
        <v>683</v>
      </c>
      <c r="G325">
        <v>1</v>
      </c>
      <c r="J325">
        <v>1</v>
      </c>
    </row>
    <row r="326" spans="1:10" x14ac:dyDescent="0.25">
      <c r="A326" t="s">
        <v>714</v>
      </c>
      <c r="B326" t="s">
        <v>1180</v>
      </c>
      <c r="C326" t="s">
        <v>314</v>
      </c>
      <c r="D326">
        <v>42</v>
      </c>
      <c r="E326">
        <v>9</v>
      </c>
      <c r="F326">
        <v>590</v>
      </c>
      <c r="I326">
        <v>1</v>
      </c>
      <c r="J326">
        <v>1</v>
      </c>
    </row>
    <row r="327" spans="1:10" x14ac:dyDescent="0.25">
      <c r="B327" t="s">
        <v>1182</v>
      </c>
      <c r="C327" t="s">
        <v>13</v>
      </c>
      <c r="D327">
        <v>2028</v>
      </c>
      <c r="E327">
        <v>13</v>
      </c>
      <c r="F327">
        <v>594</v>
      </c>
      <c r="I327">
        <v>1</v>
      </c>
      <c r="J327">
        <v>1</v>
      </c>
    </row>
    <row r="328" spans="1:10" x14ac:dyDescent="0.25">
      <c r="C328" t="s">
        <v>20</v>
      </c>
      <c r="D328">
        <v>2044</v>
      </c>
      <c r="E328">
        <v>6</v>
      </c>
      <c r="F328">
        <v>611</v>
      </c>
      <c r="H328">
        <v>1</v>
      </c>
      <c r="I328">
        <v>1</v>
      </c>
      <c r="J328">
        <v>2</v>
      </c>
    </row>
    <row r="329" spans="1:10" x14ac:dyDescent="0.25">
      <c r="F329">
        <v>614</v>
      </c>
      <c r="H329">
        <v>1</v>
      </c>
      <c r="J329">
        <v>1</v>
      </c>
    </row>
    <row r="330" spans="1:10" x14ac:dyDescent="0.25">
      <c r="F330">
        <v>617</v>
      </c>
      <c r="I330">
        <v>1</v>
      </c>
      <c r="J330">
        <v>1</v>
      </c>
    </row>
    <row r="331" spans="1:10" x14ac:dyDescent="0.25">
      <c r="F331">
        <v>619</v>
      </c>
      <c r="H331">
        <v>1</v>
      </c>
      <c r="J331">
        <v>1</v>
      </c>
    </row>
    <row r="332" spans="1:10" x14ac:dyDescent="0.25">
      <c r="E332">
        <v>8</v>
      </c>
      <c r="F332">
        <v>608</v>
      </c>
      <c r="G332">
        <v>2</v>
      </c>
      <c r="J332">
        <v>2</v>
      </c>
    </row>
    <row r="333" spans="1:10" x14ac:dyDescent="0.25">
      <c r="E333">
        <v>1</v>
      </c>
      <c r="F333">
        <v>624</v>
      </c>
      <c r="H333">
        <v>1</v>
      </c>
      <c r="J333">
        <v>1</v>
      </c>
    </row>
    <row r="334" spans="1:10" x14ac:dyDescent="0.25">
      <c r="B334" t="s">
        <v>1184</v>
      </c>
      <c r="C334" t="s">
        <v>326</v>
      </c>
      <c r="D334">
        <v>3110</v>
      </c>
      <c r="E334">
        <v>9</v>
      </c>
      <c r="F334">
        <v>664</v>
      </c>
      <c r="H334">
        <v>5</v>
      </c>
      <c r="J334">
        <v>5</v>
      </c>
    </row>
    <row r="335" spans="1:10" x14ac:dyDescent="0.25">
      <c r="C335" t="s">
        <v>163</v>
      </c>
      <c r="D335">
        <v>3100</v>
      </c>
      <c r="E335">
        <v>10</v>
      </c>
      <c r="F335">
        <v>654</v>
      </c>
      <c r="I335">
        <v>1</v>
      </c>
      <c r="J335">
        <v>1</v>
      </c>
    </row>
    <row r="336" spans="1:10" x14ac:dyDescent="0.25">
      <c r="E336">
        <v>12</v>
      </c>
      <c r="F336">
        <v>646</v>
      </c>
      <c r="G336">
        <v>1</v>
      </c>
      <c r="H336">
        <v>1</v>
      </c>
      <c r="J336">
        <v>2</v>
      </c>
    </row>
    <row r="337" spans="1:10" x14ac:dyDescent="0.25">
      <c r="C337" t="s">
        <v>55</v>
      </c>
      <c r="D337">
        <v>3132</v>
      </c>
      <c r="E337">
        <v>9</v>
      </c>
      <c r="F337">
        <v>660</v>
      </c>
      <c r="I337">
        <v>1</v>
      </c>
      <c r="J337">
        <v>1</v>
      </c>
    </row>
    <row r="338" spans="1:10" x14ac:dyDescent="0.25">
      <c r="E338">
        <v>11</v>
      </c>
      <c r="F338">
        <v>652</v>
      </c>
      <c r="H338">
        <v>1</v>
      </c>
      <c r="J338">
        <v>1</v>
      </c>
    </row>
    <row r="339" spans="1:10" x14ac:dyDescent="0.25">
      <c r="B339" t="s">
        <v>1183</v>
      </c>
      <c r="C339" t="s">
        <v>21</v>
      </c>
      <c r="D339">
        <v>4044</v>
      </c>
      <c r="E339">
        <v>8</v>
      </c>
      <c r="F339">
        <v>679</v>
      </c>
      <c r="G339">
        <v>1</v>
      </c>
      <c r="J339">
        <v>1</v>
      </c>
    </row>
    <row r="340" spans="1:10" x14ac:dyDescent="0.25">
      <c r="E340">
        <v>10</v>
      </c>
      <c r="F340">
        <v>677</v>
      </c>
      <c r="G340">
        <v>1</v>
      </c>
      <c r="J340">
        <v>1</v>
      </c>
    </row>
    <row r="341" spans="1:10" x14ac:dyDescent="0.25">
      <c r="E341">
        <v>11</v>
      </c>
      <c r="F341">
        <v>675</v>
      </c>
      <c r="G341">
        <v>2</v>
      </c>
      <c r="H341">
        <v>2</v>
      </c>
      <c r="J341">
        <v>4</v>
      </c>
    </row>
    <row r="342" spans="1:10" x14ac:dyDescent="0.25">
      <c r="E342">
        <v>12</v>
      </c>
      <c r="F342">
        <v>673</v>
      </c>
      <c r="G342">
        <v>3</v>
      </c>
      <c r="J342">
        <v>3</v>
      </c>
    </row>
    <row r="343" spans="1:10" x14ac:dyDescent="0.25">
      <c r="E343">
        <v>23</v>
      </c>
      <c r="F343">
        <v>671</v>
      </c>
      <c r="H343">
        <v>1</v>
      </c>
      <c r="J343">
        <v>1</v>
      </c>
    </row>
    <row r="344" spans="1:10" x14ac:dyDescent="0.25">
      <c r="C344" t="s">
        <v>339</v>
      </c>
      <c r="D344">
        <v>4103</v>
      </c>
      <c r="E344">
        <v>11</v>
      </c>
      <c r="F344">
        <v>691</v>
      </c>
      <c r="H344">
        <v>1</v>
      </c>
      <c r="J344">
        <v>1</v>
      </c>
    </row>
    <row r="345" spans="1:10" x14ac:dyDescent="0.25">
      <c r="E345">
        <v>13</v>
      </c>
      <c r="F345">
        <v>689</v>
      </c>
      <c r="H345">
        <v>1</v>
      </c>
      <c r="J345">
        <v>1</v>
      </c>
    </row>
    <row r="346" spans="1:10" x14ac:dyDescent="0.25">
      <c r="C346" t="s">
        <v>35</v>
      </c>
      <c r="D346">
        <v>4178</v>
      </c>
      <c r="E346">
        <v>11</v>
      </c>
      <c r="F346">
        <v>685</v>
      </c>
      <c r="G346">
        <v>1</v>
      </c>
      <c r="J346">
        <v>1</v>
      </c>
    </row>
    <row r="347" spans="1:10" x14ac:dyDescent="0.25">
      <c r="C347" t="s">
        <v>31</v>
      </c>
      <c r="D347">
        <v>4210</v>
      </c>
      <c r="E347">
        <v>17</v>
      </c>
      <c r="F347">
        <v>681</v>
      </c>
      <c r="G347">
        <v>1</v>
      </c>
      <c r="J347">
        <v>1</v>
      </c>
    </row>
    <row r="348" spans="1:10" x14ac:dyDescent="0.25">
      <c r="A348" t="s">
        <v>743</v>
      </c>
      <c r="B348" t="s">
        <v>1180</v>
      </c>
      <c r="C348" t="s">
        <v>314</v>
      </c>
      <c r="D348">
        <v>42</v>
      </c>
      <c r="E348">
        <v>9</v>
      </c>
      <c r="F348">
        <v>590</v>
      </c>
      <c r="I348">
        <v>1</v>
      </c>
      <c r="J348">
        <v>1</v>
      </c>
    </row>
    <row r="349" spans="1:10" x14ac:dyDescent="0.25">
      <c r="B349" t="s">
        <v>1182</v>
      </c>
      <c r="C349" t="s">
        <v>13</v>
      </c>
      <c r="D349">
        <v>2028</v>
      </c>
      <c r="E349">
        <v>12</v>
      </c>
      <c r="F349">
        <v>599</v>
      </c>
      <c r="I349">
        <v>1</v>
      </c>
      <c r="J349">
        <v>1</v>
      </c>
    </row>
    <row r="350" spans="1:10" x14ac:dyDescent="0.25">
      <c r="E350">
        <v>13</v>
      </c>
      <c r="F350">
        <v>594</v>
      </c>
      <c r="I350">
        <v>1</v>
      </c>
      <c r="J350">
        <v>1</v>
      </c>
    </row>
    <row r="351" spans="1:10" x14ac:dyDescent="0.25">
      <c r="C351" t="s">
        <v>20</v>
      </c>
      <c r="D351">
        <v>2044</v>
      </c>
      <c r="E351">
        <v>6</v>
      </c>
      <c r="F351">
        <v>614</v>
      </c>
      <c r="I351">
        <v>1</v>
      </c>
      <c r="J351">
        <v>1</v>
      </c>
    </row>
    <row r="352" spans="1:10" x14ac:dyDescent="0.25">
      <c r="F352">
        <v>617</v>
      </c>
      <c r="H352">
        <v>1</v>
      </c>
      <c r="J352">
        <v>1</v>
      </c>
    </row>
    <row r="353" spans="2:10" x14ac:dyDescent="0.25">
      <c r="F353">
        <v>619</v>
      </c>
      <c r="I353">
        <v>1</v>
      </c>
      <c r="J353">
        <v>1</v>
      </c>
    </row>
    <row r="354" spans="2:10" x14ac:dyDescent="0.25">
      <c r="E354">
        <v>8</v>
      </c>
      <c r="F354">
        <v>608</v>
      </c>
      <c r="I354">
        <v>2</v>
      </c>
      <c r="J354">
        <v>2</v>
      </c>
    </row>
    <row r="355" spans="2:10" x14ac:dyDescent="0.25">
      <c r="E355">
        <v>1</v>
      </c>
      <c r="F355">
        <v>624</v>
      </c>
      <c r="I355">
        <v>1</v>
      </c>
      <c r="J355">
        <v>1</v>
      </c>
    </row>
    <row r="356" spans="2:10" x14ac:dyDescent="0.25">
      <c r="B356" t="s">
        <v>1184</v>
      </c>
      <c r="C356" t="s">
        <v>326</v>
      </c>
      <c r="D356">
        <v>3110</v>
      </c>
      <c r="E356">
        <v>9</v>
      </c>
      <c r="F356">
        <v>664</v>
      </c>
      <c r="I356">
        <v>9</v>
      </c>
      <c r="J356">
        <v>9</v>
      </c>
    </row>
    <row r="357" spans="2:10" x14ac:dyDescent="0.25">
      <c r="C357" t="s">
        <v>163</v>
      </c>
      <c r="D357">
        <v>3100</v>
      </c>
      <c r="E357">
        <v>10</v>
      </c>
      <c r="F357">
        <v>657</v>
      </c>
      <c r="I357">
        <v>1</v>
      </c>
      <c r="J357">
        <v>1</v>
      </c>
    </row>
    <row r="358" spans="2:10" x14ac:dyDescent="0.25">
      <c r="E358">
        <v>12</v>
      </c>
      <c r="F358">
        <v>640</v>
      </c>
      <c r="I358">
        <v>1</v>
      </c>
      <c r="J358">
        <v>1</v>
      </c>
    </row>
    <row r="359" spans="2:10" x14ac:dyDescent="0.25">
      <c r="F359">
        <v>643</v>
      </c>
      <c r="I359">
        <v>1</v>
      </c>
      <c r="J359">
        <v>1</v>
      </c>
    </row>
    <row r="360" spans="2:10" x14ac:dyDescent="0.25">
      <c r="F360">
        <v>646</v>
      </c>
      <c r="I360">
        <v>1</v>
      </c>
      <c r="J360">
        <v>1</v>
      </c>
    </row>
    <row r="361" spans="2:10" x14ac:dyDescent="0.25">
      <c r="C361" t="s">
        <v>55</v>
      </c>
      <c r="D361">
        <v>3132</v>
      </c>
      <c r="E361">
        <v>9</v>
      </c>
      <c r="F361">
        <v>660</v>
      </c>
      <c r="I361">
        <v>1</v>
      </c>
      <c r="J361">
        <v>1</v>
      </c>
    </row>
    <row r="362" spans="2:10" x14ac:dyDescent="0.25">
      <c r="E362">
        <v>11</v>
      </c>
      <c r="F362">
        <v>652</v>
      </c>
      <c r="I362">
        <v>1</v>
      </c>
      <c r="J362">
        <v>1</v>
      </c>
    </row>
    <row r="363" spans="2:10" x14ac:dyDescent="0.25">
      <c r="C363" t="s">
        <v>547</v>
      </c>
      <c r="D363">
        <v>3136</v>
      </c>
      <c r="E363">
        <v>9</v>
      </c>
      <c r="F363">
        <v>669</v>
      </c>
      <c r="I363">
        <v>1</v>
      </c>
      <c r="J363">
        <v>1</v>
      </c>
    </row>
    <row r="364" spans="2:10" x14ac:dyDescent="0.25">
      <c r="B364" t="s">
        <v>1183</v>
      </c>
      <c r="C364" t="s">
        <v>21</v>
      </c>
      <c r="D364">
        <v>4044</v>
      </c>
      <c r="E364">
        <v>8</v>
      </c>
      <c r="F364">
        <v>679</v>
      </c>
      <c r="G364">
        <v>1</v>
      </c>
      <c r="J364">
        <v>1</v>
      </c>
    </row>
    <row r="365" spans="2:10" x14ac:dyDescent="0.25">
      <c r="E365">
        <v>11</v>
      </c>
      <c r="F365">
        <v>675</v>
      </c>
      <c r="G365">
        <v>5</v>
      </c>
      <c r="H365">
        <v>1</v>
      </c>
      <c r="J365">
        <v>6</v>
      </c>
    </row>
    <row r="366" spans="2:10" x14ac:dyDescent="0.25">
      <c r="E366">
        <v>12</v>
      </c>
      <c r="F366">
        <v>673</v>
      </c>
      <c r="G366">
        <v>3</v>
      </c>
      <c r="I366">
        <v>2</v>
      </c>
      <c r="J366">
        <v>5</v>
      </c>
    </row>
    <row r="367" spans="2:10" x14ac:dyDescent="0.25">
      <c r="E367">
        <v>23</v>
      </c>
      <c r="F367">
        <v>671</v>
      </c>
      <c r="G367">
        <v>2</v>
      </c>
      <c r="I367">
        <v>2</v>
      </c>
      <c r="J367">
        <v>4</v>
      </c>
    </row>
    <row r="368" spans="2:10" x14ac:dyDescent="0.25">
      <c r="C368" t="s">
        <v>339</v>
      </c>
      <c r="D368">
        <v>4103</v>
      </c>
      <c r="E368">
        <v>11</v>
      </c>
      <c r="F368">
        <v>691</v>
      </c>
      <c r="I368">
        <v>1</v>
      </c>
      <c r="J368">
        <v>1</v>
      </c>
    </row>
    <row r="369" spans="1:10" x14ac:dyDescent="0.25">
      <c r="E369">
        <v>13</v>
      </c>
      <c r="F369">
        <v>689</v>
      </c>
      <c r="I369">
        <v>2</v>
      </c>
      <c r="J369">
        <v>2</v>
      </c>
    </row>
    <row r="370" spans="1:10" x14ac:dyDescent="0.25">
      <c r="C370" t="s">
        <v>31</v>
      </c>
      <c r="D370">
        <v>4210</v>
      </c>
      <c r="E370">
        <v>17</v>
      </c>
      <c r="F370">
        <v>681</v>
      </c>
      <c r="I370">
        <v>1</v>
      </c>
      <c r="J370">
        <v>1</v>
      </c>
    </row>
    <row r="371" spans="1:10" x14ac:dyDescent="0.25">
      <c r="A371" t="s">
        <v>879</v>
      </c>
      <c r="B371" t="s">
        <v>1180</v>
      </c>
      <c r="C371" t="s">
        <v>314</v>
      </c>
      <c r="D371">
        <v>42</v>
      </c>
      <c r="E371">
        <v>9</v>
      </c>
      <c r="F371">
        <v>590</v>
      </c>
      <c r="H371">
        <v>1</v>
      </c>
      <c r="J371">
        <v>1</v>
      </c>
    </row>
    <row r="372" spans="1:10" x14ac:dyDescent="0.25">
      <c r="B372" t="s">
        <v>1182</v>
      </c>
      <c r="C372" t="s">
        <v>13</v>
      </c>
      <c r="D372">
        <v>2028</v>
      </c>
      <c r="E372">
        <v>13</v>
      </c>
      <c r="F372">
        <v>594</v>
      </c>
      <c r="H372">
        <v>1</v>
      </c>
      <c r="J372">
        <v>1</v>
      </c>
    </row>
    <row r="373" spans="1:10" x14ac:dyDescent="0.25">
      <c r="C373" t="s">
        <v>20</v>
      </c>
      <c r="D373">
        <v>2044</v>
      </c>
      <c r="E373">
        <v>6</v>
      </c>
      <c r="F373">
        <v>611</v>
      </c>
      <c r="H373">
        <v>1</v>
      </c>
      <c r="J373">
        <v>1</v>
      </c>
    </row>
    <row r="374" spans="1:10" x14ac:dyDescent="0.25">
      <c r="F374">
        <v>614</v>
      </c>
      <c r="H374">
        <v>1</v>
      </c>
      <c r="J374">
        <v>1</v>
      </c>
    </row>
    <row r="375" spans="1:10" x14ac:dyDescent="0.25">
      <c r="F375">
        <v>617</v>
      </c>
      <c r="H375">
        <v>1</v>
      </c>
      <c r="J375">
        <v>1</v>
      </c>
    </row>
    <row r="376" spans="1:10" x14ac:dyDescent="0.25">
      <c r="F376">
        <v>619</v>
      </c>
      <c r="H376">
        <v>1</v>
      </c>
      <c r="J376">
        <v>1</v>
      </c>
    </row>
    <row r="377" spans="1:10" x14ac:dyDescent="0.25">
      <c r="E377">
        <v>8</v>
      </c>
      <c r="F377">
        <v>608</v>
      </c>
      <c r="H377">
        <v>1</v>
      </c>
      <c r="J377">
        <v>1</v>
      </c>
    </row>
    <row r="378" spans="1:10" x14ac:dyDescent="0.25">
      <c r="E378">
        <v>1</v>
      </c>
      <c r="F378">
        <v>624</v>
      </c>
      <c r="G378">
        <v>1</v>
      </c>
      <c r="J378">
        <v>1</v>
      </c>
    </row>
    <row r="379" spans="1:10" x14ac:dyDescent="0.25">
      <c r="B379" t="s">
        <v>1184</v>
      </c>
      <c r="C379" t="s">
        <v>326</v>
      </c>
      <c r="D379">
        <v>3110</v>
      </c>
      <c r="E379">
        <v>9</v>
      </c>
      <c r="F379">
        <v>664</v>
      </c>
      <c r="H379">
        <v>3</v>
      </c>
      <c r="J379">
        <v>3</v>
      </c>
    </row>
    <row r="380" spans="1:10" x14ac:dyDescent="0.25">
      <c r="C380" t="s">
        <v>55</v>
      </c>
      <c r="D380">
        <v>3132</v>
      </c>
      <c r="E380">
        <v>11</v>
      </c>
      <c r="F380">
        <v>652</v>
      </c>
      <c r="G380">
        <v>1</v>
      </c>
      <c r="J380">
        <v>1</v>
      </c>
    </row>
    <row r="381" spans="1:10" x14ac:dyDescent="0.25">
      <c r="B381" t="s">
        <v>1183</v>
      </c>
      <c r="C381" t="s">
        <v>21</v>
      </c>
      <c r="D381">
        <v>4044</v>
      </c>
      <c r="E381">
        <v>8</v>
      </c>
      <c r="F381">
        <v>679</v>
      </c>
      <c r="G381">
        <v>1</v>
      </c>
      <c r="J381">
        <v>1</v>
      </c>
    </row>
    <row r="382" spans="1:10" x14ac:dyDescent="0.25">
      <c r="E382">
        <v>11</v>
      </c>
      <c r="F382">
        <v>675</v>
      </c>
      <c r="G382">
        <v>1</v>
      </c>
      <c r="J382">
        <v>1</v>
      </c>
    </row>
    <row r="383" spans="1:10" x14ac:dyDescent="0.25">
      <c r="E383">
        <v>12</v>
      </c>
      <c r="F383">
        <v>673</v>
      </c>
      <c r="G383">
        <v>2</v>
      </c>
      <c r="J383">
        <v>2</v>
      </c>
    </row>
    <row r="384" spans="1:10" x14ac:dyDescent="0.25">
      <c r="E384">
        <v>23</v>
      </c>
      <c r="F384">
        <v>671</v>
      </c>
      <c r="H384">
        <v>1</v>
      </c>
      <c r="J384">
        <v>1</v>
      </c>
    </row>
    <row r="385" spans="1:10" x14ac:dyDescent="0.25">
      <c r="C385" t="s">
        <v>339</v>
      </c>
      <c r="D385">
        <v>4103</v>
      </c>
      <c r="E385">
        <v>13</v>
      </c>
      <c r="F385">
        <v>689</v>
      </c>
      <c r="G385">
        <v>1</v>
      </c>
      <c r="J385">
        <v>1</v>
      </c>
    </row>
    <row r="386" spans="1:10" x14ac:dyDescent="0.25">
      <c r="A386" t="s">
        <v>785</v>
      </c>
      <c r="B386" t="s">
        <v>1180</v>
      </c>
      <c r="C386" t="s">
        <v>314</v>
      </c>
      <c r="D386">
        <v>42</v>
      </c>
      <c r="E386">
        <v>9</v>
      </c>
      <c r="F386">
        <v>590</v>
      </c>
      <c r="I386">
        <v>1</v>
      </c>
      <c r="J386">
        <v>1</v>
      </c>
    </row>
    <row r="387" spans="1:10" x14ac:dyDescent="0.25">
      <c r="B387" t="s">
        <v>1182</v>
      </c>
      <c r="C387" t="s">
        <v>13</v>
      </c>
      <c r="D387">
        <v>2028</v>
      </c>
      <c r="E387">
        <v>13</v>
      </c>
      <c r="F387">
        <v>594</v>
      </c>
      <c r="I387">
        <v>1</v>
      </c>
      <c r="J387">
        <v>1</v>
      </c>
    </row>
    <row r="388" spans="1:10" x14ac:dyDescent="0.25">
      <c r="C388" t="s">
        <v>20</v>
      </c>
      <c r="D388">
        <v>2044</v>
      </c>
      <c r="E388">
        <v>6</v>
      </c>
      <c r="F388">
        <v>614</v>
      </c>
      <c r="I388">
        <v>1</v>
      </c>
      <c r="J388">
        <v>1</v>
      </c>
    </row>
    <row r="389" spans="1:10" x14ac:dyDescent="0.25">
      <c r="F389">
        <v>617</v>
      </c>
      <c r="I389">
        <v>1</v>
      </c>
      <c r="J389">
        <v>1</v>
      </c>
    </row>
    <row r="390" spans="1:10" x14ac:dyDescent="0.25">
      <c r="F390">
        <v>619</v>
      </c>
      <c r="I390">
        <v>1</v>
      </c>
      <c r="J390">
        <v>1</v>
      </c>
    </row>
    <row r="391" spans="1:10" x14ac:dyDescent="0.25">
      <c r="E391">
        <v>8</v>
      </c>
      <c r="F391">
        <v>608</v>
      </c>
      <c r="I391">
        <v>2</v>
      </c>
      <c r="J391">
        <v>2</v>
      </c>
    </row>
    <row r="392" spans="1:10" x14ac:dyDescent="0.25">
      <c r="E392">
        <v>1</v>
      </c>
      <c r="F392">
        <v>624</v>
      </c>
      <c r="I392">
        <v>1</v>
      </c>
      <c r="J392">
        <v>1</v>
      </c>
    </row>
    <row r="393" spans="1:10" x14ac:dyDescent="0.25">
      <c r="B393" t="s">
        <v>1184</v>
      </c>
      <c r="C393" t="s">
        <v>326</v>
      </c>
      <c r="D393">
        <v>3110</v>
      </c>
      <c r="E393">
        <v>9</v>
      </c>
      <c r="F393">
        <v>664</v>
      </c>
      <c r="I393">
        <v>6</v>
      </c>
      <c r="J393">
        <v>6</v>
      </c>
    </row>
    <row r="394" spans="1:10" x14ac:dyDescent="0.25">
      <c r="C394" t="s">
        <v>163</v>
      </c>
      <c r="D394">
        <v>3100</v>
      </c>
      <c r="E394">
        <v>12</v>
      </c>
      <c r="F394">
        <v>646</v>
      </c>
      <c r="I394">
        <v>1</v>
      </c>
      <c r="J394">
        <v>1</v>
      </c>
    </row>
    <row r="395" spans="1:10" x14ac:dyDescent="0.25">
      <c r="C395" t="s">
        <v>55</v>
      </c>
      <c r="D395">
        <v>3132</v>
      </c>
      <c r="E395">
        <v>11</v>
      </c>
      <c r="F395">
        <v>652</v>
      </c>
      <c r="I395">
        <v>1</v>
      </c>
      <c r="J395">
        <v>1</v>
      </c>
    </row>
    <row r="396" spans="1:10" x14ac:dyDescent="0.25">
      <c r="E396">
        <v>12</v>
      </c>
      <c r="F396">
        <v>635</v>
      </c>
      <c r="I396">
        <v>1</v>
      </c>
      <c r="J396">
        <v>1</v>
      </c>
    </row>
    <row r="397" spans="1:10" x14ac:dyDescent="0.25">
      <c r="B397" t="s">
        <v>1183</v>
      </c>
      <c r="C397" t="s">
        <v>21</v>
      </c>
      <c r="D397">
        <v>4044</v>
      </c>
      <c r="E397">
        <v>8</v>
      </c>
      <c r="F397">
        <v>679</v>
      </c>
      <c r="H397">
        <v>1</v>
      </c>
      <c r="J397">
        <v>1</v>
      </c>
    </row>
    <row r="398" spans="1:10" x14ac:dyDescent="0.25">
      <c r="E398">
        <v>11</v>
      </c>
      <c r="F398">
        <v>675</v>
      </c>
      <c r="G398">
        <v>1</v>
      </c>
      <c r="H398">
        <v>1</v>
      </c>
      <c r="I398">
        <v>3</v>
      </c>
      <c r="J398">
        <v>5</v>
      </c>
    </row>
    <row r="399" spans="1:10" x14ac:dyDescent="0.25">
      <c r="E399">
        <v>12</v>
      </c>
      <c r="F399">
        <v>673</v>
      </c>
      <c r="H399">
        <v>1</v>
      </c>
      <c r="I399">
        <v>1</v>
      </c>
      <c r="J399">
        <v>2</v>
      </c>
    </row>
    <row r="400" spans="1:10" x14ac:dyDescent="0.25">
      <c r="E400">
        <v>23</v>
      </c>
      <c r="F400">
        <v>671</v>
      </c>
      <c r="H400">
        <v>1</v>
      </c>
      <c r="I400">
        <v>1</v>
      </c>
      <c r="J400">
        <v>2</v>
      </c>
    </row>
    <row r="401" spans="1:10" x14ac:dyDescent="0.25">
      <c r="C401" t="s">
        <v>339</v>
      </c>
      <c r="D401">
        <v>4103</v>
      </c>
      <c r="E401">
        <v>11</v>
      </c>
      <c r="F401">
        <v>691</v>
      </c>
      <c r="G401">
        <v>1</v>
      </c>
      <c r="J401">
        <v>1</v>
      </c>
    </row>
    <row r="402" spans="1:10" x14ac:dyDescent="0.25">
      <c r="C402" t="s">
        <v>31</v>
      </c>
      <c r="D402">
        <v>4210</v>
      </c>
      <c r="E402">
        <v>17</v>
      </c>
      <c r="F402">
        <v>681</v>
      </c>
      <c r="I402">
        <v>1</v>
      </c>
      <c r="J402">
        <v>1</v>
      </c>
    </row>
    <row r="403" spans="1:10" x14ac:dyDescent="0.25">
      <c r="A403" t="s">
        <v>808</v>
      </c>
      <c r="B403" t="s">
        <v>1180</v>
      </c>
      <c r="C403" t="s">
        <v>314</v>
      </c>
      <c r="D403">
        <v>42</v>
      </c>
      <c r="E403">
        <v>9</v>
      </c>
      <c r="F403">
        <v>590</v>
      </c>
      <c r="I403">
        <v>1</v>
      </c>
      <c r="J403">
        <v>1</v>
      </c>
    </row>
    <row r="404" spans="1:10" x14ac:dyDescent="0.25">
      <c r="B404" t="s">
        <v>1182</v>
      </c>
      <c r="C404" t="s">
        <v>13</v>
      </c>
      <c r="D404">
        <v>2028</v>
      </c>
      <c r="E404">
        <v>13</v>
      </c>
      <c r="F404">
        <v>594</v>
      </c>
      <c r="I404">
        <v>1</v>
      </c>
      <c r="J404">
        <v>1</v>
      </c>
    </row>
    <row r="405" spans="1:10" x14ac:dyDescent="0.25">
      <c r="C405" t="s">
        <v>20</v>
      </c>
      <c r="D405">
        <v>2044</v>
      </c>
      <c r="E405">
        <v>6</v>
      </c>
      <c r="F405">
        <v>611</v>
      </c>
      <c r="H405">
        <v>2</v>
      </c>
      <c r="J405">
        <v>2</v>
      </c>
    </row>
    <row r="406" spans="1:10" x14ac:dyDescent="0.25">
      <c r="F406">
        <v>614</v>
      </c>
      <c r="I406">
        <v>1</v>
      </c>
      <c r="J406">
        <v>1</v>
      </c>
    </row>
    <row r="407" spans="1:10" x14ac:dyDescent="0.25">
      <c r="F407">
        <v>617</v>
      </c>
      <c r="I407">
        <v>1</v>
      </c>
      <c r="J407">
        <v>1</v>
      </c>
    </row>
    <row r="408" spans="1:10" x14ac:dyDescent="0.25">
      <c r="F408">
        <v>619</v>
      </c>
      <c r="I408">
        <v>1</v>
      </c>
      <c r="J408">
        <v>1</v>
      </c>
    </row>
    <row r="409" spans="1:10" x14ac:dyDescent="0.25">
      <c r="E409">
        <v>8</v>
      </c>
      <c r="F409">
        <v>608</v>
      </c>
      <c r="H409">
        <v>1</v>
      </c>
      <c r="J409">
        <v>1</v>
      </c>
    </row>
    <row r="410" spans="1:10" x14ac:dyDescent="0.25">
      <c r="E410">
        <v>10</v>
      </c>
      <c r="F410">
        <v>605</v>
      </c>
      <c r="I410">
        <v>2</v>
      </c>
      <c r="J410">
        <v>2</v>
      </c>
    </row>
    <row r="411" spans="1:10" x14ac:dyDescent="0.25">
      <c r="E411">
        <v>1</v>
      </c>
      <c r="F411">
        <v>624</v>
      </c>
      <c r="I411">
        <v>1</v>
      </c>
      <c r="J411">
        <v>1</v>
      </c>
    </row>
    <row r="412" spans="1:10" x14ac:dyDescent="0.25">
      <c r="B412" t="s">
        <v>1184</v>
      </c>
      <c r="C412" t="s">
        <v>326</v>
      </c>
      <c r="D412">
        <v>3110</v>
      </c>
      <c r="E412">
        <v>9</v>
      </c>
      <c r="F412">
        <v>664</v>
      </c>
      <c r="I412">
        <v>8</v>
      </c>
      <c r="J412">
        <v>8</v>
      </c>
    </row>
    <row r="413" spans="1:10" x14ac:dyDescent="0.25">
      <c r="C413" t="s">
        <v>163</v>
      </c>
      <c r="D413">
        <v>3100</v>
      </c>
      <c r="E413">
        <v>12</v>
      </c>
      <c r="F413">
        <v>640</v>
      </c>
      <c r="H413">
        <v>1</v>
      </c>
      <c r="J413">
        <v>1</v>
      </c>
    </row>
    <row r="414" spans="1:10" x14ac:dyDescent="0.25">
      <c r="C414" t="s">
        <v>113</v>
      </c>
      <c r="D414">
        <v>3124</v>
      </c>
      <c r="E414">
        <v>16</v>
      </c>
      <c r="F414">
        <v>632</v>
      </c>
      <c r="I414">
        <v>1</v>
      </c>
      <c r="J414">
        <v>1</v>
      </c>
    </row>
    <row r="415" spans="1:10" x14ac:dyDescent="0.25">
      <c r="C415" t="s">
        <v>55</v>
      </c>
      <c r="D415">
        <v>3132</v>
      </c>
      <c r="E415">
        <v>9</v>
      </c>
      <c r="F415">
        <v>660</v>
      </c>
      <c r="H415">
        <v>1</v>
      </c>
      <c r="J415">
        <v>1</v>
      </c>
    </row>
    <row r="416" spans="1:10" x14ac:dyDescent="0.25">
      <c r="E416">
        <v>11</v>
      </c>
      <c r="F416">
        <v>652</v>
      </c>
      <c r="H416">
        <v>1</v>
      </c>
      <c r="J416">
        <v>1</v>
      </c>
    </row>
    <row r="417" spans="1:10" x14ac:dyDescent="0.25">
      <c r="C417" t="s">
        <v>547</v>
      </c>
      <c r="D417">
        <v>3136</v>
      </c>
      <c r="E417">
        <v>9</v>
      </c>
      <c r="F417">
        <v>669</v>
      </c>
      <c r="H417">
        <v>1</v>
      </c>
      <c r="J417">
        <v>1</v>
      </c>
    </row>
    <row r="418" spans="1:10" x14ac:dyDescent="0.25">
      <c r="B418" t="s">
        <v>1183</v>
      </c>
      <c r="C418" t="s">
        <v>21</v>
      </c>
      <c r="D418">
        <v>4044</v>
      </c>
      <c r="E418">
        <v>8</v>
      </c>
      <c r="F418">
        <v>679</v>
      </c>
      <c r="G418">
        <v>1</v>
      </c>
      <c r="J418">
        <v>1</v>
      </c>
    </row>
    <row r="419" spans="1:10" x14ac:dyDescent="0.25">
      <c r="E419">
        <v>11</v>
      </c>
      <c r="F419">
        <v>675</v>
      </c>
      <c r="G419">
        <v>1</v>
      </c>
      <c r="H419">
        <v>8</v>
      </c>
      <c r="J419">
        <v>9</v>
      </c>
    </row>
    <row r="420" spans="1:10" x14ac:dyDescent="0.25">
      <c r="E420">
        <v>12</v>
      </c>
      <c r="F420">
        <v>673</v>
      </c>
      <c r="G420">
        <v>2</v>
      </c>
      <c r="H420">
        <v>4</v>
      </c>
      <c r="I420">
        <v>1</v>
      </c>
      <c r="J420">
        <v>7</v>
      </c>
    </row>
    <row r="421" spans="1:10" x14ac:dyDescent="0.25">
      <c r="E421">
        <v>23</v>
      </c>
      <c r="F421">
        <v>671</v>
      </c>
      <c r="H421">
        <v>5</v>
      </c>
      <c r="I421">
        <v>1</v>
      </c>
      <c r="J421">
        <v>6</v>
      </c>
    </row>
    <row r="422" spans="1:10" x14ac:dyDescent="0.25">
      <c r="C422" t="s">
        <v>339</v>
      </c>
      <c r="D422">
        <v>4103</v>
      </c>
      <c r="E422">
        <v>11</v>
      </c>
      <c r="F422">
        <v>691</v>
      </c>
      <c r="I422">
        <v>1</v>
      </c>
      <c r="J422">
        <v>1</v>
      </c>
    </row>
    <row r="423" spans="1:10" x14ac:dyDescent="0.25">
      <c r="E423">
        <v>13</v>
      </c>
      <c r="F423">
        <v>689</v>
      </c>
      <c r="I423">
        <v>1</v>
      </c>
      <c r="J423">
        <v>1</v>
      </c>
    </row>
    <row r="424" spans="1:10" x14ac:dyDescent="0.25">
      <c r="C424" t="s">
        <v>31</v>
      </c>
      <c r="D424">
        <v>4210</v>
      </c>
      <c r="E424">
        <v>17</v>
      </c>
      <c r="F424">
        <v>681</v>
      </c>
      <c r="I424">
        <v>1</v>
      </c>
      <c r="J424">
        <v>1</v>
      </c>
    </row>
    <row r="425" spans="1:10" x14ac:dyDescent="0.25">
      <c r="A425" t="s">
        <v>1200</v>
      </c>
      <c r="G425">
        <v>148</v>
      </c>
      <c r="H425">
        <v>150</v>
      </c>
      <c r="I425">
        <v>351</v>
      </c>
      <c r="J425">
        <v>649</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48"/>
  <sheetViews>
    <sheetView topLeftCell="A37" workbookViewId="0">
      <selection activeCell="A40" sqref="A40"/>
    </sheetView>
  </sheetViews>
  <sheetFormatPr baseColWidth="10" defaultRowHeight="15" x14ac:dyDescent="0.25"/>
  <cols>
    <col min="1" max="1" width="45.42578125" bestFit="1" customWidth="1"/>
    <col min="2" max="2" width="40.7109375" bestFit="1" customWidth="1"/>
    <col min="3" max="3" width="24.42578125" style="52" bestFit="1" customWidth="1"/>
    <col min="4" max="5" width="4" style="52" bestFit="1" customWidth="1"/>
    <col min="6" max="6" width="6.5703125" customWidth="1"/>
    <col min="7" max="9" width="6.5703125" bestFit="1" customWidth="1"/>
    <col min="10" max="10" width="6.5703125" customWidth="1"/>
    <col min="11" max="11" width="22.140625" bestFit="1" customWidth="1"/>
    <col min="12" max="13" width="18.5703125" bestFit="1" customWidth="1"/>
  </cols>
  <sheetData>
    <row r="3" spans="1:6" x14ac:dyDescent="0.25">
      <c r="A3" s="7" t="s">
        <v>1198</v>
      </c>
      <c r="B3" t="s">
        <v>1185</v>
      </c>
    </row>
    <row r="5" spans="1:6" x14ac:dyDescent="0.25">
      <c r="A5" s="7" t="s">
        <v>1197</v>
      </c>
      <c r="C5" s="55" t="s">
        <v>63</v>
      </c>
    </row>
    <row r="6" spans="1:6" x14ac:dyDescent="0.25">
      <c r="A6" s="7" t="s">
        <v>1179</v>
      </c>
      <c r="B6" s="7" t="s">
        <v>1201</v>
      </c>
      <c r="C6" s="52">
        <v>1</v>
      </c>
      <c r="D6" s="52">
        <v>2</v>
      </c>
      <c r="E6" s="52">
        <v>3</v>
      </c>
      <c r="F6" t="s">
        <v>1200</v>
      </c>
    </row>
    <row r="7" spans="1:6" x14ac:dyDescent="0.25">
      <c r="A7" t="s">
        <v>1180</v>
      </c>
      <c r="B7" t="s">
        <v>1202</v>
      </c>
      <c r="C7" s="52">
        <v>2</v>
      </c>
      <c r="D7" s="52">
        <v>1</v>
      </c>
      <c r="E7" s="52">
        <v>19</v>
      </c>
      <c r="F7">
        <v>22</v>
      </c>
    </row>
    <row r="8" spans="1:6" x14ac:dyDescent="0.25">
      <c r="A8" t="s">
        <v>1182</v>
      </c>
      <c r="B8" t="s">
        <v>1203</v>
      </c>
      <c r="D8" s="52">
        <v>1</v>
      </c>
      <c r="E8" s="52">
        <v>4</v>
      </c>
      <c r="F8">
        <v>5</v>
      </c>
    </row>
    <row r="9" spans="1:6" x14ac:dyDescent="0.25">
      <c r="B9" t="s">
        <v>1232</v>
      </c>
      <c r="E9" s="52">
        <v>1</v>
      </c>
      <c r="F9">
        <v>1</v>
      </c>
    </row>
    <row r="10" spans="1:6" x14ac:dyDescent="0.25">
      <c r="B10" t="s">
        <v>1204</v>
      </c>
      <c r="C10" s="52">
        <v>3</v>
      </c>
      <c r="D10" s="52">
        <v>1</v>
      </c>
      <c r="E10" s="52">
        <v>18</v>
      </c>
      <c r="F10">
        <v>22</v>
      </c>
    </row>
    <row r="11" spans="1:6" x14ac:dyDescent="0.25">
      <c r="B11" t="s">
        <v>1223</v>
      </c>
      <c r="E11" s="52">
        <v>1</v>
      </c>
      <c r="F11">
        <v>1</v>
      </c>
    </row>
    <row r="12" spans="1:6" x14ac:dyDescent="0.25">
      <c r="B12" t="s">
        <v>1205</v>
      </c>
      <c r="C12" s="52">
        <v>4</v>
      </c>
      <c r="D12" s="52">
        <v>4</v>
      </c>
      <c r="E12" s="52">
        <v>14</v>
      </c>
      <c r="F12">
        <v>22</v>
      </c>
    </row>
    <row r="13" spans="1:6" x14ac:dyDescent="0.25">
      <c r="B13" t="s">
        <v>1230</v>
      </c>
      <c r="E13" s="52">
        <v>3</v>
      </c>
      <c r="F13">
        <v>3</v>
      </c>
    </row>
    <row r="14" spans="1:6" x14ac:dyDescent="0.25">
      <c r="B14" t="s">
        <v>1239</v>
      </c>
      <c r="D14" s="52">
        <v>1</v>
      </c>
      <c r="E14" s="52">
        <v>1</v>
      </c>
      <c r="F14">
        <v>2</v>
      </c>
    </row>
    <row r="15" spans="1:6" x14ac:dyDescent="0.25">
      <c r="B15" t="s">
        <v>1206</v>
      </c>
      <c r="C15" s="52">
        <v>3</v>
      </c>
      <c r="D15" s="52">
        <v>6</v>
      </c>
      <c r="E15" s="52">
        <v>11</v>
      </c>
      <c r="F15">
        <v>20</v>
      </c>
    </row>
    <row r="16" spans="1:6" x14ac:dyDescent="0.25">
      <c r="B16" t="s">
        <v>1207</v>
      </c>
      <c r="C16" s="52">
        <v>2</v>
      </c>
      <c r="D16" s="52">
        <v>6</v>
      </c>
      <c r="E16" s="52">
        <v>12</v>
      </c>
      <c r="F16">
        <v>20</v>
      </c>
    </row>
    <row r="17" spans="1:6" x14ac:dyDescent="0.25">
      <c r="B17" t="s">
        <v>1208</v>
      </c>
      <c r="C17" s="52">
        <v>1</v>
      </c>
      <c r="D17" s="52">
        <v>3</v>
      </c>
      <c r="E17" s="52">
        <v>18</v>
      </c>
      <c r="F17">
        <v>22</v>
      </c>
    </row>
    <row r="18" spans="1:6" x14ac:dyDescent="0.25">
      <c r="B18" t="s">
        <v>1209</v>
      </c>
      <c r="C18" s="52">
        <v>2</v>
      </c>
      <c r="D18" s="52">
        <v>6</v>
      </c>
      <c r="E18" s="52">
        <v>14</v>
      </c>
      <c r="F18">
        <v>22</v>
      </c>
    </row>
    <row r="19" spans="1:6" x14ac:dyDescent="0.25">
      <c r="B19" t="s">
        <v>1210</v>
      </c>
      <c r="C19" s="52">
        <v>6</v>
      </c>
      <c r="D19" s="52">
        <v>3</v>
      </c>
      <c r="E19" s="52">
        <v>28</v>
      </c>
      <c r="F19">
        <v>37</v>
      </c>
    </row>
    <row r="20" spans="1:6" x14ac:dyDescent="0.25">
      <c r="A20" t="s">
        <v>1184</v>
      </c>
      <c r="B20" t="s">
        <v>1211</v>
      </c>
      <c r="C20" s="52">
        <v>11</v>
      </c>
      <c r="D20" s="52">
        <v>17</v>
      </c>
      <c r="E20" s="52">
        <v>80</v>
      </c>
      <c r="F20">
        <v>108</v>
      </c>
    </row>
    <row r="21" spans="1:6" x14ac:dyDescent="0.25">
      <c r="B21" t="s">
        <v>1233</v>
      </c>
      <c r="C21" s="52">
        <v>1</v>
      </c>
      <c r="F21">
        <v>1</v>
      </c>
    </row>
    <row r="22" spans="1:6" x14ac:dyDescent="0.25">
      <c r="B22" t="s">
        <v>1238</v>
      </c>
      <c r="E22" s="52">
        <v>2</v>
      </c>
      <c r="F22">
        <v>2</v>
      </c>
    </row>
    <row r="23" spans="1:6" x14ac:dyDescent="0.25">
      <c r="B23" t="s">
        <v>1231</v>
      </c>
      <c r="E23" s="52">
        <v>2</v>
      </c>
      <c r="F23">
        <v>2</v>
      </c>
    </row>
    <row r="24" spans="1:6" x14ac:dyDescent="0.25">
      <c r="B24" t="s">
        <v>1212</v>
      </c>
      <c r="C24" s="52">
        <v>1</v>
      </c>
      <c r="D24" s="52">
        <v>3</v>
      </c>
      <c r="E24" s="52">
        <v>5</v>
      </c>
      <c r="F24">
        <v>9</v>
      </c>
    </row>
    <row r="25" spans="1:6" x14ac:dyDescent="0.25">
      <c r="B25" t="s">
        <v>1229</v>
      </c>
      <c r="D25" s="52">
        <v>6</v>
      </c>
      <c r="E25" s="52">
        <v>5</v>
      </c>
      <c r="F25">
        <v>11</v>
      </c>
    </row>
    <row r="26" spans="1:6" x14ac:dyDescent="0.25">
      <c r="B26" t="s">
        <v>1213</v>
      </c>
      <c r="C26" s="52">
        <v>1</v>
      </c>
      <c r="D26" s="52">
        <v>1</v>
      </c>
      <c r="E26" s="52">
        <v>5</v>
      </c>
      <c r="F26">
        <v>7</v>
      </c>
    </row>
    <row r="27" spans="1:6" x14ac:dyDescent="0.25">
      <c r="B27" t="s">
        <v>1227</v>
      </c>
      <c r="C27" s="52">
        <v>2</v>
      </c>
      <c r="D27" s="52">
        <v>3</v>
      </c>
      <c r="E27" s="52">
        <v>5</v>
      </c>
      <c r="F27">
        <v>10</v>
      </c>
    </row>
    <row r="28" spans="1:6" x14ac:dyDescent="0.25">
      <c r="B28" t="s">
        <v>1234</v>
      </c>
      <c r="E28" s="52">
        <v>1</v>
      </c>
      <c r="F28">
        <v>1</v>
      </c>
    </row>
    <row r="29" spans="1:6" x14ac:dyDescent="0.25">
      <c r="B29" t="s">
        <v>1235</v>
      </c>
      <c r="C29" s="52">
        <v>1</v>
      </c>
      <c r="F29">
        <v>1</v>
      </c>
    </row>
    <row r="30" spans="1:6" x14ac:dyDescent="0.25">
      <c r="B30" t="s">
        <v>1226</v>
      </c>
      <c r="D30" s="52">
        <v>1</v>
      </c>
      <c r="F30">
        <v>1</v>
      </c>
    </row>
    <row r="31" spans="1:6" x14ac:dyDescent="0.25">
      <c r="B31" t="s">
        <v>1242</v>
      </c>
      <c r="E31" s="52">
        <v>1</v>
      </c>
      <c r="F31">
        <v>1</v>
      </c>
    </row>
    <row r="32" spans="1:6" x14ac:dyDescent="0.25">
      <c r="B32" t="s">
        <v>1224</v>
      </c>
      <c r="C32" s="52">
        <v>3</v>
      </c>
      <c r="D32" s="52">
        <v>4</v>
      </c>
      <c r="E32" s="52">
        <v>8</v>
      </c>
      <c r="F32">
        <v>15</v>
      </c>
    </row>
    <row r="33" spans="1:6" x14ac:dyDescent="0.25">
      <c r="B33" t="s">
        <v>1241</v>
      </c>
      <c r="E33" s="52">
        <v>1</v>
      </c>
      <c r="F33">
        <v>1</v>
      </c>
    </row>
    <row r="34" spans="1:6" x14ac:dyDescent="0.25">
      <c r="B34" t="s">
        <v>1214</v>
      </c>
      <c r="D34" s="52">
        <v>8</v>
      </c>
      <c r="E34" s="52">
        <v>5</v>
      </c>
      <c r="F34">
        <v>13</v>
      </c>
    </row>
    <row r="35" spans="1:6" x14ac:dyDescent="0.25">
      <c r="B35" t="s">
        <v>1215</v>
      </c>
      <c r="D35" s="52">
        <v>3</v>
      </c>
      <c r="F35">
        <v>3</v>
      </c>
    </row>
    <row r="36" spans="1:6" x14ac:dyDescent="0.25">
      <c r="B36" t="s">
        <v>1236</v>
      </c>
      <c r="C36" s="52">
        <v>1</v>
      </c>
      <c r="D36" s="52">
        <v>1</v>
      </c>
      <c r="E36" s="52">
        <v>1</v>
      </c>
      <c r="F36">
        <v>3</v>
      </c>
    </row>
    <row r="37" spans="1:6" x14ac:dyDescent="0.25">
      <c r="A37" t="s">
        <v>1183</v>
      </c>
      <c r="B37" t="s">
        <v>1237</v>
      </c>
      <c r="C37" s="52">
        <v>2</v>
      </c>
      <c r="F37">
        <v>2</v>
      </c>
    </row>
    <row r="38" spans="1:6" x14ac:dyDescent="0.25">
      <c r="B38" t="s">
        <v>1216</v>
      </c>
      <c r="C38" s="52">
        <v>24</v>
      </c>
      <c r="D38" s="52">
        <v>21</v>
      </c>
      <c r="E38" s="52">
        <v>20</v>
      </c>
      <c r="F38">
        <v>65</v>
      </c>
    </row>
    <row r="39" spans="1:6" x14ac:dyDescent="0.25">
      <c r="B39" t="s">
        <v>1217</v>
      </c>
      <c r="C39" s="52">
        <v>29</v>
      </c>
      <c r="D39" s="52">
        <v>19</v>
      </c>
      <c r="E39" s="52">
        <v>20</v>
      </c>
      <c r="F39">
        <v>68</v>
      </c>
    </row>
    <row r="40" spans="1:6" x14ac:dyDescent="0.25">
      <c r="B40" t="s">
        <v>1218</v>
      </c>
      <c r="C40" s="52">
        <v>19</v>
      </c>
      <c r="D40" s="52">
        <v>17</v>
      </c>
      <c r="E40" s="52">
        <v>19</v>
      </c>
      <c r="F40">
        <v>55</v>
      </c>
    </row>
    <row r="41" spans="1:6" x14ac:dyDescent="0.25">
      <c r="B41" t="s">
        <v>1219</v>
      </c>
      <c r="C41" s="52">
        <v>12</v>
      </c>
      <c r="D41" s="52">
        <v>4</v>
      </c>
      <c r="E41" s="52">
        <v>1</v>
      </c>
      <c r="F41">
        <v>17</v>
      </c>
    </row>
    <row r="42" spans="1:6" x14ac:dyDescent="0.25">
      <c r="B42" t="s">
        <v>1220</v>
      </c>
      <c r="C42" s="52">
        <v>6</v>
      </c>
      <c r="D42" s="52">
        <v>3</v>
      </c>
      <c r="E42" s="52">
        <v>7</v>
      </c>
      <c r="F42">
        <v>16</v>
      </c>
    </row>
    <row r="43" spans="1:6" x14ac:dyDescent="0.25">
      <c r="B43" t="s">
        <v>1221</v>
      </c>
      <c r="C43" s="52">
        <v>5</v>
      </c>
      <c r="D43" s="52">
        <v>4</v>
      </c>
      <c r="E43" s="52">
        <v>7</v>
      </c>
      <c r="F43">
        <v>16</v>
      </c>
    </row>
    <row r="44" spans="1:6" x14ac:dyDescent="0.25">
      <c r="B44" t="s">
        <v>1240</v>
      </c>
      <c r="C44" s="52">
        <v>1</v>
      </c>
      <c r="F44">
        <v>1</v>
      </c>
    </row>
    <row r="45" spans="1:6" x14ac:dyDescent="0.25">
      <c r="B45" t="s">
        <v>1225</v>
      </c>
      <c r="C45" s="52">
        <v>2</v>
      </c>
      <c r="E45" s="52">
        <v>2</v>
      </c>
      <c r="F45">
        <v>4</v>
      </c>
    </row>
    <row r="46" spans="1:6" x14ac:dyDescent="0.25">
      <c r="B46" t="s">
        <v>1228</v>
      </c>
      <c r="C46" s="52">
        <v>1</v>
      </c>
      <c r="D46" s="52">
        <v>1</v>
      </c>
      <c r="F46">
        <v>2</v>
      </c>
    </row>
    <row r="47" spans="1:6" x14ac:dyDescent="0.25">
      <c r="B47" t="s">
        <v>1222</v>
      </c>
      <c r="C47" s="52">
        <v>3</v>
      </c>
      <c r="D47" s="52">
        <v>2</v>
      </c>
      <c r="E47" s="52">
        <v>10</v>
      </c>
      <c r="F47">
        <v>15</v>
      </c>
    </row>
    <row r="48" spans="1:6" x14ac:dyDescent="0.25">
      <c r="A48" t="s">
        <v>1200</v>
      </c>
      <c r="C48" s="52">
        <v>148</v>
      </c>
      <c r="D48" s="52">
        <v>150</v>
      </c>
      <c r="E48" s="52">
        <v>351</v>
      </c>
      <c r="F48">
        <v>649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5"/>
  <sheetViews>
    <sheetView workbookViewId="0">
      <selection activeCell="B32" sqref="B32"/>
    </sheetView>
  </sheetViews>
  <sheetFormatPr baseColWidth="10" defaultRowHeight="15" x14ac:dyDescent="0.25"/>
  <cols>
    <col min="1" max="1" width="20.140625" bestFit="1" customWidth="1"/>
    <col min="2" max="2" width="62.7109375" customWidth="1"/>
    <col min="3" max="47" width="62.7109375" bestFit="1" customWidth="1"/>
    <col min="48" max="48" width="11.85546875" bestFit="1" customWidth="1"/>
  </cols>
  <sheetData>
    <row r="3" spans="1:1" x14ac:dyDescent="0.25">
      <c r="A3" s="7" t="s">
        <v>965</v>
      </c>
    </row>
    <row r="4" spans="1:1" x14ac:dyDescent="0.25">
      <c r="A4" s="8" t="s">
        <v>952</v>
      </c>
    </row>
    <row r="5" spans="1:1" x14ac:dyDescent="0.25">
      <c r="A5" s="8" t="s">
        <v>964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F58"/>
  <sheetViews>
    <sheetView topLeftCell="C3" zoomScale="80" zoomScaleNormal="80" workbookViewId="0">
      <selection activeCell="G11" sqref="G11"/>
    </sheetView>
  </sheetViews>
  <sheetFormatPr baseColWidth="10" defaultColWidth="11.5703125" defaultRowHeight="12.75" x14ac:dyDescent="0.2"/>
  <cols>
    <col min="1" max="1" width="11.5703125" style="25"/>
    <col min="2" max="2" width="12.85546875" style="25" bestFit="1" customWidth="1"/>
    <col min="3" max="3" width="15.7109375" style="25" customWidth="1"/>
    <col min="4" max="4" width="18.140625" style="25" customWidth="1"/>
    <col min="5" max="5" width="11.5703125" style="39"/>
    <col min="6" max="6" width="11.5703125" style="25"/>
    <col min="7" max="7" width="7.28515625" style="25" bestFit="1" customWidth="1"/>
    <col min="8" max="9" width="7.7109375" style="25" bestFit="1" customWidth="1"/>
    <col min="10" max="10" width="7" style="25" bestFit="1" customWidth="1"/>
    <col min="11" max="11" width="6.42578125" style="25" bestFit="1" customWidth="1"/>
    <col min="12" max="12" width="6.42578125" style="25" customWidth="1"/>
    <col min="13" max="13" width="6.85546875" style="25" bestFit="1" customWidth="1"/>
    <col min="14" max="14" width="7.5703125" style="25" customWidth="1"/>
    <col min="15" max="15" width="7.42578125" style="25" customWidth="1"/>
    <col min="16" max="17" width="7.5703125" style="25" customWidth="1"/>
    <col min="18" max="18" width="6" style="25" bestFit="1" customWidth="1"/>
    <col min="19" max="19" width="6.28515625" style="25" bestFit="1" customWidth="1"/>
    <col min="20" max="20" width="6.85546875" style="25" bestFit="1" customWidth="1"/>
    <col min="21" max="21" width="7.7109375" style="25" bestFit="1" customWidth="1"/>
    <col min="22" max="22" width="6.42578125" style="25" bestFit="1" customWidth="1"/>
    <col min="23" max="24" width="6.28515625" style="25" bestFit="1" customWidth="1"/>
    <col min="25" max="25" width="7.28515625" style="25" bestFit="1" customWidth="1"/>
    <col min="26" max="26" width="6.85546875" style="25" bestFit="1" customWidth="1"/>
    <col min="27" max="27" width="7.7109375" style="25" bestFit="1" customWidth="1"/>
    <col min="28" max="30" width="6.42578125" style="25" bestFit="1" customWidth="1"/>
    <col min="31" max="31" width="6.5703125" style="25" bestFit="1" customWidth="1"/>
    <col min="32" max="32" width="6.85546875" style="25" bestFit="1" customWidth="1"/>
    <col min="33" max="16384" width="11.5703125" style="25"/>
  </cols>
  <sheetData>
    <row r="3" spans="2:32" ht="15" customHeight="1" x14ac:dyDescent="0.2">
      <c r="B3" s="68" t="s">
        <v>968</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row>
    <row r="4" spans="2:32" ht="15" customHeight="1" x14ac:dyDescent="0.2">
      <c r="B4" s="69" t="s">
        <v>969</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row>
    <row r="5" spans="2:32" ht="33.75" customHeight="1" x14ac:dyDescent="0.2">
      <c r="B5" s="68" t="s">
        <v>970</v>
      </c>
      <c r="C5" s="68"/>
      <c r="D5" s="70" t="s">
        <v>971</v>
      </c>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row>
    <row r="6" spans="2:32" ht="31.15" customHeight="1" x14ac:dyDescent="0.2">
      <c r="B6" s="68" t="s">
        <v>973</v>
      </c>
      <c r="C6" s="68"/>
      <c r="D6" s="71" t="s">
        <v>972</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2:32" ht="38.25" customHeight="1" x14ac:dyDescent="0.2">
      <c r="B7" s="67" t="s">
        <v>974</v>
      </c>
      <c r="C7" s="67"/>
      <c r="D7" s="67" t="s">
        <v>975</v>
      </c>
      <c r="E7" s="66" t="s">
        <v>976</v>
      </c>
      <c r="F7" s="67" t="s">
        <v>966</v>
      </c>
      <c r="G7" s="72" t="s">
        <v>967</v>
      </c>
      <c r="H7" s="72"/>
      <c r="I7" s="72"/>
      <c r="J7" s="72"/>
      <c r="K7" s="72"/>
      <c r="L7" s="72"/>
      <c r="M7" s="72"/>
      <c r="N7" s="72"/>
      <c r="O7" s="72"/>
      <c r="P7" s="72"/>
      <c r="Q7" s="72"/>
      <c r="R7" s="72"/>
      <c r="S7" s="72"/>
      <c r="T7" s="72"/>
      <c r="U7" s="72"/>
      <c r="V7" s="72"/>
      <c r="W7" s="72"/>
      <c r="X7" s="72"/>
      <c r="Y7" s="72"/>
      <c r="Z7" s="72"/>
      <c r="AA7" s="72"/>
      <c r="AB7" s="72"/>
      <c r="AC7" s="72"/>
      <c r="AD7" s="72"/>
      <c r="AE7" s="72"/>
      <c r="AF7" s="72"/>
    </row>
    <row r="8" spans="2:32" s="12" customFormat="1" ht="12.75" customHeight="1" x14ac:dyDescent="0.2">
      <c r="B8" s="67"/>
      <c r="C8" s="67"/>
      <c r="D8" s="67"/>
      <c r="E8" s="66"/>
      <c r="F8" s="67"/>
      <c r="G8" s="9" t="s">
        <v>988</v>
      </c>
      <c r="H8" s="9" t="s">
        <v>988</v>
      </c>
      <c r="I8" s="9" t="s">
        <v>988</v>
      </c>
      <c r="J8" s="9" t="s">
        <v>988</v>
      </c>
      <c r="K8" s="9" t="s">
        <v>988</v>
      </c>
      <c r="L8" s="9" t="s">
        <v>988</v>
      </c>
      <c r="M8" s="10" t="s">
        <v>994</v>
      </c>
      <c r="N8" s="10" t="s">
        <v>994</v>
      </c>
      <c r="O8" s="10" t="s">
        <v>994</v>
      </c>
      <c r="P8" s="10" t="s">
        <v>994</v>
      </c>
      <c r="Q8" s="10" t="s">
        <v>994</v>
      </c>
      <c r="R8" s="10" t="s">
        <v>994</v>
      </c>
      <c r="S8" s="11" t="s">
        <v>989</v>
      </c>
      <c r="T8" s="11" t="s">
        <v>989</v>
      </c>
      <c r="U8" s="11" t="s">
        <v>989</v>
      </c>
      <c r="V8" s="11" t="s">
        <v>989</v>
      </c>
      <c r="W8" s="11" t="s">
        <v>989</v>
      </c>
      <c r="X8" s="11" t="s">
        <v>989</v>
      </c>
      <c r="Y8" s="9" t="s">
        <v>988</v>
      </c>
      <c r="Z8" s="9" t="s">
        <v>988</v>
      </c>
      <c r="AA8" s="9" t="s">
        <v>988</v>
      </c>
      <c r="AB8" s="9" t="s">
        <v>988</v>
      </c>
      <c r="AC8" s="9" t="s">
        <v>988</v>
      </c>
      <c r="AD8" s="9" t="s">
        <v>988</v>
      </c>
      <c r="AE8" s="10" t="s">
        <v>994</v>
      </c>
      <c r="AF8" s="10" t="s">
        <v>994</v>
      </c>
    </row>
    <row r="9" spans="2:32" s="35" customFormat="1" ht="11.25" x14ac:dyDescent="0.2">
      <c r="B9" s="67"/>
      <c r="C9" s="67"/>
      <c r="D9" s="67"/>
      <c r="E9" s="66"/>
      <c r="F9" s="67"/>
      <c r="G9" s="13">
        <v>12</v>
      </c>
      <c r="H9" s="13">
        <v>12</v>
      </c>
      <c r="I9" s="13">
        <v>12</v>
      </c>
      <c r="J9" s="13">
        <v>12</v>
      </c>
      <c r="K9" s="13">
        <v>12</v>
      </c>
      <c r="L9" s="13">
        <v>12</v>
      </c>
      <c r="M9" s="14">
        <v>15</v>
      </c>
      <c r="N9" s="14">
        <v>15</v>
      </c>
      <c r="O9" s="14">
        <v>15</v>
      </c>
      <c r="P9" s="14">
        <v>15</v>
      </c>
      <c r="Q9" s="14">
        <v>15</v>
      </c>
      <c r="R9" s="14">
        <v>15</v>
      </c>
      <c r="S9" s="34">
        <v>16</v>
      </c>
      <c r="T9" s="34">
        <v>16</v>
      </c>
      <c r="U9" s="34">
        <v>16</v>
      </c>
      <c r="V9" s="34">
        <v>16</v>
      </c>
      <c r="W9" s="34">
        <v>16</v>
      </c>
      <c r="X9" s="34">
        <v>16</v>
      </c>
      <c r="Y9" s="34">
        <v>19</v>
      </c>
      <c r="Z9" s="34">
        <v>19</v>
      </c>
      <c r="AA9" s="34">
        <v>19</v>
      </c>
      <c r="AB9" s="34">
        <v>19</v>
      </c>
      <c r="AC9" s="34">
        <v>19</v>
      </c>
      <c r="AD9" s="34">
        <v>19</v>
      </c>
      <c r="AE9" s="14">
        <v>22</v>
      </c>
      <c r="AF9" s="14">
        <v>22</v>
      </c>
    </row>
    <row r="10" spans="2:32" s="12" customFormat="1" ht="21.75" customHeight="1" x14ac:dyDescent="0.2">
      <c r="B10" s="67"/>
      <c r="C10" s="67"/>
      <c r="D10" s="67"/>
      <c r="E10" s="66"/>
      <c r="F10" s="67"/>
      <c r="G10" s="9" t="s">
        <v>990</v>
      </c>
      <c r="H10" s="15" t="s">
        <v>991</v>
      </c>
      <c r="I10" s="10" t="s">
        <v>998</v>
      </c>
      <c r="J10" s="10" t="s">
        <v>997</v>
      </c>
      <c r="K10" s="10" t="s">
        <v>992</v>
      </c>
      <c r="L10" s="10" t="s">
        <v>993</v>
      </c>
      <c r="M10" s="10" t="s">
        <v>995</v>
      </c>
      <c r="N10" s="10" t="s">
        <v>991</v>
      </c>
      <c r="O10" s="10" t="s">
        <v>996</v>
      </c>
      <c r="P10" s="10" t="s">
        <v>997</v>
      </c>
      <c r="Q10" s="10" t="s">
        <v>992</v>
      </c>
      <c r="R10" s="10" t="s">
        <v>999</v>
      </c>
      <c r="S10" s="9" t="s">
        <v>990</v>
      </c>
      <c r="T10" s="15" t="s">
        <v>991</v>
      </c>
      <c r="U10" s="10" t="s">
        <v>998</v>
      </c>
      <c r="V10" s="10" t="s">
        <v>997</v>
      </c>
      <c r="W10" s="10" t="s">
        <v>992</v>
      </c>
      <c r="X10" s="10" t="s">
        <v>993</v>
      </c>
      <c r="Y10" s="10" t="s">
        <v>995</v>
      </c>
      <c r="Z10" s="10" t="s">
        <v>991</v>
      </c>
      <c r="AA10" s="10" t="s">
        <v>996</v>
      </c>
      <c r="AB10" s="10" t="s">
        <v>997</v>
      </c>
      <c r="AC10" s="10" t="s">
        <v>992</v>
      </c>
      <c r="AD10" s="10" t="s">
        <v>999</v>
      </c>
      <c r="AE10" s="10" t="s">
        <v>995</v>
      </c>
      <c r="AF10" s="10" t="s">
        <v>991</v>
      </c>
    </row>
    <row r="11" spans="2:32" ht="89.25" x14ac:dyDescent="0.2">
      <c r="B11" s="26">
        <v>1</v>
      </c>
      <c r="C11" s="16" t="s">
        <v>268</v>
      </c>
      <c r="D11" s="17" t="s">
        <v>269</v>
      </c>
      <c r="E11" s="36">
        <v>5</v>
      </c>
      <c r="F11" s="18" t="s">
        <v>1176</v>
      </c>
      <c r="G11" s="41"/>
      <c r="H11" s="20"/>
      <c r="I11" s="20"/>
      <c r="J11" s="20"/>
      <c r="K11" s="20"/>
      <c r="L11" s="20"/>
      <c r="M11" s="20"/>
      <c r="N11" s="20"/>
      <c r="O11" s="20"/>
      <c r="P11" s="20"/>
      <c r="Q11" s="20"/>
      <c r="R11" s="20"/>
      <c r="S11" s="20"/>
      <c r="T11" s="20"/>
      <c r="U11" s="20"/>
      <c r="V11" s="20"/>
      <c r="W11" s="20"/>
      <c r="X11" s="20"/>
      <c r="Y11" s="20"/>
      <c r="Z11" s="20"/>
      <c r="AA11" s="20"/>
      <c r="AB11" s="20"/>
      <c r="AC11" s="23"/>
      <c r="AD11" s="23"/>
      <c r="AE11" s="23"/>
      <c r="AF11" s="23"/>
    </row>
    <row r="12" spans="2:32" ht="89.25" x14ac:dyDescent="0.2">
      <c r="B12" s="26">
        <v>2</v>
      </c>
      <c r="C12" s="16" t="s">
        <v>276</v>
      </c>
      <c r="D12" s="17" t="s">
        <v>977</v>
      </c>
      <c r="E12" s="36">
        <v>6</v>
      </c>
      <c r="F12" s="18" t="s">
        <v>1176</v>
      </c>
      <c r="G12" s="21"/>
      <c r="H12" s="22"/>
      <c r="I12" s="22"/>
      <c r="J12" s="22"/>
      <c r="K12" s="22"/>
      <c r="L12" s="22"/>
      <c r="M12" s="22"/>
      <c r="N12" s="22"/>
      <c r="O12" s="22"/>
      <c r="P12" s="22"/>
      <c r="Q12" s="22"/>
      <c r="R12" s="22"/>
      <c r="S12" s="22"/>
      <c r="T12" s="22"/>
      <c r="U12" s="22"/>
      <c r="V12" s="22"/>
      <c r="W12" s="22"/>
      <c r="X12" s="22"/>
      <c r="Y12" s="22"/>
      <c r="Z12" s="22"/>
      <c r="AA12" s="22"/>
      <c r="AB12" s="22"/>
      <c r="AC12" s="23"/>
      <c r="AD12" s="23"/>
      <c r="AE12" s="23"/>
      <c r="AF12" s="23"/>
    </row>
    <row r="13" spans="2:32" ht="89.25" x14ac:dyDescent="0.2">
      <c r="B13" s="26">
        <v>3</v>
      </c>
      <c r="C13" s="16" t="s">
        <v>261</v>
      </c>
      <c r="D13" s="17" t="s">
        <v>262</v>
      </c>
      <c r="E13" s="36">
        <v>4</v>
      </c>
      <c r="F13" s="18" t="s">
        <v>1176</v>
      </c>
      <c r="G13" s="19"/>
      <c r="H13" s="19"/>
      <c r="I13" s="19"/>
      <c r="J13" s="19"/>
      <c r="K13" s="19"/>
      <c r="L13" s="19"/>
      <c r="M13" s="19"/>
      <c r="N13" s="19"/>
      <c r="O13" s="19"/>
      <c r="P13" s="19"/>
      <c r="Q13" s="19"/>
      <c r="R13" s="19"/>
      <c r="S13" s="19"/>
      <c r="T13" s="19"/>
      <c r="U13" s="19"/>
      <c r="V13" s="19"/>
      <c r="W13" s="19"/>
      <c r="X13" s="19"/>
      <c r="Y13" s="19"/>
      <c r="Z13" s="19"/>
      <c r="AA13" s="19"/>
      <c r="AB13" s="19"/>
      <c r="AC13" s="23"/>
      <c r="AD13" s="23"/>
      <c r="AE13" s="23"/>
      <c r="AF13" s="23"/>
    </row>
    <row r="14" spans="2:32" ht="89.25" x14ac:dyDescent="0.2">
      <c r="B14" s="26">
        <v>4</v>
      </c>
      <c r="C14" s="16" t="s">
        <v>873</v>
      </c>
      <c r="D14" s="17" t="s">
        <v>874</v>
      </c>
      <c r="E14" s="36">
        <v>3</v>
      </c>
      <c r="F14" s="18" t="s">
        <v>1176</v>
      </c>
      <c r="G14" s="19"/>
      <c r="H14" s="19"/>
      <c r="I14" s="19"/>
      <c r="J14" s="19"/>
      <c r="K14" s="19"/>
      <c r="L14" s="19"/>
      <c r="M14" s="19"/>
      <c r="N14" s="19"/>
      <c r="O14" s="19"/>
      <c r="P14" s="19"/>
      <c r="Q14" s="19"/>
      <c r="R14" s="19"/>
      <c r="S14" s="19"/>
      <c r="T14" s="19"/>
      <c r="U14" s="19"/>
      <c r="V14" s="19"/>
      <c r="W14" s="19"/>
      <c r="X14" s="19"/>
      <c r="Y14" s="19"/>
      <c r="Z14" s="19"/>
      <c r="AA14" s="19"/>
      <c r="AB14" s="19"/>
      <c r="AC14" s="23"/>
      <c r="AD14" s="23"/>
      <c r="AE14" s="23"/>
      <c r="AF14" s="23"/>
    </row>
    <row r="15" spans="2:32" ht="89.25" x14ac:dyDescent="0.2">
      <c r="B15" s="26">
        <v>5</v>
      </c>
      <c r="C15" s="16" t="s">
        <v>288</v>
      </c>
      <c r="D15" s="17" t="s">
        <v>286</v>
      </c>
      <c r="E15" s="36">
        <v>2</v>
      </c>
      <c r="F15" s="18" t="s">
        <v>1176</v>
      </c>
      <c r="G15" s="19"/>
      <c r="H15" s="19"/>
      <c r="I15" s="19"/>
      <c r="J15" s="19"/>
      <c r="K15" s="19"/>
      <c r="L15" s="19"/>
      <c r="M15" s="19"/>
      <c r="N15" s="19"/>
      <c r="O15" s="19"/>
      <c r="P15" s="19"/>
      <c r="Q15" s="19"/>
      <c r="R15" s="19"/>
      <c r="S15" s="19"/>
      <c r="T15" s="19"/>
      <c r="U15" s="19"/>
      <c r="V15" s="19"/>
      <c r="W15" s="19"/>
      <c r="X15" s="19"/>
      <c r="Y15" s="19"/>
      <c r="Z15" s="19"/>
      <c r="AA15" s="19"/>
      <c r="AB15" s="19"/>
      <c r="AC15" s="23"/>
      <c r="AD15" s="23"/>
      <c r="AE15" s="23"/>
      <c r="AF15" s="23"/>
    </row>
    <row r="16" spans="2:32" ht="89.25" x14ac:dyDescent="0.2">
      <c r="B16" s="26">
        <v>6</v>
      </c>
      <c r="C16" s="16" t="s">
        <v>289</v>
      </c>
      <c r="D16" s="17" t="s">
        <v>290</v>
      </c>
      <c r="E16" s="36">
        <v>13</v>
      </c>
      <c r="F16" s="18" t="s">
        <v>1176</v>
      </c>
      <c r="G16" s="19"/>
      <c r="H16" s="19"/>
      <c r="I16" s="19"/>
      <c r="J16" s="19"/>
      <c r="K16" s="19"/>
      <c r="L16" s="19"/>
      <c r="M16" s="19"/>
      <c r="N16" s="19"/>
      <c r="O16" s="19"/>
      <c r="P16" s="19"/>
      <c r="Q16" s="19"/>
      <c r="R16" s="19"/>
      <c r="S16" s="19"/>
      <c r="T16" s="19"/>
      <c r="U16" s="19"/>
      <c r="V16" s="19"/>
      <c r="W16" s="19"/>
      <c r="X16" s="19"/>
      <c r="Y16" s="19"/>
      <c r="Z16" s="19"/>
      <c r="AA16" s="19"/>
      <c r="AB16" s="19"/>
      <c r="AC16" s="23"/>
      <c r="AD16" s="23"/>
      <c r="AE16" s="23"/>
      <c r="AF16" s="23"/>
    </row>
    <row r="17" spans="2:32" ht="38.25" x14ac:dyDescent="0.2">
      <c r="B17" s="26">
        <v>7</v>
      </c>
      <c r="C17" s="16" t="s">
        <v>956</v>
      </c>
      <c r="D17" s="17" t="s">
        <v>958</v>
      </c>
      <c r="E17" s="36">
        <v>10</v>
      </c>
      <c r="F17" s="18" t="s">
        <v>980</v>
      </c>
      <c r="G17" s="19"/>
      <c r="H17" s="19"/>
      <c r="I17" s="19"/>
      <c r="J17" s="19"/>
      <c r="K17" s="19"/>
      <c r="L17" s="19"/>
      <c r="M17" s="19"/>
      <c r="N17" s="19"/>
      <c r="O17" s="19"/>
      <c r="P17" s="19"/>
      <c r="Q17" s="19"/>
      <c r="R17" s="19"/>
      <c r="S17" s="19"/>
      <c r="T17" s="19"/>
      <c r="U17" s="19"/>
      <c r="V17" s="19"/>
      <c r="W17" s="19"/>
      <c r="X17" s="19"/>
      <c r="Y17" s="19"/>
      <c r="Z17" s="19"/>
      <c r="AA17" s="19"/>
      <c r="AB17" s="19"/>
      <c r="AC17" s="23"/>
      <c r="AD17" s="23"/>
      <c r="AE17" s="23"/>
      <c r="AF17" s="23"/>
    </row>
    <row r="18" spans="2:32" ht="89.25" x14ac:dyDescent="0.2">
      <c r="B18" s="26">
        <v>8</v>
      </c>
      <c r="C18" s="16" t="s">
        <v>307</v>
      </c>
      <c r="D18" s="17" t="s">
        <v>308</v>
      </c>
      <c r="E18" s="36">
        <v>1</v>
      </c>
      <c r="F18" s="18" t="s">
        <v>1176</v>
      </c>
      <c r="G18" s="19"/>
      <c r="H18" s="19"/>
      <c r="I18" s="19"/>
      <c r="J18" s="19"/>
      <c r="K18" s="19"/>
      <c r="L18" s="19"/>
      <c r="M18" s="19"/>
      <c r="N18" s="19"/>
      <c r="O18" s="19"/>
      <c r="P18" s="19"/>
      <c r="Q18" s="19"/>
      <c r="R18" s="19"/>
      <c r="S18" s="19"/>
      <c r="T18" s="19"/>
      <c r="U18" s="19"/>
      <c r="V18" s="19"/>
      <c r="W18" s="19"/>
      <c r="X18" s="19"/>
      <c r="Y18" s="19"/>
      <c r="Z18" s="19"/>
      <c r="AA18" s="19"/>
      <c r="AB18" s="19"/>
      <c r="AC18" s="23"/>
      <c r="AD18" s="23"/>
      <c r="AE18" s="23"/>
      <c r="AF18" s="23"/>
    </row>
    <row r="19" spans="2:32" ht="38.25" x14ac:dyDescent="0.2">
      <c r="B19" s="26">
        <v>9</v>
      </c>
      <c r="C19" s="16" t="s">
        <v>952</v>
      </c>
      <c r="D19" s="17" t="s">
        <v>953</v>
      </c>
      <c r="E19" s="36">
        <v>1</v>
      </c>
      <c r="F19" s="18" t="s">
        <v>980</v>
      </c>
      <c r="G19" s="19"/>
      <c r="H19" s="19"/>
      <c r="I19" s="19"/>
      <c r="J19" s="19"/>
      <c r="K19" s="19"/>
      <c r="L19" s="19"/>
      <c r="M19" s="19"/>
      <c r="N19" s="19"/>
      <c r="O19" s="19"/>
      <c r="P19" s="19"/>
      <c r="Q19" s="19"/>
      <c r="R19" s="19"/>
      <c r="S19" s="19"/>
      <c r="T19" s="19"/>
      <c r="U19" s="19"/>
      <c r="V19" s="19"/>
      <c r="W19" s="19"/>
      <c r="X19" s="19"/>
      <c r="Y19" s="19"/>
      <c r="Z19" s="19"/>
      <c r="AA19" s="19"/>
      <c r="AB19" s="19"/>
      <c r="AC19" s="23"/>
      <c r="AD19" s="23"/>
      <c r="AE19" s="23"/>
      <c r="AF19" s="23"/>
    </row>
    <row r="20" spans="2:32" ht="89.25" x14ac:dyDescent="0.2">
      <c r="B20" s="26">
        <v>10</v>
      </c>
      <c r="C20" s="16" t="s">
        <v>853</v>
      </c>
      <c r="D20" s="17" t="s">
        <v>854</v>
      </c>
      <c r="E20" s="36">
        <v>15</v>
      </c>
      <c r="F20" s="18" t="s">
        <v>1176</v>
      </c>
      <c r="G20" s="19"/>
      <c r="H20" s="19"/>
      <c r="I20" s="19"/>
      <c r="J20" s="19"/>
      <c r="K20" s="19"/>
      <c r="L20" s="19"/>
      <c r="M20" s="19"/>
      <c r="N20" s="19"/>
      <c r="O20" s="19"/>
      <c r="P20" s="19"/>
      <c r="Q20" s="19"/>
      <c r="R20" s="19"/>
      <c r="S20" s="19"/>
      <c r="T20" s="19"/>
      <c r="U20" s="19"/>
      <c r="V20" s="19"/>
      <c r="W20" s="19"/>
      <c r="X20" s="19"/>
      <c r="Y20" s="19"/>
      <c r="Z20" s="19"/>
      <c r="AA20" s="19"/>
      <c r="AB20" s="19"/>
      <c r="AC20" s="23"/>
      <c r="AD20" s="23"/>
      <c r="AE20" s="23"/>
      <c r="AF20" s="23"/>
    </row>
    <row r="21" spans="2:32" ht="89.25" x14ac:dyDescent="0.2">
      <c r="B21" s="26">
        <v>11</v>
      </c>
      <c r="C21" s="16" t="s">
        <v>898</v>
      </c>
      <c r="D21" s="17" t="s">
        <v>899</v>
      </c>
      <c r="E21" s="36">
        <v>37</v>
      </c>
      <c r="F21" s="18" t="s">
        <v>1176</v>
      </c>
      <c r="G21" s="19"/>
      <c r="H21" s="19"/>
      <c r="I21" s="19"/>
      <c r="J21" s="19"/>
      <c r="K21" s="19"/>
      <c r="L21" s="19"/>
      <c r="M21" s="19"/>
      <c r="N21" s="19"/>
      <c r="O21" s="19"/>
      <c r="P21" s="19"/>
      <c r="Q21" s="19"/>
      <c r="R21" s="19"/>
      <c r="S21" s="19"/>
      <c r="T21" s="19"/>
      <c r="U21" s="19"/>
      <c r="V21" s="19"/>
      <c r="W21" s="19"/>
      <c r="X21" s="19"/>
      <c r="Y21" s="19"/>
      <c r="Z21" s="19"/>
      <c r="AA21" s="19"/>
      <c r="AB21" s="19"/>
      <c r="AC21" s="23"/>
      <c r="AD21" s="23"/>
      <c r="AE21" s="23"/>
      <c r="AF21" s="23"/>
    </row>
    <row r="22" spans="2:32" ht="89.25" x14ac:dyDescent="0.2">
      <c r="B22" s="26">
        <v>12</v>
      </c>
      <c r="C22" s="16" t="s">
        <v>239</v>
      </c>
      <c r="D22" s="17" t="s">
        <v>240</v>
      </c>
      <c r="E22" s="36">
        <v>7</v>
      </c>
      <c r="F22" s="18" t="s">
        <v>1176</v>
      </c>
      <c r="G22" s="19"/>
      <c r="H22" s="19"/>
      <c r="I22" s="19"/>
      <c r="J22" s="19"/>
      <c r="K22" s="19"/>
      <c r="L22" s="19"/>
      <c r="M22" s="19"/>
      <c r="N22" s="19"/>
      <c r="O22" s="19"/>
      <c r="P22" s="19"/>
      <c r="Q22" s="19"/>
      <c r="R22" s="19"/>
      <c r="S22" s="19"/>
      <c r="T22" s="19"/>
      <c r="U22" s="19"/>
      <c r="V22" s="19"/>
      <c r="W22" s="19"/>
      <c r="X22" s="19"/>
      <c r="Y22" s="19"/>
      <c r="Z22" s="19"/>
      <c r="AA22" s="19"/>
      <c r="AB22" s="19"/>
      <c r="AC22" s="23"/>
      <c r="AD22" s="23"/>
      <c r="AE22" s="23"/>
      <c r="AF22" s="23"/>
    </row>
    <row r="23" spans="2:32" ht="89.25" x14ac:dyDescent="0.2">
      <c r="B23" s="26">
        <v>13</v>
      </c>
      <c r="C23" s="16" t="s">
        <v>250</v>
      </c>
      <c r="D23" s="17" t="s">
        <v>251</v>
      </c>
      <c r="E23" s="36">
        <v>2</v>
      </c>
      <c r="F23" s="18" t="s">
        <v>1176</v>
      </c>
      <c r="G23" s="19"/>
      <c r="H23" s="19"/>
      <c r="I23" s="19"/>
      <c r="J23" s="19"/>
      <c r="K23" s="19"/>
      <c r="L23" s="19"/>
      <c r="M23" s="19"/>
      <c r="N23" s="19"/>
      <c r="O23" s="19"/>
      <c r="P23" s="19"/>
      <c r="Q23" s="19"/>
      <c r="R23" s="19"/>
      <c r="S23" s="19"/>
      <c r="T23" s="19"/>
      <c r="U23" s="19"/>
      <c r="V23" s="19"/>
      <c r="W23" s="19"/>
      <c r="X23" s="19"/>
      <c r="Y23" s="19"/>
      <c r="Z23" s="19"/>
      <c r="AA23" s="19"/>
      <c r="AB23" s="19"/>
      <c r="AC23" s="23"/>
      <c r="AD23" s="23"/>
      <c r="AE23" s="23"/>
      <c r="AF23" s="23"/>
    </row>
    <row r="24" spans="2:32" ht="89.25" x14ac:dyDescent="0.2">
      <c r="B24" s="26">
        <v>14</v>
      </c>
      <c r="C24" s="16" t="s">
        <v>257</v>
      </c>
      <c r="D24" s="17" t="s">
        <v>258</v>
      </c>
      <c r="E24" s="36">
        <v>5</v>
      </c>
      <c r="F24" s="18" t="s">
        <v>1176</v>
      </c>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2:32" ht="51" x14ac:dyDescent="0.2">
      <c r="B25" s="26">
        <v>15</v>
      </c>
      <c r="C25" s="16" t="s">
        <v>108</v>
      </c>
      <c r="D25" s="17" t="s">
        <v>109</v>
      </c>
      <c r="E25" s="36">
        <v>6</v>
      </c>
      <c r="F25" s="18" t="s">
        <v>980</v>
      </c>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2:32" ht="89.25" x14ac:dyDescent="0.2">
      <c r="B26" s="26">
        <v>16</v>
      </c>
      <c r="C26" s="16" t="s">
        <v>116</v>
      </c>
      <c r="D26" s="17" t="s">
        <v>117</v>
      </c>
      <c r="E26" s="36">
        <v>32</v>
      </c>
      <c r="F26" s="18" t="s">
        <v>1176</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2:32" ht="89.25" x14ac:dyDescent="0.2">
      <c r="B27" s="26">
        <v>17</v>
      </c>
      <c r="C27" s="16" t="s">
        <v>171</v>
      </c>
      <c r="D27" s="17" t="s">
        <v>172</v>
      </c>
      <c r="E27" s="36">
        <v>20</v>
      </c>
      <c r="F27" s="18" t="s">
        <v>1176</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2:32" ht="89.25" x14ac:dyDescent="0.2">
      <c r="B28" s="26">
        <v>18</v>
      </c>
      <c r="C28" s="16" t="s">
        <v>197</v>
      </c>
      <c r="D28" s="17" t="s">
        <v>198</v>
      </c>
      <c r="E28" s="36">
        <v>14</v>
      </c>
      <c r="F28" s="18" t="s">
        <v>1176</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2:32" ht="89.25" x14ac:dyDescent="0.2">
      <c r="B29" s="26">
        <v>19</v>
      </c>
      <c r="C29" s="16" t="s">
        <v>230</v>
      </c>
      <c r="D29" s="17" t="s">
        <v>232</v>
      </c>
      <c r="E29" s="36">
        <v>7</v>
      </c>
      <c r="F29" s="18" t="s">
        <v>1176</v>
      </c>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2:32" ht="89.25" x14ac:dyDescent="0.2">
      <c r="B30" s="26">
        <v>20</v>
      </c>
      <c r="C30" s="16" t="s">
        <v>70</v>
      </c>
      <c r="D30" s="17" t="s">
        <v>71</v>
      </c>
      <c r="E30" s="36">
        <v>3</v>
      </c>
      <c r="F30" s="18" t="s">
        <v>1176</v>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2:32" ht="89.25" x14ac:dyDescent="0.2">
      <c r="B31" s="26">
        <v>21</v>
      </c>
      <c r="C31" s="16" t="s">
        <v>78</v>
      </c>
      <c r="D31" s="17" t="s">
        <v>79</v>
      </c>
      <c r="E31" s="36">
        <v>6</v>
      </c>
      <c r="F31" s="18" t="s">
        <v>1176</v>
      </c>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2:32" ht="89.25" x14ac:dyDescent="0.2">
      <c r="B32" s="26">
        <v>22</v>
      </c>
      <c r="C32" s="16" t="s">
        <v>93</v>
      </c>
      <c r="D32" s="17" t="s">
        <v>95</v>
      </c>
      <c r="E32" s="36">
        <v>3</v>
      </c>
      <c r="F32" s="18" t="s">
        <v>1176</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row>
    <row r="33" spans="2:32" ht="89.25" x14ac:dyDescent="0.2">
      <c r="B33" s="26">
        <v>23</v>
      </c>
      <c r="C33" s="16" t="s">
        <v>32</v>
      </c>
      <c r="D33" s="17" t="s">
        <v>33</v>
      </c>
      <c r="E33" s="36">
        <v>4</v>
      </c>
      <c r="F33" s="18" t="s">
        <v>1176</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row>
    <row r="34" spans="2:32" ht="89.25" x14ac:dyDescent="0.2">
      <c r="B34" s="26">
        <v>24</v>
      </c>
      <c r="C34" s="16" t="s">
        <v>39</v>
      </c>
      <c r="D34" s="17" t="s">
        <v>978</v>
      </c>
      <c r="E34" s="36">
        <v>9</v>
      </c>
      <c r="F34" s="18" t="s">
        <v>1176</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row>
    <row r="35" spans="2:32" ht="89.25" x14ac:dyDescent="0.2">
      <c r="B35" s="26">
        <v>25</v>
      </c>
      <c r="C35" s="16" t="s">
        <v>50</v>
      </c>
      <c r="D35" s="17" t="s">
        <v>979</v>
      </c>
      <c r="E35" s="36">
        <v>5</v>
      </c>
      <c r="F35" s="18" t="s">
        <v>1176</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2:32" ht="89.25" x14ac:dyDescent="0.2">
      <c r="B36" s="26">
        <v>26</v>
      </c>
      <c r="C36" s="16" t="s">
        <v>57</v>
      </c>
      <c r="D36" s="17" t="s">
        <v>58</v>
      </c>
      <c r="E36" s="36">
        <v>3</v>
      </c>
      <c r="F36" s="18" t="s">
        <v>1176</v>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2:32" ht="38.25" hidden="1" x14ac:dyDescent="0.2">
      <c r="B37" s="25">
        <v>27</v>
      </c>
      <c r="C37" s="27" t="s">
        <v>315</v>
      </c>
      <c r="D37" s="28" t="s">
        <v>981</v>
      </c>
      <c r="E37" s="37">
        <v>10</v>
      </c>
      <c r="F37" s="24" t="s">
        <v>987</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row>
    <row r="38" spans="2:32" ht="38.25" hidden="1" x14ac:dyDescent="0.2">
      <c r="B38" s="25">
        <v>28</v>
      </c>
      <c r="C38" s="30" t="s">
        <v>346</v>
      </c>
      <c r="D38" s="31" t="s">
        <v>347</v>
      </c>
      <c r="E38" s="36">
        <v>10</v>
      </c>
      <c r="F38" s="18" t="s">
        <v>987</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2:32" ht="38.25" hidden="1" x14ac:dyDescent="0.2">
      <c r="B39" s="25">
        <v>29</v>
      </c>
      <c r="C39" s="32" t="s">
        <v>368</v>
      </c>
      <c r="D39" s="33" t="s">
        <v>369</v>
      </c>
      <c r="E39" s="36">
        <v>26</v>
      </c>
      <c r="F39" s="18" t="s">
        <v>987</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2:32" ht="38.25" hidden="1" x14ac:dyDescent="0.2">
      <c r="B40" s="25">
        <v>30</v>
      </c>
      <c r="C40" s="32" t="s">
        <v>412</v>
      </c>
      <c r="D40" s="33" t="s">
        <v>414</v>
      </c>
      <c r="E40" s="36">
        <v>14</v>
      </c>
      <c r="F40" s="18" t="s">
        <v>987</v>
      </c>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row>
    <row r="41" spans="2:32" ht="38.25" hidden="1" x14ac:dyDescent="0.2">
      <c r="B41" s="25">
        <v>31</v>
      </c>
      <c r="C41" s="30" t="s">
        <v>434</v>
      </c>
      <c r="D41" s="31" t="s">
        <v>435</v>
      </c>
      <c r="E41" s="36">
        <v>10</v>
      </c>
      <c r="F41" s="18" t="s">
        <v>987</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2:32" ht="38.25" hidden="1" x14ac:dyDescent="0.2">
      <c r="B42" s="25">
        <v>32</v>
      </c>
      <c r="C42" s="30" t="s">
        <v>452</v>
      </c>
      <c r="D42" s="31" t="s">
        <v>982</v>
      </c>
      <c r="E42" s="36">
        <v>9</v>
      </c>
      <c r="F42" s="18" t="s">
        <v>987</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2:32" ht="38.25" hidden="1" x14ac:dyDescent="0.2">
      <c r="B43" s="25">
        <v>33</v>
      </c>
      <c r="C43" s="30" t="s">
        <v>463</v>
      </c>
      <c r="D43" s="31" t="s">
        <v>983</v>
      </c>
      <c r="E43" s="36">
        <v>11</v>
      </c>
      <c r="F43" s="18" t="s">
        <v>987</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row>
    <row r="44" spans="2:32" ht="38.25" hidden="1" x14ac:dyDescent="0.2">
      <c r="B44" s="25">
        <v>34</v>
      </c>
      <c r="C44" s="30" t="s">
        <v>484</v>
      </c>
      <c r="D44" s="31" t="s">
        <v>485</v>
      </c>
      <c r="E44" s="36">
        <v>9</v>
      </c>
      <c r="F44" s="18" t="s">
        <v>987</v>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2:32" ht="38.25" hidden="1" x14ac:dyDescent="0.2">
      <c r="B45" s="25">
        <v>35</v>
      </c>
      <c r="C45" s="30" t="s">
        <v>510</v>
      </c>
      <c r="D45" s="31" t="s">
        <v>512</v>
      </c>
      <c r="E45" s="36">
        <v>13</v>
      </c>
      <c r="F45" s="18" t="s">
        <v>987</v>
      </c>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row>
    <row r="46" spans="2:32" ht="51" hidden="1" x14ac:dyDescent="0.2">
      <c r="B46" s="25">
        <v>36</v>
      </c>
      <c r="C46" s="30" t="s">
        <v>538</v>
      </c>
      <c r="D46" s="31" t="s">
        <v>540</v>
      </c>
      <c r="E46" s="36">
        <v>26</v>
      </c>
      <c r="F46" s="18" t="s">
        <v>987</v>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2:32" ht="38.25" hidden="1" x14ac:dyDescent="0.2">
      <c r="B47" s="25">
        <v>37</v>
      </c>
      <c r="C47" s="30" t="s">
        <v>573</v>
      </c>
      <c r="D47" s="31" t="s">
        <v>575</v>
      </c>
      <c r="E47" s="36">
        <v>9</v>
      </c>
      <c r="F47" s="18" t="s">
        <v>987</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row>
    <row r="48" spans="2:32" ht="38.25" hidden="1" x14ac:dyDescent="0.2">
      <c r="B48" s="25">
        <v>38</v>
      </c>
      <c r="C48" s="32" t="s">
        <v>589</v>
      </c>
      <c r="D48" s="33" t="s">
        <v>590</v>
      </c>
      <c r="E48" s="36">
        <v>13</v>
      </c>
      <c r="F48" s="18" t="s">
        <v>987</v>
      </c>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row>
    <row r="49" spans="2:32" ht="38.25" hidden="1" x14ac:dyDescent="0.2">
      <c r="B49" s="25">
        <v>39</v>
      </c>
      <c r="C49" s="32" t="s">
        <v>616</v>
      </c>
      <c r="D49" s="33" t="s">
        <v>984</v>
      </c>
      <c r="E49" s="36">
        <v>5</v>
      </c>
      <c r="F49" s="18" t="s">
        <v>987</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row>
    <row r="50" spans="2:32" ht="38.25" hidden="1" x14ac:dyDescent="0.2">
      <c r="B50" s="25">
        <v>40</v>
      </c>
      <c r="C50" s="30" t="s">
        <v>637</v>
      </c>
      <c r="D50" s="31" t="s">
        <v>638</v>
      </c>
      <c r="E50" s="36">
        <v>11</v>
      </c>
      <c r="F50" s="18" t="s">
        <v>987</v>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row>
    <row r="51" spans="2:32" ht="51" hidden="1" x14ac:dyDescent="0.2">
      <c r="B51" s="25">
        <v>41</v>
      </c>
      <c r="C51" s="32" t="s">
        <v>669</v>
      </c>
      <c r="D51" s="33" t="s">
        <v>670</v>
      </c>
      <c r="E51" s="36">
        <v>16</v>
      </c>
      <c r="F51" s="18" t="s">
        <v>987</v>
      </c>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row>
    <row r="52" spans="2:32" ht="38.25" hidden="1" x14ac:dyDescent="0.2">
      <c r="B52" s="25">
        <v>42</v>
      </c>
      <c r="C52" s="32" t="s">
        <v>695</v>
      </c>
      <c r="D52" s="33" t="s">
        <v>696</v>
      </c>
      <c r="E52" s="36">
        <v>10</v>
      </c>
      <c r="F52" s="18" t="s">
        <v>987</v>
      </c>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2:32" ht="38.25" hidden="1" x14ac:dyDescent="0.2">
      <c r="B53" s="25">
        <v>43</v>
      </c>
      <c r="C53" s="30" t="s">
        <v>714</v>
      </c>
      <c r="D53" s="31" t="s">
        <v>717</v>
      </c>
      <c r="E53" s="36">
        <v>11</v>
      </c>
      <c r="F53" s="18" t="s">
        <v>987</v>
      </c>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row r="54" spans="2:32" ht="38.25" hidden="1" x14ac:dyDescent="0.2">
      <c r="B54" s="25">
        <v>44</v>
      </c>
      <c r="C54" s="30" t="s">
        <v>743</v>
      </c>
      <c r="D54" s="31" t="s">
        <v>453</v>
      </c>
      <c r="E54" s="36">
        <v>15</v>
      </c>
      <c r="F54" s="18" t="s">
        <v>987</v>
      </c>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row>
    <row r="55" spans="2:32" ht="38.25" hidden="1" x14ac:dyDescent="0.2">
      <c r="B55" s="25">
        <v>45</v>
      </c>
      <c r="C55" s="32" t="s">
        <v>879</v>
      </c>
      <c r="D55" s="33" t="s">
        <v>882</v>
      </c>
      <c r="E55" s="36">
        <v>9</v>
      </c>
      <c r="F55" s="18" t="s">
        <v>987</v>
      </c>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row>
    <row r="56" spans="2:32" ht="38.25" hidden="1" x14ac:dyDescent="0.2">
      <c r="B56" s="25">
        <v>46</v>
      </c>
      <c r="C56" s="32" t="s">
        <v>785</v>
      </c>
      <c r="D56" s="33" t="s">
        <v>698</v>
      </c>
      <c r="E56" s="36">
        <v>19</v>
      </c>
      <c r="F56" s="18" t="s">
        <v>987</v>
      </c>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row>
    <row r="57" spans="2:32" ht="38.25" hidden="1" x14ac:dyDescent="0.2">
      <c r="B57" s="25">
        <v>47</v>
      </c>
      <c r="C57" s="30" t="s">
        <v>808</v>
      </c>
      <c r="D57" s="31" t="s">
        <v>811</v>
      </c>
      <c r="E57" s="36">
        <v>21</v>
      </c>
      <c r="F57" s="18" t="s">
        <v>987</v>
      </c>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2:32" ht="38.25" hidden="1" x14ac:dyDescent="0.2">
      <c r="B58" s="25">
        <v>48</v>
      </c>
      <c r="C58" s="32" t="s">
        <v>985</v>
      </c>
      <c r="D58" s="33" t="s">
        <v>986</v>
      </c>
      <c r="E58" s="38"/>
      <c r="F58" s="18" t="s">
        <v>987</v>
      </c>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sheetData>
  <mergeCells count="11">
    <mergeCell ref="E7:E10"/>
    <mergeCell ref="F7:F10"/>
    <mergeCell ref="B3:AF3"/>
    <mergeCell ref="B4:AF4"/>
    <mergeCell ref="B5:C5"/>
    <mergeCell ref="B6:C6"/>
    <mergeCell ref="B7:C10"/>
    <mergeCell ref="D5:AF5"/>
    <mergeCell ref="D6:AF6"/>
    <mergeCell ref="G7:AF7"/>
    <mergeCell ref="D7:D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4:E28"/>
  <sheetViews>
    <sheetView topLeftCell="A21" workbookViewId="0">
      <selection activeCell="H30" sqref="C1:H30"/>
    </sheetView>
  </sheetViews>
  <sheetFormatPr baseColWidth="10" defaultRowHeight="15" x14ac:dyDescent="0.25"/>
  <sheetData>
    <row r="4" spans="5:5" x14ac:dyDescent="0.25">
      <c r="E4" s="40"/>
    </row>
    <row r="5" spans="5:5" x14ac:dyDescent="0.25">
      <c r="E5" s="40"/>
    </row>
    <row r="6" spans="5:5" x14ac:dyDescent="0.25">
      <c r="E6" s="40"/>
    </row>
    <row r="7" spans="5:5" x14ac:dyDescent="0.25">
      <c r="E7" s="40"/>
    </row>
    <row r="8" spans="5:5" x14ac:dyDescent="0.25">
      <c r="E8" s="40"/>
    </row>
    <row r="9" spans="5:5" x14ac:dyDescent="0.25">
      <c r="E9" s="40"/>
    </row>
    <row r="10" spans="5:5" x14ac:dyDescent="0.25">
      <c r="E10" s="40"/>
    </row>
    <row r="11" spans="5:5" x14ac:dyDescent="0.25">
      <c r="E11" s="40"/>
    </row>
    <row r="12" spans="5:5" x14ac:dyDescent="0.25">
      <c r="E12" s="40"/>
    </row>
    <row r="13" spans="5:5" x14ac:dyDescent="0.25">
      <c r="E13" s="40"/>
    </row>
    <row r="14" spans="5:5" x14ac:dyDescent="0.25">
      <c r="E14" s="40"/>
    </row>
    <row r="15" spans="5:5" x14ac:dyDescent="0.25">
      <c r="E15" s="40"/>
    </row>
    <row r="16" spans="5:5" x14ac:dyDescent="0.25">
      <c r="E16" s="40"/>
    </row>
    <row r="17" spans="5:5" x14ac:dyDescent="0.25">
      <c r="E17" s="40"/>
    </row>
    <row r="18" spans="5:5" x14ac:dyDescent="0.25">
      <c r="E18" s="40"/>
    </row>
    <row r="19" spans="5:5" x14ac:dyDescent="0.25">
      <c r="E19" s="40"/>
    </row>
    <row r="20" spans="5:5" x14ac:dyDescent="0.25">
      <c r="E20" s="40"/>
    </row>
    <row r="21" spans="5:5" x14ac:dyDescent="0.25">
      <c r="E21" s="40"/>
    </row>
    <row r="22" spans="5:5" x14ac:dyDescent="0.25">
      <c r="E22" s="40"/>
    </row>
    <row r="23" spans="5:5" x14ac:dyDescent="0.25">
      <c r="E23" s="40"/>
    </row>
    <row r="24" spans="5:5" x14ac:dyDescent="0.25">
      <c r="E24" s="40"/>
    </row>
    <row r="25" spans="5:5" x14ac:dyDescent="0.25">
      <c r="E25" s="40"/>
    </row>
    <row r="26" spans="5:5" x14ac:dyDescent="0.25">
      <c r="E26" s="40"/>
    </row>
    <row r="27" spans="5:5" x14ac:dyDescent="0.25">
      <c r="E27" s="40"/>
    </row>
    <row r="28" spans="5:5" x14ac:dyDescent="0.25">
      <c r="E28" s="4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4"/>
  <sheetViews>
    <sheetView workbookViewId="0">
      <selection activeCell="C16" sqref="C16"/>
    </sheetView>
  </sheetViews>
  <sheetFormatPr baseColWidth="10" defaultRowHeight="15" x14ac:dyDescent="0.25"/>
  <cols>
    <col min="2" max="2" width="41.28515625" customWidth="1"/>
  </cols>
  <sheetData>
    <row r="2" spans="2:2" ht="30" x14ac:dyDescent="0.25">
      <c r="B2" s="3" t="s">
        <v>64</v>
      </c>
    </row>
    <row r="3" spans="2:2" ht="30" x14ac:dyDescent="0.25">
      <c r="B3" s="3" t="s">
        <v>65</v>
      </c>
    </row>
    <row r="4" spans="2:2" ht="30" x14ac:dyDescent="0.25">
      <c r="B4" s="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FO-GEP-INCT03-01</vt:lpstr>
      <vt:lpstr>Criticidad por empleo en las DT</vt:lpstr>
      <vt:lpstr>Criticidad por Denom. Empleo</vt:lpstr>
      <vt:lpstr>Criticidad por Empleo</vt:lpstr>
      <vt:lpstr>Programacion Mesas de Trabajo</vt:lpstr>
      <vt:lpstr>Mesas de trabajo</vt:lpstr>
      <vt:lpstr>Hoja1</vt:lpstr>
      <vt:lpstr>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Johana Acosta Sabio</dc:creator>
  <cp:lastModifiedBy>Laura Gonzalez Barbosa</cp:lastModifiedBy>
  <dcterms:created xsi:type="dcterms:W3CDTF">2024-02-07T19:07:16Z</dcterms:created>
  <dcterms:modified xsi:type="dcterms:W3CDTF">2024-05-15T12:56:10Z</dcterms:modified>
</cp:coreProperties>
</file>