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namedSheetViews/namedSheetView1.xml" ContentType="application/vnd.ms-excel.namedsheetview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gacoffice365-my.sharepoint.com/personal/laurai_gonzalez_igac_gov_co/Documents/Documentacion SGI/11. Noviembre/20241119 IN-GCT-PC05-02 Entrega de información en el SINIC/"/>
    </mc:Choice>
  </mc:AlternateContent>
  <xr:revisionPtr revIDLastSave="1" documentId="13_ncr:1_{5E101AA7-5970-44B4-86E5-AF13502F4E36}" xr6:coauthVersionLast="47" xr6:coauthVersionMax="47" xr10:uidLastSave="{DB79A3DE-4A2C-4B68-A58C-D792CA70379E}"/>
  <bookViews>
    <workbookView xWindow="-120" yWindow="-120" windowWidth="20730" windowHeight="11040" xr2:uid="{00000000-000D-0000-FFFF-FFFF00000000}"/>
  </bookViews>
  <sheets>
    <sheet name="DIVIPOLA" sheetId="1" r:id="rId1"/>
    <sheet name="Hoja3" sheetId="4" r:id="rId2"/>
  </sheets>
  <definedNames>
    <definedName name="_xlnm._FilterDatabase" localSheetId="0" hidden="1">DIVIPOLA!#REF!</definedName>
  </definedName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9" i="1" l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T6" i="1" l="1"/>
  <c r="T7" i="1"/>
  <c r="T8" i="1"/>
  <c r="T9" i="1"/>
  <c r="T5" i="1" l="1"/>
  <c r="N3" i="1"/>
  <c r="O3" i="1" s="1"/>
  <c r="N4" i="1"/>
  <c r="O4" i="1" s="1"/>
  <c r="N6" i="1"/>
  <c r="O6" i="1" s="1"/>
  <c r="N5" i="1"/>
  <c r="O5" i="1" s="1"/>
  <c r="N7" i="1"/>
  <c r="O7" i="1" s="1"/>
  <c r="N2" i="1"/>
  <c r="O2" i="1" s="1"/>
  <c r="T4" i="1"/>
  <c r="T3" i="1"/>
  <c r="U9" i="1" l="1"/>
  <c r="U8" i="1"/>
  <c r="U7" i="1"/>
  <c r="U6" i="1"/>
  <c r="P2" i="1"/>
  <c r="U3" i="1"/>
  <c r="U4" i="1"/>
  <c r="U5" i="1"/>
  <c r="E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</calcChain>
</file>

<file path=xl/sharedStrings.xml><?xml version="1.0" encoding="utf-8"?>
<sst xmlns="http://schemas.openxmlformats.org/spreadsheetml/2006/main" count="42" uniqueCount="42">
  <si>
    <t>Responsable</t>
  </si>
  <si>
    <t>Cuenta de Responsable</t>
  </si>
  <si>
    <t>Andrés Pineda</t>
  </si>
  <si>
    <t>Andrés Suarez</t>
  </si>
  <si>
    <t>Edwin Gil</t>
  </si>
  <si>
    <t>Juan David Blanco</t>
  </si>
  <si>
    <t>Juan David Ramirez</t>
  </si>
  <si>
    <t>Julieth Gómez</t>
  </si>
  <si>
    <t>Katherine Rojas Tovar</t>
  </si>
  <si>
    <t>Kelly Muñoz</t>
  </si>
  <si>
    <t>Luisa Castro</t>
  </si>
  <si>
    <t>Sandra Belalcazar</t>
  </si>
  <si>
    <t>Tatiana Quintero</t>
  </si>
  <si>
    <t>(en blanco)</t>
  </si>
  <si>
    <t>Total general</t>
  </si>
  <si>
    <t>5303</t>
  </si>
  <si>
    <t>Municipio</t>
  </si>
  <si>
    <t>Departamento</t>
  </si>
  <si>
    <t>Gestor Catastral</t>
  </si>
  <si>
    <t>Nombre XTF</t>
  </si>
  <si>
    <t>Fecha de entrega</t>
  </si>
  <si>
    <t>Observación entrega</t>
  </si>
  <si>
    <t>¿Entregado?</t>
  </si>
  <si>
    <t>Estado</t>
  </si>
  <si>
    <t>Columna2</t>
  </si>
  <si>
    <t>Cantidad</t>
  </si>
  <si>
    <t>%</t>
  </si>
  <si>
    <t>Archivo con Novedades Temáticas</t>
  </si>
  <si>
    <t>Total</t>
  </si>
  <si>
    <t>Avance %</t>
  </si>
  <si>
    <t>Entrega Archivo Recibido</t>
  </si>
  <si>
    <t>Entregas realizadas</t>
  </si>
  <si>
    <t>Archivo con Novedad en Estructura</t>
  </si>
  <si>
    <t>Cristian M.</t>
  </si>
  <si>
    <t>Archivo en Validación de Temáticas</t>
  </si>
  <si>
    <t>Omar U</t>
  </si>
  <si>
    <t>Archivo con sugerencias Temáticas</t>
  </si>
  <si>
    <t>Archivo con Estructura Exitosa</t>
  </si>
  <si>
    <t>Leonardo Tovar M.</t>
  </si>
  <si>
    <t>Etiquetas de fila</t>
  </si>
  <si>
    <t>Observación_Entrega</t>
  </si>
  <si>
    <t>Estado_SINIC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</si>
</sst>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9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Calibri"/>
      <family val="2"/>
      <scheme val="minor"/>
    </font>
    <font>
      <i/>
      <sz val="9"/>
      <color theme="1"/>
      <name val="Verdana"/>
      <family val="2"/>
    </font>
    <font>
      <b/>
      <i/>
      <sz val="9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5" fillId="0" borderId="0" applyFont="0" applyFill="0" applyBorder="0" applyAlignment="0" applyProtection="0"/>
  </cellStyleXfs>
  <cellXfs count="32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2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9" fontId="0" fillId="0" borderId="4" xfId="1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/>
    <xf numFmtId="0" fontId="2" fillId="0" borderId="4" xfId="0" applyFont="1" applyBorder="1" applyAlignment="1">
      <alignment horizontal="center"/>
    </xf>
    <xf numFmtId="14" fontId="2" fillId="0" borderId="4" xfId="0" applyNumberFormat="1" applyFont="1" applyBorder="1" applyAlignment="1">
      <alignment horizontal="center" vertical="center"/>
    </xf>
    <xf numFmtId="0" fontId="3" fillId="0" borderId="4" xfId="0" applyFont="1" applyBorder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0" fontId="0" fillId="0" borderId="0" xfId="0" applyNumberFormat="1"/>
    <xf numFmtId="0" fontId="6" fillId="0" borderId="4" xfId="0" applyFont="1" applyBorder="1"/>
    <xf numFmtId="0" fontId="7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10" fontId="6" fillId="0" borderId="4" xfId="1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49" fontId="0" fillId="0" borderId="0" xfId="0" applyNumberFormat="1"/>
    <xf numFmtId="0" fontId="0" fillId="0" borderId="0" xfId="0" pivotButton="1"/>
    <xf numFmtId="0" fontId="3" fillId="0" borderId="0" xfId="0" applyFont="1" applyAlignment="1">
      <alignment horizontal="center" wrapText="1"/>
    </xf>
    <xf numFmtId="0" fontId="3" fillId="0" borderId="0" xfId="0" applyFont="1"/>
    <xf numFmtId="0" fontId="1" fillId="0" borderId="2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Porcentaje" xfId="1" builtinId="5"/>
  </cellStyles>
  <dxfs count="19">
    <dxf>
      <fill>
        <patternFill>
          <bgColor theme="9" tint="0.79998168889431442"/>
        </patternFill>
      </fill>
    </dxf>
    <dxf>
      <fill>
        <patternFill>
          <bgColor rgb="FFFFFF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/mm/yyyy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O"/>
              <a:t>Estados de entrega IGAC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DIVIPOLA!$M$2:$M$7</c:f>
              <c:strCache>
                <c:ptCount val="6"/>
                <c:pt idx="0">
                  <c:v>Archivo con Novedades Temáticas</c:v>
                </c:pt>
                <c:pt idx="1">
                  <c:v>Entrega Archivo Recibido</c:v>
                </c:pt>
                <c:pt idx="2">
                  <c:v>Archivo con Novedad en Estructura</c:v>
                </c:pt>
                <c:pt idx="3">
                  <c:v>Archivo en Validación de Temáticas</c:v>
                </c:pt>
                <c:pt idx="4">
                  <c:v>Archivo con sugerencias Temáticas</c:v>
                </c:pt>
                <c:pt idx="5">
                  <c:v>Archivo con Estructura Exitosa</c:v>
                </c:pt>
              </c:strCache>
            </c:strRef>
          </c:cat>
          <c:val>
            <c:numRef>
              <c:f>DIVIPOLA!$N$2:$N$7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A2A-49EB-B7BE-BE212817C34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242624799"/>
        <c:axId val="1241841839"/>
      </c:barChart>
      <c:catAx>
        <c:axId val="12426247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41841839"/>
        <c:crosses val="autoZero"/>
        <c:auto val="1"/>
        <c:lblAlgn val="ctr"/>
        <c:lblOffset val="100"/>
        <c:noMultiLvlLbl val="0"/>
      </c:catAx>
      <c:valAx>
        <c:axId val="12418418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1242624799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586316</xdr:colOff>
      <xdr:row>8</xdr:row>
      <xdr:rowOff>139700</xdr:rowOff>
    </xdr:from>
    <xdr:to>
      <xdr:col>17</xdr:col>
      <xdr:colOff>469900</xdr:colOff>
      <xdr:row>26</xdr:row>
      <xdr:rowOff>29633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93B5F8C-8C1A-ECC7-1B67-32C71278856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sta 1" id="{FE6E8964-20D9-464B-85A9-AE092ED6A2A5}">
    <nsvFilter filterId="{00000000-0009-0000-0100-000001000000}" ref="A1:L99" tableId="1">
      <columnFilter colId="2" id="{00000000-0010-0000-0000-000003000000}">
        <filter colId="2">
          <x:filters>
            <x:filter val="CASANARE"/>
          </x:filters>
        </filter>
      </columnFilter>
    </nsvFilter>
  </namedSheetView>
  <namedSheetView name="Vista 2" id="{05FC53EE-6D06-4B32-AA3E-69004611A675}">
    <nsvFilter filterId="{00000000-0009-0000-0100-000001000000}" ref="A1:L99" tableId="1">
      <columnFilter colId="2" id="{00000000-0010-0000-0000-000003000000}">
        <filter colId="2">
          <x:filters>
            <x:filter val="SANTANDER"/>
            <x:filter val="SUCRE"/>
          </x:filters>
        </filter>
      </columnFilter>
    </nsvFilter>
  </namedSheetView>
</namedSheetView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dwin Bernardo Gil Daza" refreshedDate="45554.625614699071" createdVersion="6" refreshedVersion="6" minRefreshableVersion="3" recordCount="842" xr:uid="{00000000-000A-0000-FFFF-FFFF05000000}">
  <cacheSource type="worksheet">
    <worksheetSource ref="J1:J1048576" sheet="DIVIPOLA"/>
  </cacheSource>
  <cacheFields count="1">
    <cacheField name="Responsable" numFmtId="0">
      <sharedItems containsBlank="1" count="13">
        <s v="Katherine Rojas Tovar"/>
        <s v="Kelly Muñoz"/>
        <s v="Sandra Belalcazar"/>
        <s v="Leonardo Tovar M."/>
        <s v="Edwin Gil"/>
        <s v="Andrés Pineda"/>
        <s v="Andrés Suarez"/>
        <s v="Julieth Gómez"/>
        <s v="Juan David Blanco"/>
        <s v="Juan David Ramirez"/>
        <s v="Tatiana Quintero"/>
        <s v="Luisa Castro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42"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0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1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2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3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4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5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6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7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8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9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0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1"/>
  </r>
  <r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TablaDinámica2" cacheId="0" applyNumberFormats="0" applyBorderFormats="0" applyFontFormats="0" applyPatternFormats="0" applyAlignmentFormats="0" applyWidthHeightFormats="1" dataCaption="Valores" updatedVersion="6" minRefreshableVersion="3" useAutoFormatting="1" itemPrintTitles="1" createdVersion="6" indent="0" outline="1" outlineData="1" multipleFieldFilters="0">
  <location ref="A3:B17" firstHeaderRow="1" firstDataRow="1" firstDataCol="1"/>
  <pivotFields count="1">
    <pivotField axis="axisRow" dataField="1" showAll="0">
      <items count="14">
        <item x="5"/>
        <item x="6"/>
        <item x="4"/>
        <item x="8"/>
        <item x="9"/>
        <item x="7"/>
        <item x="0"/>
        <item x="1"/>
        <item x="3"/>
        <item x="11"/>
        <item x="2"/>
        <item x="10"/>
        <item x="12"/>
        <item t="default"/>
      </items>
    </pivotField>
  </pivotFields>
  <rowFields count="1">
    <field x="0"/>
  </rowFields>
  <rowItems count="1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 t="grand">
      <x/>
    </i>
  </rowItems>
  <colItems count="1">
    <i/>
  </colItems>
  <dataFields count="1">
    <dataField name="Cuenta de Responsable" fld="0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2" displayName="Tabla2" ref="A1:L99" totalsRowShown="0" headerRowDxfId="18" dataDxfId="16" headerRowBorderDxfId="17" tableBorderDxfId="15" totalsRowBorderDxfId="14">
  <autoFilter ref="A1:L99" xr:uid="{00000000-0009-0000-0100-000001000000}"/>
  <tableColumns count="12">
    <tableColumn id="1" xr3:uid="{00000000-0010-0000-0000-000001000000}" name="5303" dataDxfId="13"/>
    <tableColumn id="2" xr3:uid="{00000000-0010-0000-0000-000002000000}" name="Municipio" dataDxfId="12"/>
    <tableColumn id="3" xr3:uid="{00000000-0010-0000-0000-000003000000}" name="Departamento" dataDxfId="11"/>
    <tableColumn id="4" xr3:uid="{00000000-0010-0000-0000-000004000000}" name="Gestor Catastral" dataDxfId="10"/>
    <tableColumn id="6" xr3:uid="{00000000-0010-0000-0000-000006000000}" name="Nombre XTF" dataDxfId="9">
      <calculatedColumnFormula>CONCATENATE(Tabla2[[#This Row],[5303]]," - ",Tabla2[[#This Row],[Municipio]]," - ",Tabla2[[#This Row],[Departamento]])</calculatedColumnFormula>
    </tableColumn>
    <tableColumn id="5" xr3:uid="{00000000-0010-0000-0000-000005000000}" name="Fecha de entrega" dataDxfId="8"/>
    <tableColumn id="7" xr3:uid="{00000000-0010-0000-0000-000007000000}" name="Observación entrega" dataDxfId="7">
      <calculatedColumnFormula>CONCATENATE(Tabla2[[#This Row],[5303]]," - ",Tabla2[[#This Row],[Municipio]]," - ","ENTREGA II BIMESTRE 2024 - RESOLUCIÓN 315")</calculatedColumnFormula>
    </tableColumn>
    <tableColumn id="8" xr3:uid="{00000000-0010-0000-0000-000008000000}" name="¿Entregado?" dataDxfId="6"/>
    <tableColumn id="9" xr3:uid="{00000000-0010-0000-0000-000009000000}" name="Estado_SINIC" dataDxfId="5"/>
    <tableColumn id="10" xr3:uid="{00000000-0010-0000-0000-00000A000000}" name="Responsable" dataDxfId="4"/>
    <tableColumn id="11" xr3:uid="{00000000-0010-0000-0000-00000B000000}" name="Observación_Entrega" dataDxfId="3"/>
    <tableColumn id="12" xr3:uid="{00000000-0010-0000-0000-00000C000000}" name="Columna2" dataDxfId="2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microsoft.com/office/2019/04/relationships/namedSheetView" Target="../namedSheetViews/namedSheetView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U99"/>
  <sheetViews>
    <sheetView showGridLines="0" tabSelected="1" zoomScale="90" zoomScaleNormal="90" workbookViewId="0">
      <pane ySplit="1" topLeftCell="A2" activePane="bottomLeft" state="frozen"/>
      <selection pane="bottomLeft" activeCell="C1" sqref="C1"/>
    </sheetView>
  </sheetViews>
  <sheetFormatPr baseColWidth="10" defaultColWidth="11.42578125" defaultRowHeight="15" x14ac:dyDescent="0.25"/>
  <cols>
    <col min="1" max="1" width="10.28515625" style="4" customWidth="1"/>
    <col min="2" max="2" width="16.28515625" customWidth="1"/>
    <col min="3" max="3" width="16.28515625" style="4" customWidth="1"/>
    <col min="4" max="4" width="16.28515625" style="30" customWidth="1"/>
    <col min="5" max="5" width="16.28515625" style="25" customWidth="1"/>
    <col min="6" max="6" width="16.28515625" style="6" customWidth="1"/>
    <col min="7" max="7" width="49.85546875" customWidth="1"/>
    <col min="8" max="8" width="12.28515625" style="4" customWidth="1"/>
    <col min="9" max="9" width="12.28515625" customWidth="1"/>
    <col min="10" max="10" width="12.28515625" style="4" customWidth="1"/>
    <col min="11" max="12" width="12.28515625" customWidth="1"/>
    <col min="13" max="13" width="35.42578125" customWidth="1"/>
    <col min="19" max="19" width="18.42578125" bestFit="1" customWidth="1"/>
    <col min="20" max="21" width="10" style="4" customWidth="1"/>
  </cols>
  <sheetData>
    <row r="1" spans="1:21" x14ac:dyDescent="0.25">
      <c r="A1" s="1" t="s">
        <v>15</v>
      </c>
      <c r="B1" s="2" t="s">
        <v>16</v>
      </c>
      <c r="C1" s="2" t="s">
        <v>17</v>
      </c>
      <c r="D1" s="29" t="s">
        <v>18</v>
      </c>
      <c r="E1" s="24" t="s">
        <v>19</v>
      </c>
      <c r="F1" s="3" t="s">
        <v>20</v>
      </c>
      <c r="G1" s="5" t="s">
        <v>21</v>
      </c>
      <c r="H1" s="5" t="s">
        <v>22</v>
      </c>
      <c r="I1" s="2" t="s">
        <v>41</v>
      </c>
      <c r="J1" s="2" t="s">
        <v>0</v>
      </c>
      <c r="K1" s="2" t="s">
        <v>40</v>
      </c>
      <c r="L1" s="5" t="s">
        <v>24</v>
      </c>
      <c r="M1" s="21" t="s">
        <v>23</v>
      </c>
      <c r="N1" s="21" t="s">
        <v>25</v>
      </c>
      <c r="O1" s="21" t="s">
        <v>26</v>
      </c>
    </row>
    <row r="2" spans="1:21" x14ac:dyDescent="0.25">
      <c r="A2" s="11"/>
      <c r="B2" s="12"/>
      <c r="C2" s="13"/>
      <c r="D2" s="13"/>
      <c r="E2" s="12" t="str">
        <f>CONCATENATE(Tabla2[[#This Row],[5303]]," - ",Tabla2[[#This Row],[Municipio]]," - ",Tabla2[[#This Row],[Departamento]])</f>
        <v xml:space="preserve"> -  - </v>
      </c>
      <c r="F2" s="14"/>
      <c r="G2" s="15" t="str">
        <f>CONCATENATE(Tabla2[[#This Row],[5303]]," - ",Tabla2[[#This Row],[Municipio]]," - ","ENTREGA IIII BIMESTRE 2024 - RESOLUCIÓN 315")</f>
        <v xml:space="preserve"> -  - ENTREGA IIII BIMESTRE 2024 - RESOLUCIÓN 315</v>
      </c>
      <c r="H2" s="31"/>
      <c r="I2" s="17"/>
      <c r="J2" s="17"/>
      <c r="K2" s="28"/>
      <c r="L2" s="28"/>
      <c r="M2" s="20" t="s">
        <v>27</v>
      </c>
      <c r="N2" s="22">
        <f t="shared" ref="N2:N7" si="0">COUNTIF(I:I,M2)</f>
        <v>0</v>
      </c>
      <c r="O2" s="23" t="e">
        <f>N2/COUNTA(Tabla2[Municipio])</f>
        <v>#DIV/0!</v>
      </c>
      <c r="P2" s="19" t="e">
        <f>O2+O4</f>
        <v>#DIV/0!</v>
      </c>
      <c r="S2" s="7"/>
      <c r="T2" s="8" t="s">
        <v>28</v>
      </c>
      <c r="U2" s="9" t="s">
        <v>29</v>
      </c>
    </row>
    <row r="3" spans="1:21" x14ac:dyDescent="0.25">
      <c r="A3" s="11"/>
      <c r="B3" s="12"/>
      <c r="C3" s="13"/>
      <c r="D3" s="13"/>
      <c r="E3" s="12" t="str">
        <f>CONCATENATE(Tabla2[[#This Row],[5303]]," - ",Tabla2[[#This Row],[Municipio]]," - ",Tabla2[[#This Row],[Departamento]])</f>
        <v xml:space="preserve"> -  - </v>
      </c>
      <c r="F3" s="14"/>
      <c r="G3" s="15" t="str">
        <f>CONCATENATE(Tabla2[[#This Row],[5303]]," - ",Tabla2[[#This Row],[Municipio]]," - ","ENTREGA IIII BIMESTRE 2024 - RESOLUCIÓN 315")</f>
        <v xml:space="preserve"> -  - ENTREGA IIII BIMESTRE 2024 - RESOLUCIÓN 315</v>
      </c>
      <c r="H3" s="16"/>
      <c r="I3" s="18"/>
      <c r="J3" s="17"/>
      <c r="K3" s="28"/>
      <c r="L3" s="28"/>
      <c r="M3" s="20" t="s">
        <v>30</v>
      </c>
      <c r="N3" s="22">
        <f t="shared" si="0"/>
        <v>0</v>
      </c>
      <c r="O3" s="23" t="e">
        <f>N3/COUNTA(Tabla2[Municipio])</f>
        <v>#DIV/0!</v>
      </c>
      <c r="S3" s="9" t="s">
        <v>31</v>
      </c>
      <c r="T3" s="9">
        <f>COUNT(Tabla2[¿Entregado?])</f>
        <v>0</v>
      </c>
      <c r="U3" s="10" t="e">
        <f>T3/COUNTA(Tabla2[Municipio])</f>
        <v>#DIV/0!</v>
      </c>
    </row>
    <row r="4" spans="1:21" x14ac:dyDescent="0.25">
      <c r="A4" s="11"/>
      <c r="B4" s="12"/>
      <c r="C4" s="13"/>
      <c r="D4" s="13"/>
      <c r="E4" s="12" t="str">
        <f>CONCATENATE(Tabla2[[#This Row],[5303]]," - ",Tabla2[[#This Row],[Municipio]]," - ",Tabla2[[#This Row],[Departamento]])</f>
        <v xml:space="preserve"> -  - </v>
      </c>
      <c r="F4" s="14"/>
      <c r="G4" s="15" t="str">
        <f>CONCATENATE(Tabla2[[#This Row],[5303]]," - ",Tabla2[[#This Row],[Municipio]]," - ","ENTREGA IIII BIMESTRE 2024 - RESOLUCIÓN 315")</f>
        <v xml:space="preserve"> -  - ENTREGA IIII BIMESTRE 2024 - RESOLUCIÓN 315</v>
      </c>
      <c r="H4" s="16"/>
      <c r="I4" s="18"/>
      <c r="J4" s="17"/>
      <c r="K4" s="28"/>
      <c r="L4" s="28"/>
      <c r="M4" s="20" t="s">
        <v>32</v>
      </c>
      <c r="N4" s="22">
        <f t="shared" si="0"/>
        <v>0</v>
      </c>
      <c r="O4" s="23" t="e">
        <f>N4/COUNTA(Tabla2[Municipio])</f>
        <v>#DIV/0!</v>
      </c>
      <c r="S4" s="9" t="s">
        <v>33</v>
      </c>
      <c r="T4" s="8">
        <f t="shared" ref="T4:T9" si="1">COUNTIF(J:J,$S4)</f>
        <v>0</v>
      </c>
      <c r="U4" s="10" t="e">
        <f>T4/$T$3</f>
        <v>#DIV/0!</v>
      </c>
    </row>
    <row r="5" spans="1:21" x14ac:dyDescent="0.25">
      <c r="A5" s="11"/>
      <c r="B5" s="12"/>
      <c r="C5" s="13"/>
      <c r="D5" s="13"/>
      <c r="E5" s="12" t="str">
        <f>CONCATENATE(Tabla2[[#This Row],[5303]]," - ",Tabla2[[#This Row],[Municipio]]," - ",Tabla2[[#This Row],[Departamento]])</f>
        <v xml:space="preserve"> -  - </v>
      </c>
      <c r="F5" s="14"/>
      <c r="G5" s="15" t="str">
        <f>CONCATENATE(Tabla2[[#This Row],[5303]]," - ",Tabla2[[#This Row],[Municipio]]," - ","ENTREGA IIII BIMESTRE 2024 - RESOLUCIÓN 315")</f>
        <v xml:space="preserve"> -  - ENTREGA IIII BIMESTRE 2024 - RESOLUCIÓN 315</v>
      </c>
      <c r="H5" s="16"/>
      <c r="I5" s="18"/>
      <c r="J5" s="17"/>
      <c r="K5" s="28"/>
      <c r="L5" s="28"/>
      <c r="M5" s="20" t="s">
        <v>34</v>
      </c>
      <c r="N5" s="22">
        <f t="shared" si="0"/>
        <v>0</v>
      </c>
      <c r="O5" s="23" t="e">
        <f>N5/COUNTA(Tabla2[Municipio])</f>
        <v>#DIV/0!</v>
      </c>
      <c r="S5" s="9" t="s">
        <v>35</v>
      </c>
      <c r="T5" s="8">
        <f t="shared" si="1"/>
        <v>0</v>
      </c>
      <c r="U5" s="10" t="e">
        <f>T5/$T$3</f>
        <v>#DIV/0!</v>
      </c>
    </row>
    <row r="6" spans="1:21" x14ac:dyDescent="0.25">
      <c r="A6" s="11"/>
      <c r="B6" s="12"/>
      <c r="C6" s="13"/>
      <c r="D6" s="13"/>
      <c r="E6" s="12" t="str">
        <f>CONCATENATE(Tabla2[[#This Row],[5303]]," - ",Tabla2[[#This Row],[Municipio]]," - ",Tabla2[[#This Row],[Departamento]])</f>
        <v xml:space="preserve"> -  - </v>
      </c>
      <c r="F6" s="14"/>
      <c r="G6" s="15" t="str">
        <f>CONCATENATE(Tabla2[[#This Row],[5303]]," - ",Tabla2[[#This Row],[Municipio]]," - ","ENTREGA IIII BIMESTRE 2024 - RESOLUCIÓN 315")</f>
        <v xml:space="preserve"> -  - ENTREGA IIII BIMESTRE 2024 - RESOLUCIÓN 315</v>
      </c>
      <c r="H6" s="16"/>
      <c r="I6" s="18"/>
      <c r="J6" s="17"/>
      <c r="K6" s="28"/>
      <c r="L6" s="28"/>
      <c r="M6" s="20" t="s">
        <v>36</v>
      </c>
      <c r="N6" s="22">
        <f t="shared" si="0"/>
        <v>0</v>
      </c>
      <c r="O6" s="23" t="e">
        <f>N6/COUNTA(Tabla2[Municipio])</f>
        <v>#DIV/0!</v>
      </c>
      <c r="T6" s="8">
        <f t="shared" si="1"/>
        <v>0</v>
      </c>
      <c r="U6" s="10" t="e">
        <f t="shared" ref="U6:U9" si="2">T6/$T$3</f>
        <v>#DIV/0!</v>
      </c>
    </row>
    <row r="7" spans="1:21" x14ac:dyDescent="0.25">
      <c r="A7" s="11"/>
      <c r="B7" s="12"/>
      <c r="C7" s="13"/>
      <c r="D7" s="13"/>
      <c r="E7" s="12" t="str">
        <f>CONCATENATE(Tabla2[[#This Row],[5303]]," - ",Tabla2[[#This Row],[Municipio]]," - ",Tabla2[[#This Row],[Departamento]])</f>
        <v xml:space="preserve"> -  - </v>
      </c>
      <c r="F7" s="14"/>
      <c r="G7" s="15" t="str">
        <f>CONCATENATE(Tabla2[[#This Row],[5303]]," - ",Tabla2[[#This Row],[Municipio]]," - ","ENTREGA IIII BIMESTRE 2024 - RESOLUCIÓN 315")</f>
        <v xml:space="preserve"> -  - ENTREGA IIII BIMESTRE 2024 - RESOLUCIÓN 315</v>
      </c>
      <c r="H7" s="16"/>
      <c r="I7" s="18"/>
      <c r="J7" s="17"/>
      <c r="K7" s="28"/>
      <c r="L7" s="28"/>
      <c r="M7" s="20" t="s">
        <v>37</v>
      </c>
      <c r="N7" s="22">
        <f t="shared" si="0"/>
        <v>0</v>
      </c>
      <c r="O7" s="23" t="e">
        <f>N7/COUNTA(Tabla2[Municipio])</f>
        <v>#DIV/0!</v>
      </c>
      <c r="T7" s="8">
        <f t="shared" si="1"/>
        <v>0</v>
      </c>
      <c r="U7" s="10" t="e">
        <f t="shared" si="2"/>
        <v>#DIV/0!</v>
      </c>
    </row>
    <row r="8" spans="1:21" x14ac:dyDescent="0.25">
      <c r="A8" s="11"/>
      <c r="B8" s="12"/>
      <c r="C8" s="13"/>
      <c r="D8" s="13"/>
      <c r="E8" s="12" t="str">
        <f>CONCATENATE(Tabla2[[#This Row],[5303]]," - ",Tabla2[[#This Row],[Municipio]]," - ",Tabla2[[#This Row],[Departamento]])</f>
        <v xml:space="preserve"> -  - </v>
      </c>
      <c r="F8" s="14"/>
      <c r="G8" s="15" t="str">
        <f>CONCATENATE(Tabla2[[#This Row],[5303]]," - ",Tabla2[[#This Row],[Municipio]]," - ","ENTREGA IIII BIMESTRE 2024 - RESOLUCIÓN 315")</f>
        <v xml:space="preserve"> -  - ENTREGA IIII BIMESTRE 2024 - RESOLUCIÓN 315</v>
      </c>
      <c r="H8" s="16"/>
      <c r="I8" s="18"/>
      <c r="J8" s="17"/>
      <c r="K8" s="28"/>
      <c r="L8" s="28"/>
      <c r="T8" s="8">
        <f t="shared" si="1"/>
        <v>0</v>
      </c>
      <c r="U8" s="10" t="e">
        <f t="shared" si="2"/>
        <v>#DIV/0!</v>
      </c>
    </row>
    <row r="9" spans="1:21" x14ac:dyDescent="0.25">
      <c r="A9" s="11"/>
      <c r="B9" s="12"/>
      <c r="C9" s="13"/>
      <c r="D9" s="13"/>
      <c r="E9" s="12" t="str">
        <f>CONCATENATE(Tabla2[[#This Row],[5303]]," - ",Tabla2[[#This Row],[Municipio]]," - ",Tabla2[[#This Row],[Departamento]])</f>
        <v xml:space="preserve"> -  - </v>
      </c>
      <c r="F9" s="14"/>
      <c r="G9" s="15" t="str">
        <f>CONCATENATE(Tabla2[[#This Row],[5303]]," - ",Tabla2[[#This Row],[Municipio]]," - ","ENTREGA IIII BIMESTRE 2024 - RESOLUCIÓN 315")</f>
        <v xml:space="preserve"> -  - ENTREGA IIII BIMESTRE 2024 - RESOLUCIÓN 315</v>
      </c>
      <c r="H9" s="16"/>
      <c r="I9" s="18"/>
      <c r="J9" s="17"/>
      <c r="K9" s="28"/>
      <c r="L9" s="28"/>
      <c r="T9" s="8">
        <f t="shared" si="1"/>
        <v>0</v>
      </c>
      <c r="U9" s="10" t="e">
        <f t="shared" si="2"/>
        <v>#DIV/0!</v>
      </c>
    </row>
    <row r="10" spans="1:21" x14ac:dyDescent="0.25">
      <c r="A10" s="11"/>
      <c r="B10" s="12"/>
      <c r="C10" s="13"/>
      <c r="D10" s="13"/>
      <c r="E10" s="12" t="str">
        <f>CONCATENATE(Tabla2[[#This Row],[5303]]," - ",Tabla2[[#This Row],[Municipio]]," - ",Tabla2[[#This Row],[Departamento]])</f>
        <v xml:space="preserve"> -  - </v>
      </c>
      <c r="F10" s="14"/>
      <c r="G10" s="15" t="str">
        <f>CONCATENATE(Tabla2[[#This Row],[5303]]," - ",Tabla2[[#This Row],[Municipio]]," - ","ENTREGA IIII BIMESTRE 2024 - RESOLUCIÓN 315")</f>
        <v xml:space="preserve"> -  - ENTREGA IIII BIMESTRE 2024 - RESOLUCIÓN 315</v>
      </c>
      <c r="H10" s="16"/>
      <c r="I10" s="18"/>
      <c r="J10" s="17"/>
      <c r="K10" s="28"/>
      <c r="L10" s="28"/>
    </row>
    <row r="11" spans="1:21" x14ac:dyDescent="0.25">
      <c r="A11" s="11"/>
      <c r="B11" s="12"/>
      <c r="C11" s="13"/>
      <c r="D11" s="13"/>
      <c r="E11" s="12" t="str">
        <f>CONCATENATE(Tabla2[[#This Row],[5303]]," - ",Tabla2[[#This Row],[Municipio]]," - ",Tabla2[[#This Row],[Departamento]])</f>
        <v xml:space="preserve"> -  - </v>
      </c>
      <c r="F11" s="14"/>
      <c r="G11" s="15" t="str">
        <f>CONCATENATE(Tabla2[[#This Row],[5303]]," - ",Tabla2[[#This Row],[Municipio]]," - ","ENTREGA IIII BIMESTRE 2024 - RESOLUCIÓN 315")</f>
        <v xml:space="preserve"> -  - ENTREGA IIII BIMESTRE 2024 - RESOLUCIÓN 315</v>
      </c>
      <c r="H11" s="16"/>
      <c r="I11" s="18"/>
      <c r="J11" s="17"/>
      <c r="K11" s="28"/>
      <c r="L11" s="28"/>
    </row>
    <row r="12" spans="1:21" x14ac:dyDescent="0.25">
      <c r="A12" s="11"/>
      <c r="B12" s="12"/>
      <c r="C12" s="13"/>
      <c r="D12" s="13"/>
      <c r="E12" s="12" t="str">
        <f>CONCATENATE(Tabla2[[#This Row],[5303]]," - ",Tabla2[[#This Row],[Municipio]]," - ",Tabla2[[#This Row],[Departamento]])</f>
        <v xml:space="preserve"> -  - </v>
      </c>
      <c r="F12" s="14"/>
      <c r="G12" s="15" t="str">
        <f>CONCATENATE(Tabla2[[#This Row],[5303]]," - ",Tabla2[[#This Row],[Municipio]]," - ","ENTREGA IIII BIMESTRE 2024 - RESOLUCIÓN 315")</f>
        <v xml:space="preserve"> -  - ENTREGA IIII BIMESTRE 2024 - RESOLUCIÓN 315</v>
      </c>
      <c r="H12" s="16"/>
      <c r="I12" s="18"/>
      <c r="J12" s="17"/>
      <c r="K12" s="28"/>
      <c r="L12" s="28"/>
    </row>
    <row r="13" spans="1:21" x14ac:dyDescent="0.25">
      <c r="A13" s="11"/>
      <c r="B13" s="12"/>
      <c r="C13" s="13"/>
      <c r="D13" s="13"/>
      <c r="E13" s="12" t="str">
        <f>CONCATENATE(Tabla2[[#This Row],[5303]]," - ",Tabla2[[#This Row],[Municipio]]," - ",Tabla2[[#This Row],[Departamento]])</f>
        <v xml:space="preserve"> -  - </v>
      </c>
      <c r="F13" s="14"/>
      <c r="G13" s="15" t="str">
        <f>CONCATENATE(Tabla2[[#This Row],[5303]]," - ",Tabla2[[#This Row],[Municipio]]," - ","ENTREGA IIII BIMESTRE 2024 - RESOLUCIÓN 315")</f>
        <v xml:space="preserve"> -  - ENTREGA IIII BIMESTRE 2024 - RESOLUCIÓN 315</v>
      </c>
      <c r="H13" s="16"/>
      <c r="I13" s="18"/>
      <c r="J13" s="17"/>
      <c r="K13" s="28"/>
      <c r="L13" s="28"/>
    </row>
    <row r="14" spans="1:21" x14ac:dyDescent="0.25">
      <c r="A14" s="11"/>
      <c r="B14" s="12"/>
      <c r="C14" s="13"/>
      <c r="D14" s="13"/>
      <c r="E14" s="12" t="str">
        <f>CONCATENATE(Tabla2[[#This Row],[5303]]," - ",Tabla2[[#This Row],[Municipio]]," - ",Tabla2[[#This Row],[Departamento]])</f>
        <v xml:space="preserve"> -  - </v>
      </c>
      <c r="F14" s="14"/>
      <c r="G14" s="15" t="str">
        <f>CONCATENATE(Tabla2[[#This Row],[5303]]," - ",Tabla2[[#This Row],[Municipio]]," - ","ENTREGA IIII BIMESTRE 2024 - RESOLUCIÓN 315")</f>
        <v xml:space="preserve"> -  - ENTREGA IIII BIMESTRE 2024 - RESOLUCIÓN 315</v>
      </c>
      <c r="H14" s="16"/>
      <c r="I14" s="18"/>
      <c r="J14" s="17"/>
      <c r="K14" s="28"/>
      <c r="L14" s="28"/>
    </row>
    <row r="15" spans="1:21" x14ac:dyDescent="0.25">
      <c r="A15" s="11"/>
      <c r="B15" s="12"/>
      <c r="C15" s="13"/>
      <c r="D15" s="13"/>
      <c r="E15" s="12" t="str">
        <f>CONCATENATE(Tabla2[[#This Row],[5303]]," - ",Tabla2[[#This Row],[Municipio]]," - ",Tabla2[[#This Row],[Departamento]])</f>
        <v xml:space="preserve"> -  - </v>
      </c>
      <c r="F15" s="14"/>
      <c r="G15" s="15" t="str">
        <f>CONCATENATE(Tabla2[[#This Row],[5303]]," - ",Tabla2[[#This Row],[Municipio]]," - ","ENTREGA IIII BIMESTRE 2024 - RESOLUCIÓN 315")</f>
        <v xml:space="preserve"> -  - ENTREGA IIII BIMESTRE 2024 - RESOLUCIÓN 315</v>
      </c>
      <c r="H15" s="16"/>
      <c r="I15" s="18"/>
      <c r="J15" s="17"/>
      <c r="K15" s="28"/>
      <c r="L15" s="28"/>
    </row>
    <row r="16" spans="1:21" x14ac:dyDescent="0.25">
      <c r="A16" s="11"/>
      <c r="B16" s="12"/>
      <c r="C16" s="13"/>
      <c r="D16" s="13"/>
      <c r="E16" s="12" t="str">
        <f>CONCATENATE(Tabla2[[#This Row],[5303]]," - ",Tabla2[[#This Row],[Municipio]]," - ",Tabla2[[#This Row],[Departamento]])</f>
        <v xml:space="preserve"> -  - </v>
      </c>
      <c r="F16" s="14"/>
      <c r="G16" s="15" t="str">
        <f>CONCATENATE(Tabla2[[#This Row],[5303]]," - ",Tabla2[[#This Row],[Municipio]]," - ","ENTREGA IIII BIMESTRE 2024 - RESOLUCIÓN 315")</f>
        <v xml:space="preserve"> -  - ENTREGA IIII BIMESTRE 2024 - RESOLUCIÓN 315</v>
      </c>
      <c r="H16" s="16"/>
      <c r="I16" s="18"/>
      <c r="J16" s="17"/>
      <c r="K16" s="28"/>
      <c r="L16" s="28"/>
    </row>
    <row r="17" spans="1:12" x14ac:dyDescent="0.25">
      <c r="A17" s="11"/>
      <c r="B17" s="12"/>
      <c r="C17" s="13"/>
      <c r="D17" s="13"/>
      <c r="E17" s="12" t="str">
        <f>CONCATENATE(Tabla2[[#This Row],[5303]]," - ",Tabla2[[#This Row],[Municipio]]," - ",Tabla2[[#This Row],[Departamento]])</f>
        <v xml:space="preserve"> -  - </v>
      </c>
      <c r="F17" s="14"/>
      <c r="G17" s="15" t="str">
        <f>CONCATENATE(Tabla2[[#This Row],[5303]]," - ",Tabla2[[#This Row],[Municipio]]," - ","ENTREGA IIII BIMESTRE 2024 - RESOLUCIÓN 315")</f>
        <v xml:space="preserve"> -  - ENTREGA IIII BIMESTRE 2024 - RESOLUCIÓN 315</v>
      </c>
      <c r="H17" s="16"/>
      <c r="I17" s="18"/>
      <c r="J17" s="17"/>
      <c r="K17" s="28"/>
      <c r="L17" s="28"/>
    </row>
    <row r="18" spans="1:12" x14ac:dyDescent="0.25">
      <c r="A18" s="11"/>
      <c r="B18" s="12"/>
      <c r="C18" s="13"/>
      <c r="D18" s="13"/>
      <c r="E18" s="12" t="str">
        <f>CONCATENATE(Tabla2[[#This Row],[5303]]," - ",Tabla2[[#This Row],[Municipio]]," - ",Tabla2[[#This Row],[Departamento]])</f>
        <v xml:space="preserve"> -  - </v>
      </c>
      <c r="F18" s="14"/>
      <c r="G18" s="15" t="str">
        <f>CONCATENATE(Tabla2[[#This Row],[5303]]," - ",Tabla2[[#This Row],[Municipio]]," - ","ENTREGA IIII BIMESTRE 2024 - RESOLUCIÓN 315")</f>
        <v xml:space="preserve"> -  - ENTREGA IIII BIMESTRE 2024 - RESOLUCIÓN 315</v>
      </c>
      <c r="H18" s="16"/>
      <c r="I18" s="18"/>
      <c r="J18" s="17"/>
      <c r="K18" s="28"/>
      <c r="L18" s="28"/>
    </row>
    <row r="19" spans="1:12" x14ac:dyDescent="0.25">
      <c r="A19" s="11"/>
      <c r="B19" s="12"/>
      <c r="C19" s="13"/>
      <c r="D19" s="13"/>
      <c r="E19" s="12" t="str">
        <f>CONCATENATE(Tabla2[[#This Row],[5303]]," - ",Tabla2[[#This Row],[Municipio]]," - ",Tabla2[[#This Row],[Departamento]])</f>
        <v xml:space="preserve"> -  - </v>
      </c>
      <c r="F19" s="14"/>
      <c r="G19" s="15" t="str">
        <f>CONCATENATE(Tabla2[[#This Row],[5303]]," - ",Tabla2[[#This Row],[Municipio]]," - ","ENTREGA IIII BIMESTRE 2024 - RESOLUCIÓN 315")</f>
        <v xml:space="preserve"> -  - ENTREGA IIII BIMESTRE 2024 - RESOLUCIÓN 315</v>
      </c>
      <c r="H19" s="16"/>
      <c r="I19" s="18"/>
      <c r="J19" s="17"/>
      <c r="K19" s="28"/>
      <c r="L19" s="28"/>
    </row>
    <row r="20" spans="1:12" x14ac:dyDescent="0.25">
      <c r="A20" s="11"/>
      <c r="B20" s="12"/>
      <c r="C20" s="13"/>
      <c r="D20" s="13"/>
      <c r="E20" s="12" t="str">
        <f>CONCATENATE(Tabla2[[#This Row],[5303]]," - ",Tabla2[[#This Row],[Municipio]]," - ",Tabla2[[#This Row],[Departamento]])</f>
        <v xml:space="preserve"> -  - </v>
      </c>
      <c r="F20" s="14"/>
      <c r="G20" s="15" t="str">
        <f>CONCATENATE(Tabla2[[#This Row],[5303]]," - ",Tabla2[[#This Row],[Municipio]]," - ","ENTREGA IIII BIMESTRE 2024 - RESOLUCIÓN 315")</f>
        <v xml:space="preserve"> -  - ENTREGA IIII BIMESTRE 2024 - RESOLUCIÓN 315</v>
      </c>
      <c r="H20" s="16"/>
      <c r="I20" s="18"/>
      <c r="J20" s="17"/>
      <c r="K20" s="28"/>
      <c r="L20" s="28"/>
    </row>
    <row r="21" spans="1:12" x14ac:dyDescent="0.25">
      <c r="A21" s="11"/>
      <c r="B21" s="12"/>
      <c r="C21" s="13"/>
      <c r="D21" s="13"/>
      <c r="E21" s="12" t="str">
        <f>CONCATENATE(Tabla2[[#This Row],[5303]]," - ",Tabla2[[#This Row],[Municipio]]," - ",Tabla2[[#This Row],[Departamento]])</f>
        <v xml:space="preserve"> -  - </v>
      </c>
      <c r="F21" s="14"/>
      <c r="G21" s="15" t="str">
        <f>CONCATENATE(Tabla2[[#This Row],[5303]]," - ",Tabla2[[#This Row],[Municipio]]," - ","ENTREGA IIII BIMESTRE 2024 - RESOLUCIÓN 315")</f>
        <v xml:space="preserve"> -  - ENTREGA IIII BIMESTRE 2024 - RESOLUCIÓN 315</v>
      </c>
      <c r="H21" s="16"/>
      <c r="I21" s="18"/>
      <c r="J21" s="17"/>
      <c r="K21" s="28"/>
      <c r="L21" s="28"/>
    </row>
    <row r="22" spans="1:12" x14ac:dyDescent="0.25">
      <c r="A22" s="11"/>
      <c r="B22" s="12"/>
      <c r="C22" s="13"/>
      <c r="D22" s="13"/>
      <c r="E22" s="12" t="str">
        <f>CONCATENATE(Tabla2[[#This Row],[5303]]," - ",Tabla2[[#This Row],[Municipio]]," - ",Tabla2[[#This Row],[Departamento]])</f>
        <v xml:space="preserve"> -  - </v>
      </c>
      <c r="F22" s="14"/>
      <c r="G22" s="15" t="str">
        <f>CONCATENATE(Tabla2[[#This Row],[5303]]," - ",Tabla2[[#This Row],[Municipio]]," - ","ENTREGA IIII BIMESTRE 2024 - RESOLUCIÓN 315")</f>
        <v xml:space="preserve"> -  - ENTREGA IIII BIMESTRE 2024 - RESOLUCIÓN 315</v>
      </c>
      <c r="H22" s="16"/>
      <c r="I22" s="18"/>
      <c r="J22" s="17"/>
      <c r="K22" s="28"/>
      <c r="L22" s="28"/>
    </row>
    <row r="23" spans="1:12" x14ac:dyDescent="0.25">
      <c r="A23" s="11"/>
      <c r="B23" s="12"/>
      <c r="C23" s="13"/>
      <c r="D23" s="13"/>
      <c r="E23" s="12" t="str">
        <f>CONCATENATE(Tabla2[[#This Row],[5303]]," - ",Tabla2[[#This Row],[Municipio]]," - ",Tabla2[[#This Row],[Departamento]])</f>
        <v xml:space="preserve"> -  - </v>
      </c>
      <c r="F23" s="14"/>
      <c r="G23" s="15" t="str">
        <f>CONCATENATE(Tabla2[[#This Row],[5303]]," - ",Tabla2[[#This Row],[Municipio]]," - ","ENTREGA IIII BIMESTRE 2024 - RESOLUCIÓN 315")</f>
        <v xml:space="preserve"> -  - ENTREGA IIII BIMESTRE 2024 - RESOLUCIÓN 315</v>
      </c>
      <c r="H23" s="16"/>
      <c r="I23" s="18"/>
      <c r="J23" s="17"/>
      <c r="K23" s="28"/>
      <c r="L23" s="28"/>
    </row>
    <row r="24" spans="1:12" x14ac:dyDescent="0.25">
      <c r="A24" s="11"/>
      <c r="B24" s="12"/>
      <c r="C24" s="13"/>
      <c r="D24" s="13"/>
      <c r="E24" s="12" t="str">
        <f>CONCATENATE(Tabla2[[#This Row],[5303]]," - ",Tabla2[[#This Row],[Municipio]]," - ",Tabla2[[#This Row],[Departamento]])</f>
        <v xml:space="preserve"> -  - </v>
      </c>
      <c r="F24" s="14"/>
      <c r="G24" s="15" t="str">
        <f>CONCATENATE(Tabla2[[#This Row],[5303]]," - ",Tabla2[[#This Row],[Municipio]]," - ","ENTREGA IIII BIMESTRE 2024 - RESOLUCIÓN 315")</f>
        <v xml:space="preserve"> -  - ENTREGA IIII BIMESTRE 2024 - RESOLUCIÓN 315</v>
      </c>
      <c r="H24" s="16"/>
      <c r="I24" s="18"/>
      <c r="J24" s="17"/>
      <c r="K24" s="28"/>
      <c r="L24" s="28"/>
    </row>
    <row r="25" spans="1:12" x14ac:dyDescent="0.25">
      <c r="A25" s="11"/>
      <c r="B25" s="12"/>
      <c r="C25" s="13"/>
      <c r="D25" s="13"/>
      <c r="E25" s="12" t="str">
        <f>CONCATENATE(Tabla2[[#This Row],[5303]]," - ",Tabla2[[#This Row],[Municipio]]," - ",Tabla2[[#This Row],[Departamento]])</f>
        <v xml:space="preserve"> -  - </v>
      </c>
      <c r="F25" s="14"/>
      <c r="G25" s="15" t="str">
        <f>CONCATENATE(Tabla2[[#This Row],[5303]]," - ",Tabla2[[#This Row],[Municipio]]," - ","ENTREGA IIII BIMESTRE 2024 - RESOLUCIÓN 315")</f>
        <v xml:space="preserve"> -  - ENTREGA IIII BIMESTRE 2024 - RESOLUCIÓN 315</v>
      </c>
      <c r="H25" s="16"/>
      <c r="I25" s="18"/>
      <c r="J25" s="17"/>
      <c r="K25" s="28"/>
      <c r="L25" s="28"/>
    </row>
    <row r="26" spans="1:12" x14ac:dyDescent="0.25">
      <c r="A26" s="11"/>
      <c r="B26" s="12"/>
      <c r="C26" s="13"/>
      <c r="D26" s="13"/>
      <c r="E26" s="12" t="str">
        <f>CONCATENATE(Tabla2[[#This Row],[5303]]," - ",Tabla2[[#This Row],[Municipio]]," - ",Tabla2[[#This Row],[Departamento]])</f>
        <v xml:space="preserve"> -  - </v>
      </c>
      <c r="F26" s="14"/>
      <c r="G26" s="15" t="str">
        <f>CONCATENATE(Tabla2[[#This Row],[5303]]," - ",Tabla2[[#This Row],[Municipio]]," - ","ENTREGA IIII BIMESTRE 2024 - RESOLUCIÓN 315")</f>
        <v xml:space="preserve"> -  - ENTREGA IIII BIMESTRE 2024 - RESOLUCIÓN 315</v>
      </c>
      <c r="H26" s="16"/>
      <c r="I26" s="18"/>
      <c r="J26" s="17"/>
      <c r="K26" s="28"/>
      <c r="L26" s="28"/>
    </row>
    <row r="27" spans="1:12" x14ac:dyDescent="0.25">
      <c r="A27" s="11"/>
      <c r="B27" s="12"/>
      <c r="C27" s="13"/>
      <c r="D27" s="13"/>
      <c r="E27" s="12" t="str">
        <f>CONCATENATE(Tabla2[[#This Row],[5303]]," - ",Tabla2[[#This Row],[Municipio]]," - ",Tabla2[[#This Row],[Departamento]])</f>
        <v xml:space="preserve"> -  - </v>
      </c>
      <c r="F27" s="14"/>
      <c r="G27" s="15" t="str">
        <f>CONCATENATE(Tabla2[[#This Row],[5303]]," - ",Tabla2[[#This Row],[Municipio]]," - ","ENTREGA IIII BIMESTRE 2024 - RESOLUCIÓN 315")</f>
        <v xml:space="preserve"> -  - ENTREGA IIII BIMESTRE 2024 - RESOLUCIÓN 315</v>
      </c>
      <c r="H27" s="16"/>
      <c r="I27" s="18"/>
      <c r="J27" s="17"/>
      <c r="K27" s="28"/>
      <c r="L27" s="28"/>
    </row>
    <row r="28" spans="1:12" x14ac:dyDescent="0.25">
      <c r="A28" s="11"/>
      <c r="B28" s="12"/>
      <c r="C28" s="13"/>
      <c r="D28" s="13"/>
      <c r="E28" s="12" t="str">
        <f>CONCATENATE(Tabla2[[#This Row],[5303]]," - ",Tabla2[[#This Row],[Municipio]]," - ",Tabla2[[#This Row],[Departamento]])</f>
        <v xml:space="preserve"> -  - </v>
      </c>
      <c r="F28" s="14"/>
      <c r="G28" s="15" t="str">
        <f>CONCATENATE(Tabla2[[#This Row],[5303]]," - ",Tabla2[[#This Row],[Municipio]]," - ","ENTREGA IIII BIMESTRE 2024 - RESOLUCIÓN 315")</f>
        <v xml:space="preserve"> -  - ENTREGA IIII BIMESTRE 2024 - RESOLUCIÓN 315</v>
      </c>
      <c r="H28" s="16"/>
      <c r="I28" s="18"/>
      <c r="J28" s="17"/>
      <c r="K28" s="28"/>
      <c r="L28" s="28"/>
    </row>
    <row r="29" spans="1:12" x14ac:dyDescent="0.25">
      <c r="A29" s="11"/>
      <c r="B29" s="12"/>
      <c r="C29" s="13"/>
      <c r="D29" s="13"/>
      <c r="E29" s="12" t="str">
        <f>CONCATENATE(Tabla2[[#This Row],[5303]]," - ",Tabla2[[#This Row],[Municipio]]," - ",Tabla2[[#This Row],[Departamento]])</f>
        <v xml:space="preserve"> -  - </v>
      </c>
      <c r="F29" s="14"/>
      <c r="G29" s="15" t="str">
        <f>CONCATENATE(Tabla2[[#This Row],[5303]]," - ",Tabla2[[#This Row],[Municipio]]," - ","ENTREGA IIII BIMESTRE 2024 - RESOLUCIÓN 315")</f>
        <v xml:space="preserve"> -  - ENTREGA IIII BIMESTRE 2024 - RESOLUCIÓN 315</v>
      </c>
      <c r="H29" s="16"/>
      <c r="I29" s="18"/>
      <c r="J29" s="17"/>
      <c r="K29" s="28"/>
      <c r="L29" s="28"/>
    </row>
    <row r="30" spans="1:12" x14ac:dyDescent="0.25">
      <c r="A30" s="11"/>
      <c r="B30" s="12"/>
      <c r="C30" s="13"/>
      <c r="D30" s="13"/>
      <c r="E30" s="12" t="str">
        <f>CONCATENATE(Tabla2[[#This Row],[5303]]," - ",Tabla2[[#This Row],[Municipio]]," - ",Tabla2[[#This Row],[Departamento]])</f>
        <v xml:space="preserve"> -  - </v>
      </c>
      <c r="F30" s="14"/>
      <c r="G30" s="15" t="str">
        <f>CONCATENATE(Tabla2[[#This Row],[5303]]," - ",Tabla2[[#This Row],[Municipio]]," - ","ENTREGA IIII BIMESTRE 2024 - RESOLUCIÓN 315")</f>
        <v xml:space="preserve"> -  - ENTREGA IIII BIMESTRE 2024 - RESOLUCIÓN 315</v>
      </c>
      <c r="H30" s="16"/>
      <c r="I30" s="18"/>
      <c r="J30" s="17"/>
      <c r="K30" s="28"/>
      <c r="L30" s="28"/>
    </row>
    <row r="31" spans="1:12" x14ac:dyDescent="0.25">
      <c r="A31" s="11"/>
      <c r="B31" s="12"/>
      <c r="C31" s="13"/>
      <c r="D31" s="13"/>
      <c r="E31" s="12" t="str">
        <f>CONCATENATE(Tabla2[[#This Row],[5303]]," - ",Tabla2[[#This Row],[Municipio]]," - ",Tabla2[[#This Row],[Departamento]])</f>
        <v xml:space="preserve"> -  - </v>
      </c>
      <c r="F31" s="14"/>
      <c r="G31" s="15" t="str">
        <f>CONCATENATE(Tabla2[[#This Row],[5303]]," - ",Tabla2[[#This Row],[Municipio]]," - ","ENTREGA IIII BIMESTRE 2024 - RESOLUCIÓN 315")</f>
        <v xml:space="preserve"> -  - ENTREGA IIII BIMESTRE 2024 - RESOLUCIÓN 315</v>
      </c>
      <c r="H31" s="16"/>
      <c r="I31" s="18"/>
      <c r="J31" s="17"/>
      <c r="K31" s="28"/>
      <c r="L31" s="28"/>
    </row>
    <row r="32" spans="1:12" x14ac:dyDescent="0.25">
      <c r="A32" s="11"/>
      <c r="B32" s="12"/>
      <c r="C32" s="13"/>
      <c r="D32" s="13"/>
      <c r="E32" s="12" t="str">
        <f>CONCATENATE(Tabla2[[#This Row],[5303]]," - ",Tabla2[[#This Row],[Municipio]]," - ",Tabla2[[#This Row],[Departamento]])</f>
        <v xml:space="preserve"> -  - </v>
      </c>
      <c r="F32" s="14"/>
      <c r="G32" s="15" t="str">
        <f>CONCATENATE(Tabla2[[#This Row],[5303]]," - ",Tabla2[[#This Row],[Municipio]]," - ","ENTREGA IIII BIMESTRE 2024 - RESOLUCIÓN 315")</f>
        <v xml:space="preserve"> -  - ENTREGA IIII BIMESTRE 2024 - RESOLUCIÓN 315</v>
      </c>
      <c r="H32" s="16"/>
      <c r="I32" s="18"/>
      <c r="J32" s="17"/>
      <c r="K32" s="28"/>
      <c r="L32" s="28"/>
    </row>
    <row r="33" spans="1:12" x14ac:dyDescent="0.25">
      <c r="A33" s="11"/>
      <c r="B33" s="12"/>
      <c r="C33" s="13"/>
      <c r="D33" s="13"/>
      <c r="E33" s="12" t="str">
        <f>CONCATENATE(Tabla2[[#This Row],[5303]]," - ",Tabla2[[#This Row],[Municipio]]," - ",Tabla2[[#This Row],[Departamento]])</f>
        <v xml:space="preserve"> -  - </v>
      </c>
      <c r="F33" s="14"/>
      <c r="G33" s="15" t="str">
        <f>CONCATENATE(Tabla2[[#This Row],[5303]]," - ",Tabla2[[#This Row],[Municipio]]," - ","ENTREGA IIII BIMESTRE 2024 - RESOLUCIÓN 315")</f>
        <v xml:space="preserve"> -  - ENTREGA IIII BIMESTRE 2024 - RESOLUCIÓN 315</v>
      </c>
      <c r="H33" s="16"/>
      <c r="I33" s="18"/>
      <c r="J33" s="17"/>
      <c r="K33" s="28"/>
      <c r="L33" s="28"/>
    </row>
    <row r="34" spans="1:12" x14ac:dyDescent="0.25">
      <c r="A34" s="11"/>
      <c r="B34" s="12"/>
      <c r="C34" s="13"/>
      <c r="D34" s="13"/>
      <c r="E34" s="12" t="str">
        <f>CONCATENATE(Tabla2[[#This Row],[5303]]," - ",Tabla2[[#This Row],[Municipio]]," - ",Tabla2[[#This Row],[Departamento]])</f>
        <v xml:space="preserve"> -  - </v>
      </c>
      <c r="F34" s="14"/>
      <c r="G34" s="15" t="str">
        <f>CONCATENATE(Tabla2[[#This Row],[5303]]," - ",Tabla2[[#This Row],[Municipio]]," - ","ENTREGA IIII BIMESTRE 2024 - RESOLUCIÓN 315")</f>
        <v xml:space="preserve"> -  - ENTREGA IIII BIMESTRE 2024 - RESOLUCIÓN 315</v>
      </c>
      <c r="H34" s="16"/>
      <c r="I34" s="18"/>
      <c r="J34" s="17"/>
      <c r="K34" s="28"/>
      <c r="L34" s="28"/>
    </row>
    <row r="35" spans="1:12" x14ac:dyDescent="0.25">
      <c r="A35" s="11"/>
      <c r="B35" s="12"/>
      <c r="C35" s="13"/>
      <c r="D35" s="13"/>
      <c r="E35" s="12" t="str">
        <f>CONCATENATE(Tabla2[[#This Row],[5303]]," - ",Tabla2[[#This Row],[Municipio]]," - ",Tabla2[[#This Row],[Departamento]])</f>
        <v xml:space="preserve"> -  - </v>
      </c>
      <c r="F35" s="14"/>
      <c r="G35" s="15" t="str">
        <f>CONCATENATE(Tabla2[[#This Row],[5303]]," - ",Tabla2[[#This Row],[Municipio]]," - ","ENTREGA IIII BIMESTRE 2024 - RESOLUCIÓN 315")</f>
        <v xml:space="preserve"> -  - ENTREGA IIII BIMESTRE 2024 - RESOLUCIÓN 315</v>
      </c>
      <c r="H35" s="16"/>
      <c r="I35" s="18"/>
      <c r="J35" s="17"/>
      <c r="K35" s="28"/>
      <c r="L35" s="28"/>
    </row>
    <row r="36" spans="1:12" x14ac:dyDescent="0.25">
      <c r="A36" s="11"/>
      <c r="B36" s="12"/>
      <c r="C36" s="13"/>
      <c r="D36" s="13"/>
      <c r="E36" s="12" t="str">
        <f>CONCATENATE(Tabla2[[#This Row],[5303]]," - ",Tabla2[[#This Row],[Municipio]]," - ",Tabla2[[#This Row],[Departamento]])</f>
        <v xml:space="preserve"> -  - </v>
      </c>
      <c r="F36" s="14"/>
      <c r="G36" s="15" t="str">
        <f>CONCATENATE(Tabla2[[#This Row],[5303]]," - ",Tabla2[[#This Row],[Municipio]]," - ","ENTREGA IIII BIMESTRE 2024 - RESOLUCIÓN 315")</f>
        <v xml:space="preserve"> -  - ENTREGA IIII BIMESTRE 2024 - RESOLUCIÓN 315</v>
      </c>
      <c r="H36" s="16"/>
      <c r="I36" s="18"/>
      <c r="J36" s="17"/>
      <c r="K36" s="28"/>
      <c r="L36" s="28"/>
    </row>
    <row r="37" spans="1:12" x14ac:dyDescent="0.25">
      <c r="A37" s="11"/>
      <c r="B37" s="12"/>
      <c r="C37" s="13"/>
      <c r="D37" s="13"/>
      <c r="E37" s="12" t="str">
        <f>CONCATENATE(Tabla2[[#This Row],[5303]]," - ",Tabla2[[#This Row],[Municipio]]," - ",Tabla2[[#This Row],[Departamento]])</f>
        <v xml:space="preserve"> -  - </v>
      </c>
      <c r="F37" s="14"/>
      <c r="G37" s="15" t="str">
        <f>CONCATENATE(Tabla2[[#This Row],[5303]]," - ",Tabla2[[#This Row],[Municipio]]," - ","ENTREGA IIII BIMESTRE 2024 - RESOLUCIÓN 315")</f>
        <v xml:space="preserve"> -  - ENTREGA IIII BIMESTRE 2024 - RESOLUCIÓN 315</v>
      </c>
      <c r="H37" s="16"/>
      <c r="I37" s="18"/>
      <c r="J37" s="17"/>
      <c r="K37" s="28"/>
      <c r="L37" s="28"/>
    </row>
    <row r="38" spans="1:12" x14ac:dyDescent="0.25">
      <c r="A38" s="11"/>
      <c r="B38" s="12"/>
      <c r="C38" s="13"/>
      <c r="D38" s="13"/>
      <c r="E38" s="12" t="str">
        <f>CONCATENATE(Tabla2[[#This Row],[5303]]," - ",Tabla2[[#This Row],[Municipio]]," - ",Tabla2[[#This Row],[Departamento]])</f>
        <v xml:space="preserve"> -  - </v>
      </c>
      <c r="F38" s="14"/>
      <c r="G38" s="15" t="str">
        <f>CONCATENATE(Tabla2[[#This Row],[5303]]," - ",Tabla2[[#This Row],[Municipio]]," - ","ENTREGA IIII BIMESTRE 2024 - RESOLUCIÓN 315")</f>
        <v xml:space="preserve"> -  - ENTREGA IIII BIMESTRE 2024 - RESOLUCIÓN 315</v>
      </c>
      <c r="H38" s="16"/>
      <c r="I38" s="18"/>
      <c r="J38" s="17"/>
      <c r="K38" s="28"/>
      <c r="L38" s="28"/>
    </row>
    <row r="39" spans="1:12" x14ac:dyDescent="0.25">
      <c r="A39" s="11"/>
      <c r="B39" s="12"/>
      <c r="C39" s="13"/>
      <c r="D39" s="13"/>
      <c r="E39" s="12" t="str">
        <f>CONCATENATE(Tabla2[[#This Row],[5303]]," - ",Tabla2[[#This Row],[Municipio]]," - ",Tabla2[[#This Row],[Departamento]])</f>
        <v xml:space="preserve"> -  - </v>
      </c>
      <c r="F39" s="14"/>
      <c r="G39" s="15" t="str">
        <f>CONCATENATE(Tabla2[[#This Row],[5303]]," - ",Tabla2[[#This Row],[Municipio]]," - ","ENTREGA IIII BIMESTRE 2024 - RESOLUCIÓN 315")</f>
        <v xml:space="preserve"> -  - ENTREGA IIII BIMESTRE 2024 - RESOLUCIÓN 315</v>
      </c>
      <c r="H39" s="16"/>
      <c r="I39" s="18"/>
      <c r="J39" s="17"/>
      <c r="K39" s="28"/>
      <c r="L39" s="28"/>
    </row>
    <row r="40" spans="1:12" x14ac:dyDescent="0.25">
      <c r="A40" s="11"/>
      <c r="B40" s="12"/>
      <c r="C40" s="13"/>
      <c r="D40" s="13"/>
      <c r="E40" s="12" t="str">
        <f>CONCATENATE(Tabla2[[#This Row],[5303]]," - ",Tabla2[[#This Row],[Municipio]]," - ",Tabla2[[#This Row],[Departamento]])</f>
        <v xml:space="preserve"> -  - </v>
      </c>
      <c r="F40" s="14"/>
      <c r="G40" s="15" t="str">
        <f>CONCATENATE(Tabla2[[#This Row],[5303]]," - ",Tabla2[[#This Row],[Municipio]]," - ","ENTREGA IIII BIMESTRE 2024 - RESOLUCIÓN 315")</f>
        <v xml:space="preserve"> -  - ENTREGA IIII BIMESTRE 2024 - RESOLUCIÓN 315</v>
      </c>
      <c r="H40" s="16"/>
      <c r="I40" s="18"/>
      <c r="J40" s="17"/>
      <c r="K40" s="28"/>
      <c r="L40" s="28"/>
    </row>
    <row r="41" spans="1:12" x14ac:dyDescent="0.25">
      <c r="A41" s="11"/>
      <c r="B41" s="12"/>
      <c r="C41" s="13"/>
      <c r="D41" s="13"/>
      <c r="E41" s="12" t="str">
        <f>CONCATENATE(Tabla2[[#This Row],[5303]]," - ",Tabla2[[#This Row],[Municipio]]," - ",Tabla2[[#This Row],[Departamento]])</f>
        <v xml:space="preserve"> -  - </v>
      </c>
      <c r="F41" s="14"/>
      <c r="G41" s="15" t="str">
        <f>CONCATENATE(Tabla2[[#This Row],[5303]]," - ",Tabla2[[#This Row],[Municipio]]," - ","ENTREGA IIII BIMESTRE 2024 - RESOLUCIÓN 315")</f>
        <v xml:space="preserve"> -  - ENTREGA IIII BIMESTRE 2024 - RESOLUCIÓN 315</v>
      </c>
      <c r="H41" s="16"/>
      <c r="I41" s="18"/>
      <c r="J41" s="17"/>
      <c r="K41" s="28"/>
      <c r="L41" s="28"/>
    </row>
    <row r="42" spans="1:12" x14ac:dyDescent="0.25">
      <c r="A42" s="11"/>
      <c r="B42" s="12"/>
      <c r="C42" s="13"/>
      <c r="D42" s="13"/>
      <c r="E42" s="12" t="str">
        <f>CONCATENATE(Tabla2[[#This Row],[5303]]," - ",Tabla2[[#This Row],[Municipio]]," - ",Tabla2[[#This Row],[Departamento]])</f>
        <v xml:space="preserve"> -  - </v>
      </c>
      <c r="F42" s="14"/>
      <c r="G42" s="15" t="str">
        <f>CONCATENATE(Tabla2[[#This Row],[5303]]," - ",Tabla2[[#This Row],[Municipio]]," - ","ENTREGA IIII BIMESTRE 2024 - RESOLUCIÓN 315")</f>
        <v xml:space="preserve"> -  - ENTREGA IIII BIMESTRE 2024 - RESOLUCIÓN 315</v>
      </c>
      <c r="H42" s="16"/>
      <c r="I42" s="18"/>
      <c r="J42" s="17"/>
      <c r="K42" s="28"/>
      <c r="L42" s="28"/>
    </row>
    <row r="43" spans="1:12" x14ac:dyDescent="0.25">
      <c r="A43" s="11"/>
      <c r="B43" s="12"/>
      <c r="C43" s="13"/>
      <c r="D43" s="13"/>
      <c r="E43" s="12" t="str">
        <f>CONCATENATE(Tabla2[[#This Row],[5303]]," - ",Tabla2[[#This Row],[Municipio]]," - ",Tabla2[[#This Row],[Departamento]])</f>
        <v xml:space="preserve"> -  - </v>
      </c>
      <c r="F43" s="14"/>
      <c r="G43" s="15" t="str">
        <f>CONCATENATE(Tabla2[[#This Row],[5303]]," - ",Tabla2[[#This Row],[Municipio]]," - ","ENTREGA IIII BIMESTRE 2024 - RESOLUCIÓN 315")</f>
        <v xml:space="preserve"> -  - ENTREGA IIII BIMESTRE 2024 - RESOLUCIÓN 315</v>
      </c>
      <c r="H43" s="16"/>
      <c r="I43" s="18"/>
      <c r="J43" s="17"/>
      <c r="K43" s="28"/>
      <c r="L43" s="28"/>
    </row>
    <row r="44" spans="1:12" x14ac:dyDescent="0.25">
      <c r="A44" s="11"/>
      <c r="B44" s="12"/>
      <c r="C44" s="13"/>
      <c r="D44" s="13"/>
      <c r="E44" s="12" t="str">
        <f>CONCATENATE(Tabla2[[#This Row],[5303]]," - ",Tabla2[[#This Row],[Municipio]]," - ",Tabla2[[#This Row],[Departamento]])</f>
        <v xml:space="preserve"> -  - </v>
      </c>
      <c r="F44" s="14"/>
      <c r="G44" s="15" t="str">
        <f>CONCATENATE(Tabla2[[#This Row],[5303]]," - ",Tabla2[[#This Row],[Municipio]]," - ","ENTREGA IIII BIMESTRE 2024 - RESOLUCIÓN 315")</f>
        <v xml:space="preserve"> -  - ENTREGA IIII BIMESTRE 2024 - RESOLUCIÓN 315</v>
      </c>
      <c r="H44" s="16"/>
      <c r="I44" s="18"/>
      <c r="J44" s="17"/>
      <c r="K44" s="28"/>
      <c r="L44" s="28"/>
    </row>
    <row r="45" spans="1:12" x14ac:dyDescent="0.25">
      <c r="A45" s="11"/>
      <c r="B45" s="12"/>
      <c r="C45" s="13"/>
      <c r="D45" s="13"/>
      <c r="E45" s="12" t="str">
        <f>CONCATENATE(Tabla2[[#This Row],[5303]]," - ",Tabla2[[#This Row],[Municipio]]," - ",Tabla2[[#This Row],[Departamento]])</f>
        <v xml:space="preserve"> -  - </v>
      </c>
      <c r="F45" s="14"/>
      <c r="G45" s="15" t="str">
        <f>CONCATENATE(Tabla2[[#This Row],[5303]]," - ",Tabla2[[#This Row],[Municipio]]," - ","ENTREGA IIII BIMESTRE 2024 - RESOLUCIÓN 315")</f>
        <v xml:space="preserve"> -  - ENTREGA IIII BIMESTRE 2024 - RESOLUCIÓN 315</v>
      </c>
      <c r="H45" s="16"/>
      <c r="I45" s="18"/>
      <c r="J45" s="17"/>
      <c r="K45" s="28"/>
      <c r="L45" s="28"/>
    </row>
    <row r="46" spans="1:12" x14ac:dyDescent="0.25">
      <c r="A46" s="11"/>
      <c r="B46" s="12"/>
      <c r="C46" s="13"/>
      <c r="D46" s="13"/>
      <c r="E46" s="12" t="str">
        <f>CONCATENATE(Tabla2[[#This Row],[5303]]," - ",Tabla2[[#This Row],[Municipio]]," - ",Tabla2[[#This Row],[Departamento]])</f>
        <v xml:space="preserve"> -  - </v>
      </c>
      <c r="F46" s="14"/>
      <c r="G46" s="15" t="str">
        <f>CONCATENATE(Tabla2[[#This Row],[5303]]," - ",Tabla2[[#This Row],[Municipio]]," - ","ENTREGA IIII BIMESTRE 2024 - RESOLUCIÓN 315")</f>
        <v xml:space="preserve"> -  - ENTREGA IIII BIMESTRE 2024 - RESOLUCIÓN 315</v>
      </c>
      <c r="H46" s="16"/>
      <c r="I46" s="18"/>
      <c r="J46" s="17"/>
      <c r="K46" s="28"/>
      <c r="L46" s="28"/>
    </row>
    <row r="47" spans="1:12" x14ac:dyDescent="0.25">
      <c r="A47" s="11"/>
      <c r="B47" s="12"/>
      <c r="C47" s="13"/>
      <c r="D47" s="13"/>
      <c r="E47" s="12" t="str">
        <f>CONCATENATE(Tabla2[[#This Row],[5303]]," - ",Tabla2[[#This Row],[Municipio]]," - ",Tabla2[[#This Row],[Departamento]])</f>
        <v xml:space="preserve"> -  - </v>
      </c>
      <c r="F47" s="14"/>
      <c r="G47" s="15" t="str">
        <f>CONCATENATE(Tabla2[[#This Row],[5303]]," - ",Tabla2[[#This Row],[Municipio]]," - ","ENTREGA IIII BIMESTRE 2024 - RESOLUCIÓN 315")</f>
        <v xml:space="preserve"> -  - ENTREGA IIII BIMESTRE 2024 - RESOLUCIÓN 315</v>
      </c>
      <c r="H47" s="16"/>
      <c r="I47" s="18"/>
      <c r="J47" s="17"/>
      <c r="K47" s="28"/>
      <c r="L47" s="28"/>
    </row>
    <row r="48" spans="1:12" x14ac:dyDescent="0.25">
      <c r="A48" s="11"/>
      <c r="B48" s="12"/>
      <c r="C48" s="13"/>
      <c r="D48" s="13"/>
      <c r="E48" s="12" t="str">
        <f>CONCATENATE(Tabla2[[#This Row],[5303]]," - ",Tabla2[[#This Row],[Municipio]]," - ",Tabla2[[#This Row],[Departamento]])</f>
        <v xml:space="preserve"> -  - </v>
      </c>
      <c r="F48" s="14"/>
      <c r="G48" s="15" t="str">
        <f>CONCATENATE(Tabla2[[#This Row],[5303]]," - ",Tabla2[[#This Row],[Municipio]]," - ","ENTREGA IIII BIMESTRE 2024 - RESOLUCIÓN 315")</f>
        <v xml:space="preserve"> -  - ENTREGA IIII BIMESTRE 2024 - RESOLUCIÓN 315</v>
      </c>
      <c r="H48" s="16"/>
      <c r="I48" s="18"/>
      <c r="J48" s="17"/>
      <c r="K48" s="28"/>
      <c r="L48" s="28"/>
    </row>
    <row r="49" spans="1:12" x14ac:dyDescent="0.25">
      <c r="A49" s="11"/>
      <c r="B49" s="12"/>
      <c r="C49" s="13"/>
      <c r="D49" s="13"/>
      <c r="E49" s="12" t="str">
        <f>CONCATENATE(Tabla2[[#This Row],[5303]]," - ",Tabla2[[#This Row],[Municipio]]," - ",Tabla2[[#This Row],[Departamento]])</f>
        <v xml:space="preserve"> -  - </v>
      </c>
      <c r="F49" s="14"/>
      <c r="G49" s="15" t="str">
        <f>CONCATENATE(Tabla2[[#This Row],[5303]]," - ",Tabla2[[#This Row],[Municipio]]," - ","ENTREGA IIII BIMESTRE 2024 - RESOLUCIÓN 315")</f>
        <v xml:space="preserve"> -  - ENTREGA IIII BIMESTRE 2024 - RESOLUCIÓN 315</v>
      </c>
      <c r="H49" s="16"/>
      <c r="I49" s="18"/>
      <c r="J49" s="17"/>
      <c r="K49" s="28"/>
      <c r="L49" s="28"/>
    </row>
    <row r="50" spans="1:12" x14ac:dyDescent="0.25">
      <c r="A50" s="11"/>
      <c r="B50" s="12"/>
      <c r="C50" s="13"/>
      <c r="D50" s="13"/>
      <c r="E50" s="12" t="str">
        <f>CONCATENATE(Tabla2[[#This Row],[5303]]," - ",Tabla2[[#This Row],[Municipio]]," - ",Tabla2[[#This Row],[Departamento]])</f>
        <v xml:space="preserve"> -  - </v>
      </c>
      <c r="F50" s="14"/>
      <c r="G50" s="15" t="str">
        <f>CONCATENATE(Tabla2[[#This Row],[5303]]," - ",Tabla2[[#This Row],[Municipio]]," - ","ENTREGA IIII BIMESTRE 2024 - RESOLUCIÓN 315")</f>
        <v xml:space="preserve"> -  - ENTREGA IIII BIMESTRE 2024 - RESOLUCIÓN 315</v>
      </c>
      <c r="H50" s="16"/>
      <c r="I50" s="18"/>
      <c r="J50" s="17"/>
      <c r="K50" s="28"/>
      <c r="L50" s="28"/>
    </row>
    <row r="51" spans="1:12" x14ac:dyDescent="0.25">
      <c r="A51" s="11"/>
      <c r="B51" s="12"/>
      <c r="C51" s="13"/>
      <c r="D51" s="13"/>
      <c r="E51" s="12" t="str">
        <f>CONCATENATE(Tabla2[[#This Row],[5303]]," - ",Tabla2[[#This Row],[Municipio]]," - ",Tabla2[[#This Row],[Departamento]])</f>
        <v xml:space="preserve"> -  - </v>
      </c>
      <c r="F51" s="14"/>
      <c r="G51" s="15" t="str">
        <f>CONCATENATE(Tabla2[[#This Row],[5303]]," - ",Tabla2[[#This Row],[Municipio]]," - ","ENTREGA IIII BIMESTRE 2024 - RESOLUCIÓN 315")</f>
        <v xml:space="preserve"> -  - ENTREGA IIII BIMESTRE 2024 - RESOLUCIÓN 315</v>
      </c>
      <c r="H51" s="16"/>
      <c r="I51" s="18"/>
      <c r="J51" s="17"/>
      <c r="K51" s="28"/>
      <c r="L51" s="28"/>
    </row>
    <row r="52" spans="1:12" x14ac:dyDescent="0.25">
      <c r="A52" s="11"/>
      <c r="B52" s="12"/>
      <c r="C52" s="13"/>
      <c r="D52" s="13"/>
      <c r="E52" s="12" t="str">
        <f>CONCATENATE(Tabla2[[#This Row],[5303]]," - ",Tabla2[[#This Row],[Municipio]]," - ",Tabla2[[#This Row],[Departamento]])</f>
        <v xml:space="preserve"> -  - </v>
      </c>
      <c r="F52" s="14"/>
      <c r="G52" s="15" t="str">
        <f>CONCATENATE(Tabla2[[#This Row],[5303]]," - ",Tabla2[[#This Row],[Municipio]]," - ","ENTREGA IIII BIMESTRE 2024 - RESOLUCIÓN 315")</f>
        <v xml:space="preserve"> -  - ENTREGA IIII BIMESTRE 2024 - RESOLUCIÓN 315</v>
      </c>
      <c r="H52" s="16"/>
      <c r="I52" s="18"/>
      <c r="J52" s="17"/>
      <c r="K52" s="28"/>
      <c r="L52" s="28"/>
    </row>
    <row r="53" spans="1:12" x14ac:dyDescent="0.25">
      <c r="A53" s="11"/>
      <c r="B53" s="12"/>
      <c r="C53" s="13"/>
      <c r="D53" s="13"/>
      <c r="E53" s="12" t="str">
        <f>CONCATENATE(Tabla2[[#This Row],[5303]]," - ",Tabla2[[#This Row],[Municipio]]," - ",Tabla2[[#This Row],[Departamento]])</f>
        <v xml:space="preserve"> -  - </v>
      </c>
      <c r="F53" s="14"/>
      <c r="G53" s="15" t="str">
        <f>CONCATENATE(Tabla2[[#This Row],[5303]]," - ",Tabla2[[#This Row],[Municipio]]," - ","ENTREGA IIII BIMESTRE 2024 - RESOLUCIÓN 315")</f>
        <v xml:space="preserve"> -  - ENTREGA IIII BIMESTRE 2024 - RESOLUCIÓN 315</v>
      </c>
      <c r="H53" s="16"/>
      <c r="I53" s="18"/>
      <c r="J53" s="17"/>
      <c r="K53" s="28"/>
      <c r="L53" s="28"/>
    </row>
    <row r="54" spans="1:12" x14ac:dyDescent="0.25">
      <c r="A54" s="11"/>
      <c r="B54" s="12"/>
      <c r="C54" s="13"/>
      <c r="D54" s="13"/>
      <c r="E54" s="12" t="str">
        <f>CONCATENATE(Tabla2[[#This Row],[5303]]," - ",Tabla2[[#This Row],[Municipio]]," - ",Tabla2[[#This Row],[Departamento]])</f>
        <v xml:space="preserve"> -  - </v>
      </c>
      <c r="F54" s="14"/>
      <c r="G54" s="15" t="str">
        <f>CONCATENATE(Tabla2[[#This Row],[5303]]," - ",Tabla2[[#This Row],[Municipio]]," - ","ENTREGA IIII BIMESTRE 2024 - RESOLUCIÓN 315")</f>
        <v xml:space="preserve"> -  - ENTREGA IIII BIMESTRE 2024 - RESOLUCIÓN 315</v>
      </c>
      <c r="H54" s="16"/>
      <c r="I54" s="18"/>
      <c r="J54" s="17"/>
      <c r="K54" s="28"/>
      <c r="L54" s="28"/>
    </row>
    <row r="55" spans="1:12" x14ac:dyDescent="0.25">
      <c r="A55" s="11"/>
      <c r="B55" s="12"/>
      <c r="C55" s="13"/>
      <c r="D55" s="13"/>
      <c r="E55" s="12" t="str">
        <f>CONCATENATE(Tabla2[[#This Row],[5303]]," - ",Tabla2[[#This Row],[Municipio]]," - ",Tabla2[[#This Row],[Departamento]])</f>
        <v xml:space="preserve"> -  - </v>
      </c>
      <c r="F55" s="14"/>
      <c r="G55" s="15" t="str">
        <f>CONCATENATE(Tabla2[[#This Row],[5303]]," - ",Tabla2[[#This Row],[Municipio]]," - ","ENTREGA IIII BIMESTRE 2024 - RESOLUCIÓN 315")</f>
        <v xml:space="preserve"> -  - ENTREGA IIII BIMESTRE 2024 - RESOLUCIÓN 315</v>
      </c>
      <c r="H55" s="16"/>
      <c r="I55" s="18"/>
      <c r="J55" s="17"/>
      <c r="K55" s="28"/>
      <c r="L55" s="28"/>
    </row>
    <row r="56" spans="1:12" x14ac:dyDescent="0.25">
      <c r="A56" s="11"/>
      <c r="B56" s="12"/>
      <c r="C56" s="13"/>
      <c r="D56" s="13"/>
      <c r="E56" s="12" t="str">
        <f>CONCATENATE(Tabla2[[#This Row],[5303]]," - ",Tabla2[[#This Row],[Municipio]]," - ",Tabla2[[#This Row],[Departamento]])</f>
        <v xml:space="preserve"> -  - </v>
      </c>
      <c r="F56" s="14"/>
      <c r="G56" s="15" t="str">
        <f>CONCATENATE(Tabla2[[#This Row],[5303]]," - ",Tabla2[[#This Row],[Municipio]]," - ","ENTREGA IIII BIMESTRE 2024 - RESOLUCIÓN 315")</f>
        <v xml:space="preserve"> -  - ENTREGA IIII BIMESTRE 2024 - RESOLUCIÓN 315</v>
      </c>
      <c r="H56" s="16"/>
      <c r="I56" s="18"/>
      <c r="J56" s="17"/>
      <c r="K56" s="28"/>
      <c r="L56" s="28"/>
    </row>
    <row r="57" spans="1:12" x14ac:dyDescent="0.25">
      <c r="A57" s="11"/>
      <c r="B57" s="12"/>
      <c r="C57" s="13"/>
      <c r="D57" s="13"/>
      <c r="E57" s="12" t="str">
        <f>CONCATENATE(Tabla2[[#This Row],[5303]]," - ",Tabla2[[#This Row],[Municipio]]," - ",Tabla2[[#This Row],[Departamento]])</f>
        <v xml:space="preserve"> -  - </v>
      </c>
      <c r="F57" s="14"/>
      <c r="G57" s="15" t="str">
        <f>CONCATENATE(Tabla2[[#This Row],[5303]]," - ",Tabla2[[#This Row],[Municipio]]," - ","ENTREGA IIII BIMESTRE 2024 - RESOLUCIÓN 315")</f>
        <v xml:space="preserve"> -  - ENTREGA IIII BIMESTRE 2024 - RESOLUCIÓN 315</v>
      </c>
      <c r="H57" s="16"/>
      <c r="I57" s="18"/>
      <c r="J57" s="17"/>
      <c r="K57" s="28"/>
      <c r="L57" s="28"/>
    </row>
    <row r="58" spans="1:12" x14ac:dyDescent="0.25">
      <c r="A58" s="11"/>
      <c r="B58" s="12"/>
      <c r="C58" s="13"/>
      <c r="D58" s="13"/>
      <c r="E58" s="12" t="str">
        <f>CONCATENATE(Tabla2[[#This Row],[5303]]," - ",Tabla2[[#This Row],[Municipio]]," - ",Tabla2[[#This Row],[Departamento]])</f>
        <v xml:space="preserve"> -  - </v>
      </c>
      <c r="F58" s="14"/>
      <c r="G58" s="15" t="str">
        <f>CONCATENATE(Tabla2[[#This Row],[5303]]," - ",Tabla2[[#This Row],[Municipio]]," - ","ENTREGA IIII BIMESTRE 2024 - RESOLUCIÓN 315")</f>
        <v xml:space="preserve"> -  - ENTREGA IIII BIMESTRE 2024 - RESOLUCIÓN 315</v>
      </c>
      <c r="H58" s="16"/>
      <c r="I58" s="18"/>
      <c r="J58" s="17"/>
      <c r="K58" s="28"/>
      <c r="L58" s="28"/>
    </row>
    <row r="59" spans="1:12" x14ac:dyDescent="0.25">
      <c r="A59" s="11"/>
      <c r="B59" s="12"/>
      <c r="C59" s="13"/>
      <c r="D59" s="13"/>
      <c r="E59" s="12" t="str">
        <f>CONCATENATE(Tabla2[[#This Row],[5303]]," - ",Tabla2[[#This Row],[Municipio]]," - ",Tabla2[[#This Row],[Departamento]])</f>
        <v xml:space="preserve"> -  - </v>
      </c>
      <c r="F59" s="14"/>
      <c r="G59" s="15" t="str">
        <f>CONCATENATE(Tabla2[[#This Row],[5303]]," - ",Tabla2[[#This Row],[Municipio]]," - ","ENTREGA IIII BIMESTRE 2024 - RESOLUCIÓN 315")</f>
        <v xml:space="preserve"> -  - ENTREGA IIII BIMESTRE 2024 - RESOLUCIÓN 315</v>
      </c>
      <c r="H59" s="16"/>
      <c r="I59" s="18"/>
      <c r="J59" s="17"/>
      <c r="K59" s="28"/>
      <c r="L59" s="28"/>
    </row>
    <row r="60" spans="1:12" x14ac:dyDescent="0.25">
      <c r="A60" s="11"/>
      <c r="B60" s="12"/>
      <c r="C60" s="13"/>
      <c r="D60" s="13"/>
      <c r="E60" s="12" t="str">
        <f>CONCATENATE(Tabla2[[#This Row],[5303]]," - ",Tabla2[[#This Row],[Municipio]]," - ",Tabla2[[#This Row],[Departamento]])</f>
        <v xml:space="preserve"> -  - </v>
      </c>
      <c r="F60" s="14"/>
      <c r="G60" s="15" t="str">
        <f>CONCATENATE(Tabla2[[#This Row],[5303]]," - ",Tabla2[[#This Row],[Municipio]]," - ","ENTREGA IIII BIMESTRE 2024 - RESOLUCIÓN 315")</f>
        <v xml:space="preserve"> -  - ENTREGA IIII BIMESTRE 2024 - RESOLUCIÓN 315</v>
      </c>
      <c r="H60" s="16"/>
      <c r="I60" s="18"/>
      <c r="J60" s="17"/>
      <c r="K60" s="28"/>
      <c r="L60" s="28"/>
    </row>
    <row r="61" spans="1:12" x14ac:dyDescent="0.25">
      <c r="A61" s="11"/>
      <c r="B61" s="12"/>
      <c r="C61" s="13"/>
      <c r="D61" s="13"/>
      <c r="E61" s="12" t="str">
        <f>CONCATENATE(Tabla2[[#This Row],[5303]]," - ",Tabla2[[#This Row],[Municipio]]," - ",Tabla2[[#This Row],[Departamento]])</f>
        <v xml:space="preserve"> -  - </v>
      </c>
      <c r="F61" s="14"/>
      <c r="G61" s="15" t="str">
        <f>CONCATENATE(Tabla2[[#This Row],[5303]]," - ",Tabla2[[#This Row],[Municipio]]," - ","ENTREGA IIII BIMESTRE 2024 - RESOLUCIÓN 315")</f>
        <v xml:space="preserve"> -  - ENTREGA IIII BIMESTRE 2024 - RESOLUCIÓN 315</v>
      </c>
      <c r="H61" s="16"/>
      <c r="I61" s="18"/>
      <c r="J61" s="17"/>
      <c r="K61" s="28"/>
      <c r="L61" s="28"/>
    </row>
    <row r="62" spans="1:12" x14ac:dyDescent="0.25">
      <c r="A62" s="11"/>
      <c r="B62" s="12"/>
      <c r="C62" s="13"/>
      <c r="D62" s="13"/>
      <c r="E62" s="12" t="str">
        <f>CONCATENATE(Tabla2[[#This Row],[5303]]," - ",Tabla2[[#This Row],[Municipio]]," - ",Tabla2[[#This Row],[Departamento]])</f>
        <v xml:space="preserve"> -  - </v>
      </c>
      <c r="F62" s="14"/>
      <c r="G62" s="15" t="str">
        <f>CONCATENATE(Tabla2[[#This Row],[5303]]," - ",Tabla2[[#This Row],[Municipio]]," - ","ENTREGA IIII BIMESTRE 2024 - RESOLUCIÓN 315")</f>
        <v xml:space="preserve"> -  - ENTREGA IIII BIMESTRE 2024 - RESOLUCIÓN 315</v>
      </c>
      <c r="H62" s="16"/>
      <c r="I62" s="18"/>
      <c r="J62" s="17"/>
      <c r="K62" s="28"/>
      <c r="L62" s="28"/>
    </row>
    <row r="63" spans="1:12" x14ac:dyDescent="0.25">
      <c r="A63" s="11"/>
      <c r="B63" s="12"/>
      <c r="C63" s="13"/>
      <c r="D63" s="13"/>
      <c r="E63" s="12" t="str">
        <f>CONCATENATE(Tabla2[[#This Row],[5303]]," - ",Tabla2[[#This Row],[Municipio]]," - ",Tabla2[[#This Row],[Departamento]])</f>
        <v xml:space="preserve"> -  - </v>
      </c>
      <c r="F63" s="14"/>
      <c r="G63" s="15" t="str">
        <f>CONCATENATE(Tabla2[[#This Row],[5303]]," - ",Tabla2[[#This Row],[Municipio]]," - ","ENTREGA IIII BIMESTRE 2024 - RESOLUCIÓN 315")</f>
        <v xml:space="preserve"> -  - ENTREGA IIII BIMESTRE 2024 - RESOLUCIÓN 315</v>
      </c>
      <c r="H63" s="16"/>
      <c r="I63" s="18"/>
      <c r="J63" s="17"/>
      <c r="K63" s="28"/>
      <c r="L63" s="28"/>
    </row>
    <row r="64" spans="1:12" x14ac:dyDescent="0.25">
      <c r="A64" s="11"/>
      <c r="B64" s="12"/>
      <c r="C64" s="13"/>
      <c r="D64" s="13"/>
      <c r="E64" s="12" t="str">
        <f>CONCATENATE(Tabla2[[#This Row],[5303]]," - ",Tabla2[[#This Row],[Municipio]]," - ",Tabla2[[#This Row],[Departamento]])</f>
        <v xml:space="preserve"> -  - </v>
      </c>
      <c r="F64" s="14"/>
      <c r="G64" s="15" t="str">
        <f>CONCATENATE(Tabla2[[#This Row],[5303]]," - ",Tabla2[[#This Row],[Municipio]]," - ","ENTREGA IIII BIMESTRE 2024 - RESOLUCIÓN 315")</f>
        <v xml:space="preserve"> -  - ENTREGA IIII BIMESTRE 2024 - RESOLUCIÓN 315</v>
      </c>
      <c r="H64" s="16"/>
      <c r="I64" s="18"/>
      <c r="J64" s="17"/>
      <c r="K64" s="28"/>
      <c r="L64" s="28"/>
    </row>
    <row r="65" spans="1:12" x14ac:dyDescent="0.25">
      <c r="A65" s="11"/>
      <c r="B65" s="12"/>
      <c r="C65" s="13"/>
      <c r="D65" s="13"/>
      <c r="E65" s="12" t="str">
        <f>CONCATENATE(Tabla2[[#This Row],[5303]]," - ",Tabla2[[#This Row],[Municipio]]," - ",Tabla2[[#This Row],[Departamento]])</f>
        <v xml:space="preserve"> -  - </v>
      </c>
      <c r="F65" s="14"/>
      <c r="G65" s="15" t="str">
        <f>CONCATENATE(Tabla2[[#This Row],[5303]]," - ",Tabla2[[#This Row],[Municipio]]," - ","ENTREGA IIII BIMESTRE 2024 - RESOLUCIÓN 315")</f>
        <v xml:space="preserve"> -  - ENTREGA IIII BIMESTRE 2024 - RESOLUCIÓN 315</v>
      </c>
      <c r="H65" s="16"/>
      <c r="I65" s="18"/>
      <c r="J65" s="17"/>
      <c r="K65" s="28"/>
      <c r="L65" s="28"/>
    </row>
    <row r="66" spans="1:12" x14ac:dyDescent="0.25">
      <c r="A66" s="11"/>
      <c r="B66" s="12"/>
      <c r="C66" s="13"/>
      <c r="D66" s="13"/>
      <c r="E66" s="12" t="str">
        <f>CONCATENATE(Tabla2[[#This Row],[5303]]," - ",Tabla2[[#This Row],[Municipio]]," - ",Tabla2[[#This Row],[Departamento]])</f>
        <v xml:space="preserve"> -  - </v>
      </c>
      <c r="F66" s="14"/>
      <c r="G66" s="15" t="str">
        <f>CONCATENATE(Tabla2[[#This Row],[5303]]," - ",Tabla2[[#This Row],[Municipio]]," - ","ENTREGA IIII BIMESTRE 2024 - RESOLUCIÓN 315")</f>
        <v xml:space="preserve"> -  - ENTREGA IIII BIMESTRE 2024 - RESOLUCIÓN 315</v>
      </c>
      <c r="H66" s="16"/>
      <c r="I66" s="18"/>
      <c r="J66" s="17"/>
      <c r="K66" s="28"/>
      <c r="L66" s="28"/>
    </row>
    <row r="67" spans="1:12" x14ac:dyDescent="0.25">
      <c r="A67" s="11"/>
      <c r="B67" s="12"/>
      <c r="C67" s="13"/>
      <c r="D67" s="13"/>
      <c r="E67" s="12" t="str">
        <f>CONCATENATE(Tabla2[[#This Row],[5303]]," - ",Tabla2[[#This Row],[Municipio]]," - ",Tabla2[[#This Row],[Departamento]])</f>
        <v xml:space="preserve"> -  - </v>
      </c>
      <c r="F67" s="14"/>
      <c r="G67" s="15" t="str">
        <f>CONCATENATE(Tabla2[[#This Row],[5303]]," - ",Tabla2[[#This Row],[Municipio]]," - ","ENTREGA IIII BIMESTRE 2024 - RESOLUCIÓN 315")</f>
        <v xml:space="preserve"> -  - ENTREGA IIII BIMESTRE 2024 - RESOLUCIÓN 315</v>
      </c>
      <c r="H67" s="16"/>
      <c r="I67" s="18"/>
      <c r="J67" s="17"/>
      <c r="K67" s="28"/>
      <c r="L67" s="28"/>
    </row>
    <row r="68" spans="1:12" x14ac:dyDescent="0.25">
      <c r="A68" s="11"/>
      <c r="B68" s="12"/>
      <c r="C68" s="13"/>
      <c r="D68" s="13"/>
      <c r="E68" s="12" t="str">
        <f>CONCATENATE(Tabla2[[#This Row],[5303]]," - ",Tabla2[[#This Row],[Municipio]]," - ",Tabla2[[#This Row],[Departamento]])</f>
        <v xml:space="preserve"> -  - </v>
      </c>
      <c r="F68" s="14"/>
      <c r="G68" s="15" t="str">
        <f>CONCATENATE(Tabla2[[#This Row],[5303]]," - ",Tabla2[[#This Row],[Municipio]]," - ","ENTREGA IIII BIMESTRE 2024 - RESOLUCIÓN 315")</f>
        <v xml:space="preserve"> -  - ENTREGA IIII BIMESTRE 2024 - RESOLUCIÓN 315</v>
      </c>
      <c r="H68" s="16"/>
      <c r="I68" s="18"/>
      <c r="J68" s="17"/>
      <c r="K68" s="28"/>
      <c r="L68" s="28"/>
    </row>
    <row r="69" spans="1:12" x14ac:dyDescent="0.25">
      <c r="A69" s="11"/>
      <c r="B69" s="12"/>
      <c r="C69" s="13"/>
      <c r="D69" s="13"/>
      <c r="E69" s="12" t="str">
        <f>CONCATENATE(Tabla2[[#This Row],[5303]]," - ",Tabla2[[#This Row],[Municipio]]," - ",Tabla2[[#This Row],[Departamento]])</f>
        <v xml:space="preserve"> -  - </v>
      </c>
      <c r="F69" s="14"/>
      <c r="G69" s="15" t="str">
        <f>CONCATENATE(Tabla2[[#This Row],[5303]]," - ",Tabla2[[#This Row],[Municipio]]," - ","ENTREGA IIII BIMESTRE 2024 - RESOLUCIÓN 315")</f>
        <v xml:space="preserve"> -  - ENTREGA IIII BIMESTRE 2024 - RESOLUCIÓN 315</v>
      </c>
      <c r="H69" s="16"/>
      <c r="I69" s="18"/>
      <c r="J69" s="17"/>
      <c r="K69" s="28"/>
      <c r="L69" s="28"/>
    </row>
    <row r="70" spans="1:12" x14ac:dyDescent="0.25">
      <c r="A70" s="11"/>
      <c r="B70" s="12"/>
      <c r="C70" s="13"/>
      <c r="D70" s="13"/>
      <c r="E70" s="12" t="str">
        <f>CONCATENATE(Tabla2[[#This Row],[5303]]," - ",Tabla2[[#This Row],[Municipio]]," - ",Tabla2[[#This Row],[Departamento]])</f>
        <v xml:space="preserve"> -  - </v>
      </c>
      <c r="F70" s="14"/>
      <c r="G70" s="15" t="str">
        <f>CONCATENATE(Tabla2[[#This Row],[5303]]," - ",Tabla2[[#This Row],[Municipio]]," - ","ENTREGA IIII BIMESTRE 2024 - RESOLUCIÓN 315")</f>
        <v xml:space="preserve"> -  - ENTREGA IIII BIMESTRE 2024 - RESOLUCIÓN 315</v>
      </c>
      <c r="H70" s="16"/>
      <c r="I70" s="18"/>
      <c r="J70" s="17"/>
      <c r="K70" s="28"/>
      <c r="L70" s="28"/>
    </row>
    <row r="71" spans="1:12" x14ac:dyDescent="0.25">
      <c r="A71" s="11"/>
      <c r="B71" s="12"/>
      <c r="C71" s="13"/>
      <c r="D71" s="13"/>
      <c r="E71" s="12" t="str">
        <f>CONCATENATE(Tabla2[[#This Row],[5303]]," - ",Tabla2[[#This Row],[Municipio]]," - ",Tabla2[[#This Row],[Departamento]])</f>
        <v xml:space="preserve"> -  - </v>
      </c>
      <c r="F71" s="14"/>
      <c r="G71" s="15" t="str">
        <f>CONCATENATE(Tabla2[[#This Row],[5303]]," - ",Tabla2[[#This Row],[Municipio]]," - ","ENTREGA IIII BIMESTRE 2024 - RESOLUCIÓN 315")</f>
        <v xml:space="preserve"> -  - ENTREGA IIII BIMESTRE 2024 - RESOLUCIÓN 315</v>
      </c>
      <c r="H71" s="16"/>
      <c r="I71" s="18"/>
      <c r="J71" s="17"/>
      <c r="K71" s="28"/>
      <c r="L71" s="28"/>
    </row>
    <row r="72" spans="1:12" x14ac:dyDescent="0.25">
      <c r="A72" s="11"/>
      <c r="B72" s="12"/>
      <c r="C72" s="13"/>
      <c r="D72" s="13"/>
      <c r="E72" s="12" t="str">
        <f>CONCATENATE(Tabla2[[#This Row],[5303]]," - ",Tabla2[[#This Row],[Municipio]]," - ",Tabla2[[#This Row],[Departamento]])</f>
        <v xml:space="preserve"> -  - </v>
      </c>
      <c r="F72" s="14"/>
      <c r="G72" s="15" t="str">
        <f>CONCATENATE(Tabla2[[#This Row],[5303]]," - ",Tabla2[[#This Row],[Municipio]]," - ","ENTREGA III BIMESTRE 2024 - RESOLUCIÓN 315")</f>
        <v xml:space="preserve"> -  - ENTREGA III BIMESTRE 2024 - RESOLUCIÓN 315</v>
      </c>
      <c r="H72" s="16"/>
      <c r="I72" s="27"/>
      <c r="J72" s="17"/>
      <c r="K72" s="28"/>
      <c r="L72" s="28"/>
    </row>
    <row r="73" spans="1:12" x14ac:dyDescent="0.25">
      <c r="A73" s="11"/>
      <c r="B73" s="12"/>
      <c r="C73" s="13"/>
      <c r="D73" s="13"/>
      <c r="E73" s="12" t="str">
        <f>CONCATENATE(Tabla2[[#This Row],[5303]]," - ",Tabla2[[#This Row],[Municipio]]," - ",Tabla2[[#This Row],[Departamento]])</f>
        <v xml:space="preserve"> -  - </v>
      </c>
      <c r="F73" s="14"/>
      <c r="G73" s="15" t="str">
        <f>CONCATENATE(Tabla2[[#This Row],[5303]]," - ",Tabla2[[#This Row],[Municipio]]," - ","ENTREGA III BIMESTRE 2024 - RESOLUCIÓN 315")</f>
        <v xml:space="preserve"> -  - ENTREGA III BIMESTRE 2024 - RESOLUCIÓN 315</v>
      </c>
      <c r="H73" s="16"/>
      <c r="I73" s="27"/>
      <c r="J73" s="17"/>
      <c r="K73" s="28"/>
      <c r="L73" s="28"/>
    </row>
    <row r="74" spans="1:12" x14ac:dyDescent="0.25">
      <c r="A74" s="11"/>
      <c r="B74" s="12"/>
      <c r="C74" s="13"/>
      <c r="D74" s="13"/>
      <c r="E74" s="12" t="str">
        <f>CONCATENATE(Tabla2[[#This Row],[5303]]," - ",Tabla2[[#This Row],[Municipio]]," - ",Tabla2[[#This Row],[Departamento]])</f>
        <v xml:space="preserve"> -  - </v>
      </c>
      <c r="F74" s="14"/>
      <c r="G74" s="15" t="str">
        <f>CONCATENATE(Tabla2[[#This Row],[5303]]," - ",Tabla2[[#This Row],[Municipio]]," - ","ENTREGA III BIMESTRE 2024 - RESOLUCIÓN 315")</f>
        <v xml:space="preserve"> -  - ENTREGA III BIMESTRE 2024 - RESOLUCIÓN 315</v>
      </c>
      <c r="H74" s="16"/>
      <c r="I74" s="27"/>
      <c r="J74" s="17"/>
      <c r="K74" s="28"/>
      <c r="L74" s="28"/>
    </row>
    <row r="75" spans="1:12" x14ac:dyDescent="0.25">
      <c r="A75" s="11"/>
      <c r="B75" s="12"/>
      <c r="C75" s="13"/>
      <c r="D75" s="13"/>
      <c r="E75" s="12" t="str">
        <f>CONCATENATE(Tabla2[[#This Row],[5303]]," - ",Tabla2[[#This Row],[Municipio]]," - ",Tabla2[[#This Row],[Departamento]])</f>
        <v xml:space="preserve"> -  - </v>
      </c>
      <c r="F75" s="14"/>
      <c r="G75" s="15" t="str">
        <f>CONCATENATE(Tabla2[[#This Row],[5303]]," - ",Tabla2[[#This Row],[Municipio]]," - ","ENTREGA III BIMESTRE 2024 - RESOLUCIÓN 315")</f>
        <v xml:space="preserve"> -  - ENTREGA III BIMESTRE 2024 - RESOLUCIÓN 315</v>
      </c>
      <c r="H75" s="16"/>
      <c r="I75" s="27"/>
      <c r="J75" s="17"/>
      <c r="K75" s="28"/>
      <c r="L75" s="28"/>
    </row>
    <row r="76" spans="1:12" x14ac:dyDescent="0.25">
      <c r="A76" s="11"/>
      <c r="B76" s="12"/>
      <c r="C76" s="13"/>
      <c r="D76" s="13"/>
      <c r="E76" s="12" t="str">
        <f>CONCATENATE(Tabla2[[#This Row],[5303]]," - ",Tabla2[[#This Row],[Municipio]]," - ",Tabla2[[#This Row],[Departamento]])</f>
        <v xml:space="preserve"> -  - </v>
      </c>
      <c r="F76" s="14"/>
      <c r="G76" s="15" t="str">
        <f>CONCATENATE(Tabla2[[#This Row],[5303]]," - ",Tabla2[[#This Row],[Municipio]]," - ","ENTREGA III BIMESTRE 2024 - RESOLUCIÓN 315")</f>
        <v xml:space="preserve"> -  - ENTREGA III BIMESTRE 2024 - RESOLUCIÓN 315</v>
      </c>
      <c r="H76" s="16"/>
      <c r="I76" s="27"/>
      <c r="J76" s="17"/>
      <c r="K76" s="28"/>
      <c r="L76" s="28"/>
    </row>
    <row r="77" spans="1:12" x14ac:dyDescent="0.25">
      <c r="A77" s="11"/>
      <c r="B77" s="12"/>
      <c r="C77" s="13"/>
      <c r="D77" s="13"/>
      <c r="E77" s="12" t="str">
        <f>CONCATENATE(Tabla2[[#This Row],[5303]]," - ",Tabla2[[#This Row],[Municipio]]," - ",Tabla2[[#This Row],[Departamento]])</f>
        <v xml:space="preserve"> -  - </v>
      </c>
      <c r="F77" s="14"/>
      <c r="G77" s="15" t="str">
        <f>CONCATENATE(Tabla2[[#This Row],[5303]]," - ",Tabla2[[#This Row],[Municipio]]," - ","ENTREGA III BIMESTRE 2024 - RESOLUCIÓN 315")</f>
        <v xml:space="preserve"> -  - ENTREGA III BIMESTRE 2024 - RESOLUCIÓN 315</v>
      </c>
      <c r="H77" s="16"/>
      <c r="I77" s="27"/>
      <c r="J77" s="17"/>
      <c r="K77" s="28"/>
      <c r="L77" s="28"/>
    </row>
    <row r="78" spans="1:12" x14ac:dyDescent="0.25">
      <c r="A78" s="11"/>
      <c r="B78" s="12"/>
      <c r="C78" s="13"/>
      <c r="D78" s="13"/>
      <c r="E78" s="12" t="str">
        <f>CONCATENATE(Tabla2[[#This Row],[5303]]," - ",Tabla2[[#This Row],[Municipio]]," - ",Tabla2[[#This Row],[Departamento]])</f>
        <v xml:space="preserve"> -  - </v>
      </c>
      <c r="F78" s="14"/>
      <c r="G78" s="15" t="str">
        <f>CONCATENATE(Tabla2[[#This Row],[5303]]," - ",Tabla2[[#This Row],[Municipio]]," - ","ENTREGA III BIMESTRE 2024 - RESOLUCIÓN 315")</f>
        <v xml:space="preserve"> -  - ENTREGA III BIMESTRE 2024 - RESOLUCIÓN 315</v>
      </c>
      <c r="H78" s="16"/>
      <c r="I78" s="27"/>
      <c r="J78" s="17"/>
      <c r="K78" s="28"/>
      <c r="L78" s="28"/>
    </row>
    <row r="79" spans="1:12" x14ac:dyDescent="0.25">
      <c r="A79" s="11"/>
      <c r="B79" s="12"/>
      <c r="C79" s="13"/>
      <c r="D79" s="13"/>
      <c r="E79" s="12" t="str">
        <f>CONCATENATE(Tabla2[[#This Row],[5303]]," - ",Tabla2[[#This Row],[Municipio]]," - ",Tabla2[[#This Row],[Departamento]])</f>
        <v xml:space="preserve"> -  - </v>
      </c>
      <c r="F79" s="14"/>
      <c r="G79" s="15" t="str">
        <f>CONCATENATE(Tabla2[[#This Row],[5303]]," - ",Tabla2[[#This Row],[Municipio]]," - ","ENTREGA III BIMESTRE 2024 - RESOLUCIÓN 315")</f>
        <v xml:space="preserve"> -  - ENTREGA III BIMESTRE 2024 - RESOLUCIÓN 315</v>
      </c>
      <c r="H79" s="16"/>
      <c r="I79" s="27"/>
      <c r="J79" s="17"/>
      <c r="K79" s="28"/>
      <c r="L79" s="28"/>
    </row>
    <row r="80" spans="1:12" x14ac:dyDescent="0.25">
      <c r="A80" s="11"/>
      <c r="B80" s="12"/>
      <c r="C80" s="13"/>
      <c r="D80" s="13"/>
      <c r="E80" s="12" t="str">
        <f>CONCATENATE(Tabla2[[#This Row],[5303]]," - ",Tabla2[[#This Row],[Municipio]]," - ",Tabla2[[#This Row],[Departamento]])</f>
        <v xml:space="preserve"> -  - </v>
      </c>
      <c r="F80" s="14"/>
      <c r="G80" s="15" t="str">
        <f>CONCATENATE(Tabla2[[#This Row],[5303]]," - ",Tabla2[[#This Row],[Municipio]]," - ","ENTREGA III BIMESTRE 2024 - RESOLUCIÓN 315")</f>
        <v xml:space="preserve"> -  - ENTREGA III BIMESTRE 2024 - RESOLUCIÓN 315</v>
      </c>
      <c r="H80" s="16"/>
      <c r="I80" s="27"/>
      <c r="J80" s="17"/>
      <c r="K80" s="28"/>
      <c r="L80" s="28"/>
    </row>
    <row r="81" spans="1:12" x14ac:dyDescent="0.25">
      <c r="A81" s="11"/>
      <c r="B81" s="12"/>
      <c r="C81" s="13"/>
      <c r="D81" s="13"/>
      <c r="E81" s="12" t="str">
        <f>CONCATENATE(Tabla2[[#This Row],[5303]]," - ",Tabla2[[#This Row],[Municipio]]," - ",Tabla2[[#This Row],[Departamento]])</f>
        <v xml:space="preserve"> -  - </v>
      </c>
      <c r="F81" s="14"/>
      <c r="G81" s="15" t="str">
        <f>CONCATENATE(Tabla2[[#This Row],[5303]]," - ",Tabla2[[#This Row],[Municipio]]," - ","ENTREGA III BIMESTRE 2024 - RESOLUCIÓN 315")</f>
        <v xml:space="preserve"> -  - ENTREGA III BIMESTRE 2024 - RESOLUCIÓN 315</v>
      </c>
      <c r="H81" s="16"/>
      <c r="I81" s="27"/>
      <c r="J81" s="17"/>
      <c r="K81" s="28"/>
      <c r="L81" s="28"/>
    </row>
    <row r="82" spans="1:12" x14ac:dyDescent="0.25">
      <c r="A82" s="11"/>
      <c r="B82" s="12"/>
      <c r="C82" s="13"/>
      <c r="D82" s="13"/>
      <c r="E82" s="12" t="str">
        <f>CONCATENATE(Tabla2[[#This Row],[5303]]," - ",Tabla2[[#This Row],[Municipio]]," - ",Tabla2[[#This Row],[Departamento]])</f>
        <v xml:space="preserve"> -  - </v>
      </c>
      <c r="F82" s="14"/>
      <c r="G82" s="15" t="str">
        <f>CONCATENATE(Tabla2[[#This Row],[5303]]," - ",Tabla2[[#This Row],[Municipio]]," - ","ENTREGA III BIMESTRE 2024 - RESOLUCIÓN 315")</f>
        <v xml:space="preserve"> -  - ENTREGA III BIMESTRE 2024 - RESOLUCIÓN 315</v>
      </c>
      <c r="H82" s="16"/>
      <c r="I82" s="27"/>
      <c r="J82" s="17"/>
      <c r="K82" s="28"/>
      <c r="L82" s="28"/>
    </row>
    <row r="83" spans="1:12" x14ac:dyDescent="0.25">
      <c r="A83" s="11"/>
      <c r="B83" s="12"/>
      <c r="C83" s="13"/>
      <c r="D83" s="13"/>
      <c r="E83" s="12" t="str">
        <f>CONCATENATE(Tabla2[[#This Row],[5303]]," - ",Tabla2[[#This Row],[Municipio]]," - ",Tabla2[[#This Row],[Departamento]])</f>
        <v xml:space="preserve"> -  - </v>
      </c>
      <c r="F83" s="14"/>
      <c r="G83" s="15" t="str">
        <f>CONCATENATE(Tabla2[[#This Row],[5303]]," - ",Tabla2[[#This Row],[Municipio]]," - ","ENTREGA III BIMESTRE 2024 - RESOLUCIÓN 315")</f>
        <v xml:space="preserve"> -  - ENTREGA III BIMESTRE 2024 - RESOLUCIÓN 315</v>
      </c>
      <c r="H83" s="16"/>
      <c r="I83" s="27"/>
      <c r="J83" s="17"/>
      <c r="K83" s="28"/>
      <c r="L83" s="28"/>
    </row>
    <row r="84" spans="1:12" x14ac:dyDescent="0.25">
      <c r="A84" s="11"/>
      <c r="B84" s="12"/>
      <c r="C84" s="13"/>
      <c r="D84" s="13"/>
      <c r="E84" s="12" t="str">
        <f>CONCATENATE(Tabla2[[#This Row],[5303]]," - ",Tabla2[[#This Row],[Municipio]]," - ",Tabla2[[#This Row],[Departamento]])</f>
        <v xml:space="preserve"> -  - </v>
      </c>
      <c r="F84" s="14"/>
      <c r="G84" s="15" t="str">
        <f>CONCATENATE(Tabla2[[#This Row],[5303]]," - ",Tabla2[[#This Row],[Municipio]]," - ","ENTREGA III BIMESTRE 2024 - RESOLUCIÓN 315")</f>
        <v xml:space="preserve"> -  - ENTREGA III BIMESTRE 2024 - RESOLUCIÓN 315</v>
      </c>
      <c r="H84" s="16"/>
      <c r="I84" s="27"/>
      <c r="J84" s="17"/>
      <c r="K84" s="28"/>
      <c r="L84" s="28"/>
    </row>
    <row r="85" spans="1:12" x14ac:dyDescent="0.25">
      <c r="A85" s="11"/>
      <c r="B85" s="12"/>
      <c r="C85" s="13"/>
      <c r="D85" s="13"/>
      <c r="E85" s="12" t="str">
        <f>CONCATENATE(Tabla2[[#This Row],[5303]]," - ",Tabla2[[#This Row],[Municipio]]," - ",Tabla2[[#This Row],[Departamento]])</f>
        <v xml:space="preserve"> -  - </v>
      </c>
      <c r="F85" s="14"/>
      <c r="G85" s="15" t="str">
        <f>CONCATENATE(Tabla2[[#This Row],[5303]]," - ",Tabla2[[#This Row],[Municipio]]," - ","ENTREGA III BIMESTRE 2024 - RESOLUCIÓN 315")</f>
        <v xml:space="preserve"> -  - ENTREGA III BIMESTRE 2024 - RESOLUCIÓN 315</v>
      </c>
      <c r="H85" s="16"/>
      <c r="I85" s="27"/>
      <c r="J85" s="17"/>
      <c r="K85" s="28"/>
      <c r="L85" s="28"/>
    </row>
    <row r="86" spans="1:12" x14ac:dyDescent="0.25">
      <c r="A86" s="11"/>
      <c r="B86" s="12"/>
      <c r="C86" s="13"/>
      <c r="D86" s="13"/>
      <c r="E86" s="12" t="str">
        <f>CONCATENATE(Tabla2[[#This Row],[5303]]," - ",Tabla2[[#This Row],[Municipio]]," - ",Tabla2[[#This Row],[Departamento]])</f>
        <v xml:space="preserve"> -  - </v>
      </c>
      <c r="F86" s="14"/>
      <c r="G86" s="15" t="str">
        <f>CONCATENATE(Tabla2[[#This Row],[5303]]," - ",Tabla2[[#This Row],[Municipio]]," - ","ENTREGA III BIMESTRE 2024 - RESOLUCIÓN 315")</f>
        <v xml:space="preserve"> -  - ENTREGA III BIMESTRE 2024 - RESOLUCIÓN 315</v>
      </c>
      <c r="H86" s="16"/>
      <c r="I86" s="27"/>
      <c r="J86" s="17"/>
      <c r="K86" s="28"/>
      <c r="L86" s="28"/>
    </row>
    <row r="87" spans="1:12" x14ac:dyDescent="0.25">
      <c r="A87" s="11"/>
      <c r="B87" s="12"/>
      <c r="C87" s="13"/>
      <c r="D87" s="13"/>
      <c r="E87" s="12" t="str">
        <f>CONCATENATE(Tabla2[[#This Row],[5303]]," - ",Tabla2[[#This Row],[Municipio]]," - ",Tabla2[[#This Row],[Departamento]])</f>
        <v xml:space="preserve"> -  - </v>
      </c>
      <c r="F87" s="14"/>
      <c r="G87" s="15" t="str">
        <f>CONCATENATE(Tabla2[[#This Row],[5303]]," - ",Tabla2[[#This Row],[Municipio]]," - ","ENTREGA III BIMESTRE 2024 - RESOLUCIÓN 315")</f>
        <v xml:space="preserve"> -  - ENTREGA III BIMESTRE 2024 - RESOLUCIÓN 315</v>
      </c>
      <c r="H87" s="16"/>
      <c r="I87" s="27"/>
      <c r="J87" s="17"/>
      <c r="K87" s="28"/>
      <c r="L87" s="28"/>
    </row>
    <row r="88" spans="1:12" x14ac:dyDescent="0.25">
      <c r="A88" s="11"/>
      <c r="B88" s="12"/>
      <c r="C88" s="13"/>
      <c r="D88" s="13"/>
      <c r="E88" s="12" t="str">
        <f>CONCATENATE(Tabla2[[#This Row],[5303]]," - ",Tabla2[[#This Row],[Municipio]]," - ",Tabla2[[#This Row],[Departamento]])</f>
        <v xml:space="preserve"> -  - </v>
      </c>
      <c r="F88" s="14"/>
      <c r="G88" s="15" t="str">
        <f>CONCATENATE(Tabla2[[#This Row],[5303]]," - ",Tabla2[[#This Row],[Municipio]]," - ","ENTREGA III BIMESTRE 2024 - RESOLUCIÓN 315")</f>
        <v xml:space="preserve"> -  - ENTREGA III BIMESTRE 2024 - RESOLUCIÓN 315</v>
      </c>
      <c r="H88" s="16"/>
      <c r="I88" s="27"/>
      <c r="J88" s="17"/>
      <c r="K88" s="28"/>
      <c r="L88" s="28"/>
    </row>
    <row r="89" spans="1:12" x14ac:dyDescent="0.25">
      <c r="A89" s="11"/>
      <c r="B89" s="12"/>
      <c r="C89" s="13"/>
      <c r="D89" s="13"/>
      <c r="E89" s="12" t="str">
        <f>CONCATENATE(Tabla2[[#This Row],[5303]]," - ",Tabla2[[#This Row],[Municipio]]," - ",Tabla2[[#This Row],[Departamento]])</f>
        <v xml:space="preserve"> -  - </v>
      </c>
      <c r="F89" s="14"/>
      <c r="G89" s="15" t="str">
        <f>CONCATENATE(Tabla2[[#This Row],[5303]]," - ",Tabla2[[#This Row],[Municipio]]," - ","ENTREGA III BIMESTRE 2024 - RESOLUCIÓN 315")</f>
        <v xml:space="preserve"> -  - ENTREGA III BIMESTRE 2024 - RESOLUCIÓN 315</v>
      </c>
      <c r="H89" s="16"/>
      <c r="I89" s="27"/>
      <c r="J89" s="17"/>
      <c r="K89" s="28"/>
      <c r="L89" s="28"/>
    </row>
    <row r="90" spans="1:12" x14ac:dyDescent="0.25">
      <c r="A90" s="11"/>
      <c r="B90" s="12"/>
      <c r="C90" s="13"/>
      <c r="D90" s="13"/>
      <c r="E90" s="12" t="str">
        <f>CONCATENATE(Tabla2[[#This Row],[5303]]," - ",Tabla2[[#This Row],[Municipio]]," - ",Tabla2[[#This Row],[Departamento]])</f>
        <v xml:space="preserve"> -  - </v>
      </c>
      <c r="F90" s="14"/>
      <c r="G90" s="15" t="str">
        <f>CONCATENATE(Tabla2[[#This Row],[5303]]," - ",Tabla2[[#This Row],[Municipio]]," - ","ENTREGA III BIMESTRE 2024 - RESOLUCIÓN 315")</f>
        <v xml:space="preserve"> -  - ENTREGA III BIMESTRE 2024 - RESOLUCIÓN 315</v>
      </c>
      <c r="H90" s="16"/>
      <c r="I90" s="27"/>
      <c r="J90" s="17"/>
      <c r="K90" s="28"/>
      <c r="L90" s="28"/>
    </row>
    <row r="91" spans="1:12" x14ac:dyDescent="0.25">
      <c r="A91" s="11"/>
      <c r="B91" s="12"/>
      <c r="C91" s="13"/>
      <c r="D91" s="13"/>
      <c r="E91" s="12" t="str">
        <f>CONCATENATE(Tabla2[[#This Row],[5303]]," - ",Tabla2[[#This Row],[Municipio]]," - ",Tabla2[[#This Row],[Departamento]])</f>
        <v xml:space="preserve"> -  - </v>
      </c>
      <c r="F91" s="14"/>
      <c r="G91" s="15" t="str">
        <f>CONCATENATE(Tabla2[[#This Row],[5303]]," - ",Tabla2[[#This Row],[Municipio]]," - ","ENTREGA III BIMESTRE 2024 - RESOLUCIÓN 315")</f>
        <v xml:space="preserve"> -  - ENTREGA III BIMESTRE 2024 - RESOLUCIÓN 315</v>
      </c>
      <c r="H91" s="16"/>
      <c r="I91" s="27"/>
      <c r="J91" s="17"/>
      <c r="K91" s="28"/>
      <c r="L91" s="28"/>
    </row>
    <row r="92" spans="1:12" x14ac:dyDescent="0.25">
      <c r="A92" s="11"/>
      <c r="B92" s="12"/>
      <c r="C92" s="13"/>
      <c r="D92" s="13"/>
      <c r="E92" s="12" t="str">
        <f>CONCATENATE(Tabla2[[#This Row],[5303]]," - ",Tabla2[[#This Row],[Municipio]]," - ",Tabla2[[#This Row],[Departamento]])</f>
        <v xml:space="preserve"> -  - </v>
      </c>
      <c r="F92" s="14"/>
      <c r="G92" s="15" t="str">
        <f>CONCATENATE(Tabla2[[#This Row],[5303]]," - ",Tabla2[[#This Row],[Municipio]]," - ","ENTREGA III BIMESTRE 2024 - RESOLUCIÓN 315")</f>
        <v xml:space="preserve"> -  - ENTREGA III BIMESTRE 2024 - RESOLUCIÓN 315</v>
      </c>
      <c r="H92" s="16"/>
      <c r="I92" s="27"/>
      <c r="J92" s="17"/>
      <c r="K92" s="28"/>
      <c r="L92" s="28"/>
    </row>
    <row r="93" spans="1:12" x14ac:dyDescent="0.25">
      <c r="A93" s="11"/>
      <c r="B93" s="12"/>
      <c r="C93" s="13"/>
      <c r="D93" s="13"/>
      <c r="E93" s="12" t="str">
        <f>CONCATENATE(Tabla2[[#This Row],[5303]]," - ",Tabla2[[#This Row],[Municipio]]," - ",Tabla2[[#This Row],[Departamento]])</f>
        <v xml:space="preserve"> -  - </v>
      </c>
      <c r="F93" s="14"/>
      <c r="G93" s="15" t="str">
        <f>CONCATENATE(Tabla2[[#This Row],[5303]]," - ",Tabla2[[#This Row],[Municipio]]," - ","ENTREGA III BIMESTRE 2024 - RESOLUCIÓN 315")</f>
        <v xml:space="preserve"> -  - ENTREGA III BIMESTRE 2024 - RESOLUCIÓN 315</v>
      </c>
      <c r="H93" s="16"/>
      <c r="I93" s="27"/>
      <c r="J93" s="17"/>
      <c r="K93" s="28"/>
      <c r="L93" s="28"/>
    </row>
    <row r="94" spans="1:12" x14ac:dyDescent="0.25">
      <c r="A94" s="11"/>
      <c r="B94" s="12"/>
      <c r="C94" s="13"/>
      <c r="D94" s="13"/>
      <c r="E94" s="12" t="str">
        <f>CONCATENATE(Tabla2[[#This Row],[5303]]," - ",Tabla2[[#This Row],[Municipio]]," - ",Tabla2[[#This Row],[Departamento]])</f>
        <v xml:space="preserve"> -  - </v>
      </c>
      <c r="F94" s="14"/>
      <c r="G94" s="15" t="str">
        <f>CONCATENATE(Tabla2[[#This Row],[5303]]," - ",Tabla2[[#This Row],[Municipio]]," - ","ENTREGA III BIMESTRE 2024 - RESOLUCIÓN 315")</f>
        <v xml:space="preserve"> -  - ENTREGA III BIMESTRE 2024 - RESOLUCIÓN 315</v>
      </c>
      <c r="H94" s="16"/>
      <c r="I94" s="27"/>
      <c r="J94" s="17"/>
      <c r="K94" s="28"/>
      <c r="L94" s="28"/>
    </row>
    <row r="95" spans="1:12" x14ac:dyDescent="0.25">
      <c r="A95" s="11"/>
      <c r="B95" s="12"/>
      <c r="C95" s="13"/>
      <c r="D95" s="13"/>
      <c r="E95" s="12" t="str">
        <f>CONCATENATE(Tabla2[[#This Row],[5303]]," - ",Tabla2[[#This Row],[Municipio]]," - ",Tabla2[[#This Row],[Departamento]])</f>
        <v xml:space="preserve"> -  - </v>
      </c>
      <c r="F95" s="14"/>
      <c r="G95" s="15" t="str">
        <f>CONCATENATE(Tabla2[[#This Row],[5303]]," - ",Tabla2[[#This Row],[Municipio]]," - ","ENTREGA III BIMESTRE 2024 - RESOLUCIÓN 315")</f>
        <v xml:space="preserve"> -  - ENTREGA III BIMESTRE 2024 - RESOLUCIÓN 315</v>
      </c>
      <c r="H95" s="16"/>
      <c r="I95" s="27"/>
      <c r="J95" s="17"/>
      <c r="K95" s="28"/>
      <c r="L95" s="28"/>
    </row>
    <row r="96" spans="1:12" x14ac:dyDescent="0.25">
      <c r="A96" s="11"/>
      <c r="B96" s="12"/>
      <c r="C96" s="13"/>
      <c r="D96" s="13"/>
      <c r="E96" s="12" t="str">
        <f>CONCATENATE(Tabla2[[#This Row],[5303]]," - ",Tabla2[[#This Row],[Municipio]]," - ",Tabla2[[#This Row],[Departamento]])</f>
        <v xml:space="preserve"> -  - </v>
      </c>
      <c r="F96" s="14"/>
      <c r="G96" s="15" t="str">
        <f>CONCATENATE(Tabla2[[#This Row],[5303]]," - ",Tabla2[[#This Row],[Municipio]]," - ","ENTREGA III BIMESTRE 2024 - RESOLUCIÓN 315")</f>
        <v xml:space="preserve"> -  - ENTREGA III BIMESTRE 2024 - RESOLUCIÓN 315</v>
      </c>
      <c r="H96" s="16"/>
      <c r="I96" s="27"/>
      <c r="J96" s="17"/>
      <c r="K96" s="28"/>
      <c r="L96" s="28"/>
    </row>
    <row r="97" spans="1:12" x14ac:dyDescent="0.25">
      <c r="A97" s="11"/>
      <c r="B97" s="12"/>
      <c r="C97" s="13"/>
      <c r="D97" s="13"/>
      <c r="E97" s="12" t="str">
        <f>CONCATENATE(Tabla2[[#This Row],[5303]]," - ",Tabla2[[#This Row],[Municipio]]," - ",Tabla2[[#This Row],[Departamento]])</f>
        <v xml:space="preserve"> -  - </v>
      </c>
      <c r="F97" s="14"/>
      <c r="G97" s="15" t="str">
        <f>CONCATENATE(Tabla2[[#This Row],[5303]]," - ",Tabla2[[#This Row],[Municipio]]," - ","ENTREGA III BIMESTRE 2024 - RESOLUCIÓN 315")</f>
        <v xml:space="preserve"> -  - ENTREGA III BIMESTRE 2024 - RESOLUCIÓN 315</v>
      </c>
      <c r="H97" s="16"/>
      <c r="I97" s="27"/>
      <c r="J97" s="17"/>
      <c r="K97" s="28"/>
      <c r="L97" s="28"/>
    </row>
    <row r="98" spans="1:12" x14ac:dyDescent="0.25">
      <c r="A98" s="11"/>
      <c r="B98" s="12"/>
      <c r="C98" s="13"/>
      <c r="D98" s="13"/>
      <c r="E98" s="12" t="str">
        <f>CONCATENATE(Tabla2[[#This Row],[5303]]," - ",Tabla2[[#This Row],[Municipio]]," - ",Tabla2[[#This Row],[Departamento]])</f>
        <v xml:space="preserve"> -  - </v>
      </c>
      <c r="F98" s="14"/>
      <c r="G98" s="15" t="str">
        <f>CONCATENATE(Tabla2[[#This Row],[5303]]," - ",Tabla2[[#This Row],[Municipio]]," - ","ENTREGA III BIMESTRE 2024 - RESOLUCIÓN 315")</f>
        <v xml:space="preserve"> -  - ENTREGA III BIMESTRE 2024 - RESOLUCIÓN 315</v>
      </c>
      <c r="H98" s="16"/>
      <c r="I98" s="27"/>
      <c r="J98" s="17"/>
      <c r="K98" s="28"/>
      <c r="L98" s="28"/>
    </row>
    <row r="99" spans="1:12" x14ac:dyDescent="0.25">
      <c r="A99" s="11"/>
      <c r="B99" s="12"/>
      <c r="C99" s="13"/>
      <c r="D99" s="13"/>
      <c r="E99" s="12" t="str">
        <f>CONCATENATE(Tabla2[[#This Row],[5303]]," - ",Tabla2[[#This Row],[Municipio]]," - ",Tabla2[[#This Row],[Departamento]])</f>
        <v xml:space="preserve"> -  - </v>
      </c>
      <c r="F99" s="14"/>
      <c r="G99" s="15" t="str">
        <f>CONCATENATE(Tabla2[[#This Row],[5303]]," - ",Tabla2[[#This Row],[Municipio]]," - ","ENTREGA III BIMESTRE 2024 - RESOLUCIÓN 315")</f>
        <v xml:space="preserve"> -  - ENTREGA III BIMESTRE 2024 - RESOLUCIÓN 315</v>
      </c>
      <c r="H99" s="16"/>
      <c r="I99" s="27"/>
      <c r="J99" s="17"/>
      <c r="K99" s="28"/>
      <c r="L99" s="28"/>
    </row>
  </sheetData>
  <sortState xmlns:xlrd2="http://schemas.microsoft.com/office/spreadsheetml/2017/richdata2" ref="M2:N7">
    <sortCondition descending="1" ref="N2:N7"/>
  </sortState>
  <conditionalFormatting sqref="A1:A1048576">
    <cfRule type="duplicateValues" dxfId="1" priority="606"/>
  </conditionalFormatting>
  <conditionalFormatting sqref="A2:J99">
    <cfRule type="expression" dxfId="0" priority="7">
      <formula>AND($H2&lt;&gt;"",$J2&lt;&gt;"")</formula>
    </cfRule>
  </conditionalFormatting>
  <pageMargins left="0.70866141732283472" right="0.70866141732283472" top="0.74803149606299213" bottom="0.74803149606299213" header="0.31496062992125984" footer="0.31496062992125984"/>
  <pageSetup orientation="portrait" r:id="rId1"/>
  <headerFooter>
    <oddFooter>&amp;R&amp;7FO-GCT-PC05-08
V1</oddFooter>
  </headerFooter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10" id="{0A7EDFB4-A547-4207-AA08-19671619D585}">
            <x14:iconSet iconSet="3Symbols2" showValue="0"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NoIcons" iconId="0"/>
              <x14:cfIcon iconSet="3Symbols2" iconId="0"/>
              <x14:cfIcon iconSet="3Symbols2" iconId="2"/>
            </x14:iconSet>
          </x14:cfRule>
          <xm:sqref>H2:H99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3:B17"/>
  <sheetViews>
    <sheetView workbookViewId="0">
      <selection activeCell="B10" sqref="B10"/>
    </sheetView>
  </sheetViews>
  <sheetFormatPr baseColWidth="10" defaultRowHeight="15" x14ac:dyDescent="0.25"/>
  <cols>
    <col min="1" max="1" width="20.28515625" bestFit="1" customWidth="1"/>
    <col min="2" max="2" width="22" bestFit="1" customWidth="1"/>
  </cols>
  <sheetData>
    <row r="3" spans="1:2" x14ac:dyDescent="0.25">
      <c r="A3" s="26" t="s">
        <v>39</v>
      </c>
      <c r="B3" t="s">
        <v>1</v>
      </c>
    </row>
    <row r="4" spans="1:2" x14ac:dyDescent="0.25">
      <c r="A4" s="30" t="s">
        <v>2</v>
      </c>
      <c r="B4">
        <v>70</v>
      </c>
    </row>
    <row r="5" spans="1:2" x14ac:dyDescent="0.25">
      <c r="A5" s="30" t="s">
        <v>3</v>
      </c>
      <c r="B5">
        <v>70</v>
      </c>
    </row>
    <row r="6" spans="1:2" x14ac:dyDescent="0.25">
      <c r="A6" s="30" t="s">
        <v>4</v>
      </c>
      <c r="B6">
        <v>70</v>
      </c>
    </row>
    <row r="7" spans="1:2" x14ac:dyDescent="0.25">
      <c r="A7" s="30" t="s">
        <v>5</v>
      </c>
      <c r="B7">
        <v>70</v>
      </c>
    </row>
    <row r="8" spans="1:2" x14ac:dyDescent="0.25">
      <c r="A8" s="30" t="s">
        <v>6</v>
      </c>
      <c r="B8">
        <v>70</v>
      </c>
    </row>
    <row r="9" spans="1:2" x14ac:dyDescent="0.25">
      <c r="A9" s="30" t="s">
        <v>7</v>
      </c>
      <c r="B9">
        <v>70</v>
      </c>
    </row>
    <row r="10" spans="1:2" x14ac:dyDescent="0.25">
      <c r="A10" s="30" t="s">
        <v>8</v>
      </c>
      <c r="B10">
        <v>70</v>
      </c>
    </row>
    <row r="11" spans="1:2" x14ac:dyDescent="0.25">
      <c r="A11" s="30" t="s">
        <v>9</v>
      </c>
      <c r="B11">
        <v>70</v>
      </c>
    </row>
    <row r="12" spans="1:2" x14ac:dyDescent="0.25">
      <c r="A12" s="30" t="s">
        <v>38</v>
      </c>
      <c r="B12">
        <v>70</v>
      </c>
    </row>
    <row r="13" spans="1:2" x14ac:dyDescent="0.25">
      <c r="A13" s="30" t="s">
        <v>10</v>
      </c>
      <c r="B13">
        <v>71</v>
      </c>
    </row>
    <row r="14" spans="1:2" x14ac:dyDescent="0.25">
      <c r="A14" s="30" t="s">
        <v>11</v>
      </c>
      <c r="B14">
        <v>70</v>
      </c>
    </row>
    <row r="15" spans="1:2" x14ac:dyDescent="0.25">
      <c r="A15" s="30" t="s">
        <v>12</v>
      </c>
      <c r="B15">
        <v>70</v>
      </c>
    </row>
    <row r="16" spans="1:2" x14ac:dyDescent="0.25">
      <c r="A16" s="30" t="s">
        <v>13</v>
      </c>
    </row>
    <row r="17" spans="1:2" x14ac:dyDescent="0.25">
      <c r="A17" s="30" t="s">
        <v>14</v>
      </c>
      <c r="B17">
        <v>841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6B43559908EF943B1D987F089348FBB" ma:contentTypeVersion="14" ma:contentTypeDescription="Crear nuevo documento." ma:contentTypeScope="" ma:versionID="bcd410172d869198e71f3922c684a3f0">
  <xsd:schema xmlns:xsd="http://www.w3.org/2001/XMLSchema" xmlns:xs="http://www.w3.org/2001/XMLSchema" xmlns:p="http://schemas.microsoft.com/office/2006/metadata/properties" xmlns:ns3="b15cbd36-7e26-483d-aea5-eb993ab9234b" xmlns:ns4="e0e2581a-9778-4c83-b081-ea6bfc6cbd87" targetNamespace="http://schemas.microsoft.com/office/2006/metadata/properties" ma:root="true" ma:fieldsID="f1654f5bb5e1b51ed52b24213a47f046" ns3:_="" ns4:_="">
    <xsd:import namespace="b15cbd36-7e26-483d-aea5-eb993ab9234b"/>
    <xsd:import namespace="e0e2581a-9778-4c83-b081-ea6bfc6cbd87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LengthInSecond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cbd36-7e26-483d-aea5-eb993ab9234b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ystemTags" ma:index="20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e2581a-9778-4c83-b081-ea6bfc6cbd87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15cbd36-7e26-483d-aea5-eb993ab9234b" xsi:nil="true"/>
  </documentManagement>
</p:properties>
</file>

<file path=customXml/itemProps1.xml><?xml version="1.0" encoding="utf-8"?>
<ds:datastoreItem xmlns:ds="http://schemas.openxmlformats.org/officeDocument/2006/customXml" ds:itemID="{C2BECF5A-23FA-4694-9536-A756051ECB7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5cbd36-7e26-483d-aea5-eb993ab9234b"/>
    <ds:schemaRef ds:uri="e0e2581a-9778-4c83-b081-ea6bfc6cbd8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7A5E8BF-CBFD-48C6-97DC-901DE1DA0DD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A854F53-D7DD-4AF0-BB7D-4791EF46C6FC}">
  <ds:schemaRefs>
    <ds:schemaRef ds:uri="http://schemas.microsoft.com/office/2006/documentManagement/types"/>
    <ds:schemaRef ds:uri="b15cbd36-7e26-483d-aea5-eb993ab9234b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e0e2581a-9778-4c83-b081-ea6bfc6cbd87"/>
    <ds:schemaRef ds:uri="http://www.w3.org/XML/1998/namespace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DIVIPOLA</vt:lpstr>
      <vt:lpstr>Hoja3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Cristian Muñoz</dc:creator>
  <cp:keywords/>
  <dc:description/>
  <cp:lastModifiedBy>Laura Isabel Gonzalez Barbosa</cp:lastModifiedBy>
  <cp:revision/>
  <dcterms:created xsi:type="dcterms:W3CDTF">2023-07-21T16:00:19Z</dcterms:created>
  <dcterms:modified xsi:type="dcterms:W3CDTF">2024-11-26T16:57:50Z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0x010100E6B43559908EF943B1D987F089348FBB</vt:lpwstr>
  </property>
  <property fmtid="{D5CDD505-2E9C-101B-9397-08002B2CF9AE}" pid="3" name="MediaServiceImageTags">
    <vt:lpwstr/>
  </property>
</Properties>
</file>