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user\Dropbox\IGAC\2023 2\4. Noviembre\20231129 IN-GCT-PC01-04\"/>
    </mc:Choice>
  </mc:AlternateContent>
  <xr:revisionPtr revIDLastSave="0" documentId="13_ncr:1_{7F159D4F-6F98-4C0A-9DCE-190EC5C2E655}" xr6:coauthVersionLast="47" xr6:coauthVersionMax="47" xr10:uidLastSave="{00000000-0000-0000-0000-000000000000}"/>
  <bookViews>
    <workbookView xWindow="-120" yWindow="-120" windowWidth="20730" windowHeight="11040" xr2:uid="{00000000-000D-0000-FFFF-FFFF00000000}"/>
  </bookViews>
  <sheets>
    <sheet name="1. Administrativo" sheetId="1" r:id="rId1"/>
    <sheet name="2. Jurídico" sheetId="2" r:id="rId2"/>
    <sheet name="3. Fisico" sheetId="3" r:id="rId3"/>
    <sheet name="4. Economico" sheetId="4" r:id="rId4"/>
    <sheet name="5. Novedades" sheetId="6" r:id="rId5"/>
  </sheets>
  <definedNames>
    <definedName name="_xlnm.Print_Titles" localSheetId="4">'5. Novedades'!$1:$6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1" i="6" l="1"/>
  <c r="F40" i="6"/>
  <c r="E40" i="6"/>
  <c r="G39" i="6"/>
  <c r="G38" i="6"/>
  <c r="G37" i="6"/>
  <c r="G36" i="6"/>
  <c r="G40" i="6" s="1"/>
  <c r="F35" i="6"/>
  <c r="E35" i="6"/>
  <c r="G34" i="6"/>
  <c r="G33" i="6"/>
  <c r="G32" i="6"/>
  <c r="G31" i="6"/>
  <c r="G30" i="6"/>
  <c r="G35" i="6" s="1"/>
  <c r="F29" i="6"/>
  <c r="E29" i="6"/>
  <c r="G28" i="6"/>
  <c r="G27" i="6"/>
  <c r="G26" i="6"/>
  <c r="G25" i="6"/>
  <c r="G24" i="6"/>
  <c r="G29" i="6" s="1"/>
  <c r="F23" i="6"/>
  <c r="E23" i="6"/>
  <c r="G22" i="6"/>
  <c r="G21" i="6"/>
  <c r="G20" i="6"/>
  <c r="G19" i="6"/>
  <c r="G18" i="6"/>
  <c r="G17" i="6"/>
  <c r="G23" i="6" s="1"/>
  <c r="G16" i="6"/>
  <c r="G15" i="6"/>
  <c r="F14" i="6"/>
  <c r="E14" i="6"/>
  <c r="G13" i="6"/>
  <c r="G12" i="6"/>
  <c r="G11" i="6"/>
  <c r="G10" i="6"/>
  <c r="G9" i="6"/>
  <c r="G8" i="6"/>
  <c r="G7" i="6"/>
  <c r="G20" i="3"/>
  <c r="G21" i="3"/>
  <c r="G22" i="3"/>
  <c r="G23" i="3"/>
  <c r="G24" i="3"/>
  <c r="G78" i="1"/>
  <c r="G67" i="1"/>
  <c r="D68" i="1" s="1"/>
  <c r="G65" i="1"/>
  <c r="G62" i="1"/>
  <c r="G61" i="1"/>
  <c r="H61" i="1" s="1"/>
  <c r="G57" i="1"/>
  <c r="G56" i="1"/>
  <c r="H56" i="1" s="1"/>
  <c r="G54" i="1"/>
  <c r="G53" i="1"/>
  <c r="G52" i="1"/>
  <c r="G50" i="1"/>
  <c r="G49" i="1"/>
  <c r="G48" i="1"/>
  <c r="G46" i="1"/>
  <c r="G45" i="1"/>
  <c r="G43" i="1"/>
  <c r="G42" i="1"/>
  <c r="G41" i="1"/>
  <c r="G39" i="1"/>
  <c r="H39" i="1" s="1"/>
  <c r="G37" i="1"/>
  <c r="G38" i="1" s="1"/>
  <c r="G35" i="1"/>
  <c r="H35" i="1" s="1"/>
  <c r="G28" i="1"/>
  <c r="H28" i="1" s="1"/>
  <c r="G29" i="1"/>
  <c r="G24" i="1"/>
  <c r="G8" i="1"/>
  <c r="G9" i="1"/>
  <c r="G10" i="1"/>
  <c r="G11" i="1"/>
  <c r="G12" i="1"/>
  <c r="G13" i="1"/>
  <c r="H13" i="1" s="1"/>
  <c r="G14" i="1"/>
  <c r="G15" i="1"/>
  <c r="H15" i="1" s="1"/>
  <c r="G16" i="1"/>
  <c r="H16" i="1" s="1"/>
  <c r="G17" i="1"/>
  <c r="G18" i="1"/>
  <c r="G19" i="1"/>
  <c r="G20" i="1"/>
  <c r="H20" i="1" s="1"/>
  <c r="G33" i="2"/>
  <c r="G29" i="2"/>
  <c r="G28" i="2"/>
  <c r="G26" i="2"/>
  <c r="G23" i="2"/>
  <c r="H23" i="2" s="1"/>
  <c r="G11" i="2"/>
  <c r="G9" i="2"/>
  <c r="G28" i="3"/>
  <c r="G29" i="3"/>
  <c r="H29" i="3" s="1"/>
  <c r="G30" i="3"/>
  <c r="H30" i="3" s="1"/>
  <c r="G31" i="3"/>
  <c r="G8" i="3"/>
  <c r="G9" i="3"/>
  <c r="G10" i="3"/>
  <c r="G7" i="3"/>
  <c r="G33" i="4"/>
  <c r="H33" i="4" s="1"/>
  <c r="G34" i="4"/>
  <c r="G23" i="4"/>
  <c r="G24" i="4"/>
  <c r="G25" i="4"/>
  <c r="G26" i="4"/>
  <c r="G27" i="4"/>
  <c r="G28" i="4"/>
  <c r="G29" i="4"/>
  <c r="H29" i="4" s="1"/>
  <c r="G30" i="4"/>
  <c r="H30" i="4" s="1"/>
  <c r="G12" i="4"/>
  <c r="G13" i="4"/>
  <c r="G14" i="4"/>
  <c r="H14" i="4" s="1"/>
  <c r="G15" i="4"/>
  <c r="G11" i="4"/>
  <c r="G44" i="4"/>
  <c r="H44" i="4" s="1"/>
  <c r="G42" i="4"/>
  <c r="H42" i="4" s="1"/>
  <c r="G40" i="4"/>
  <c r="D41" i="4" s="1"/>
  <c r="G38" i="4"/>
  <c r="H38" i="4" s="1"/>
  <c r="G36" i="4"/>
  <c r="G37" i="4" s="1"/>
  <c r="G32" i="4"/>
  <c r="F45" i="4"/>
  <c r="E45" i="4"/>
  <c r="F43" i="4"/>
  <c r="E43" i="4"/>
  <c r="G41" i="4"/>
  <c r="F41" i="4"/>
  <c r="E41" i="4"/>
  <c r="F39" i="4"/>
  <c r="E39" i="4"/>
  <c r="F37" i="4"/>
  <c r="E37" i="4"/>
  <c r="H20" i="3"/>
  <c r="H49" i="1"/>
  <c r="H11" i="4"/>
  <c r="F35" i="4"/>
  <c r="E35" i="4"/>
  <c r="F31" i="4"/>
  <c r="E31" i="4"/>
  <c r="F18" i="4"/>
  <c r="E18" i="4"/>
  <c r="F16" i="4"/>
  <c r="E16" i="4"/>
  <c r="E10" i="4"/>
  <c r="F8" i="4"/>
  <c r="E8" i="4"/>
  <c r="G45" i="3"/>
  <c r="H45" i="3" s="1"/>
  <c r="G47" i="3"/>
  <c r="D48" i="3" s="1"/>
  <c r="F35" i="3"/>
  <c r="E35" i="3"/>
  <c r="E32" i="3"/>
  <c r="F15" i="3"/>
  <c r="E15" i="3"/>
  <c r="E13" i="3"/>
  <c r="H34" i="4"/>
  <c r="H28" i="4"/>
  <c r="H27" i="4"/>
  <c r="H26" i="4"/>
  <c r="H25" i="4"/>
  <c r="H24" i="4"/>
  <c r="H23" i="4"/>
  <c r="G22" i="4"/>
  <c r="H22" i="4" s="1"/>
  <c r="G21" i="4"/>
  <c r="H21" i="4" s="1"/>
  <c r="G20" i="4"/>
  <c r="G19" i="4"/>
  <c r="H19" i="4" s="1"/>
  <c r="G17" i="4"/>
  <c r="D18" i="4" s="1"/>
  <c r="H13" i="4"/>
  <c r="H12" i="4"/>
  <c r="G9" i="4"/>
  <c r="H9" i="4" s="1"/>
  <c r="F10" i="4"/>
  <c r="G7" i="4"/>
  <c r="H7" i="4" s="1"/>
  <c r="F62" i="2"/>
  <c r="E62" i="2"/>
  <c r="F59" i="2"/>
  <c r="E59" i="2"/>
  <c r="F57" i="2"/>
  <c r="E57" i="2"/>
  <c r="F55" i="2"/>
  <c r="E55" i="2"/>
  <c r="F53" i="2"/>
  <c r="E53" i="2"/>
  <c r="F49" i="2"/>
  <c r="E49" i="2"/>
  <c r="F38" i="2"/>
  <c r="E38" i="2"/>
  <c r="F36" i="2"/>
  <c r="E36" i="2"/>
  <c r="F34" i="2"/>
  <c r="E34" i="2"/>
  <c r="F32" i="2"/>
  <c r="E32" i="2"/>
  <c r="F30" i="2"/>
  <c r="E30" i="2"/>
  <c r="F27" i="2"/>
  <c r="E27" i="2"/>
  <c r="F24" i="2"/>
  <c r="E24" i="2"/>
  <c r="F22" i="2"/>
  <c r="E22" i="2"/>
  <c r="F20" i="2"/>
  <c r="E20" i="2"/>
  <c r="E14" i="2"/>
  <c r="F48" i="3"/>
  <c r="E48" i="3"/>
  <c r="F46" i="3"/>
  <c r="E46" i="3"/>
  <c r="F44" i="3"/>
  <c r="E44" i="3"/>
  <c r="G43" i="3"/>
  <c r="H43" i="3" s="1"/>
  <c r="G42" i="3"/>
  <c r="H42" i="3" s="1"/>
  <c r="G41" i="3"/>
  <c r="H41" i="3" s="1"/>
  <c r="G40" i="3"/>
  <c r="H40" i="3" s="1"/>
  <c r="G39" i="3"/>
  <c r="H39" i="3" s="1"/>
  <c r="G38" i="3"/>
  <c r="H38" i="3" s="1"/>
  <c r="D37" i="3"/>
  <c r="F37" i="3"/>
  <c r="E37" i="3"/>
  <c r="G36" i="3"/>
  <c r="G37" i="3" s="1"/>
  <c r="G34" i="3"/>
  <c r="H34" i="3" s="1"/>
  <c r="G33" i="3"/>
  <c r="H33" i="3" s="1"/>
  <c r="F32" i="3"/>
  <c r="H31" i="3"/>
  <c r="H28" i="3"/>
  <c r="G27" i="3"/>
  <c r="H27" i="3" s="1"/>
  <c r="G26" i="3"/>
  <c r="H26" i="3" s="1"/>
  <c r="G25" i="3"/>
  <c r="H25" i="3" s="1"/>
  <c r="H24" i="3"/>
  <c r="H23" i="3"/>
  <c r="H22" i="3"/>
  <c r="H21" i="3"/>
  <c r="G19" i="3"/>
  <c r="H19" i="3" s="1"/>
  <c r="G18" i="3"/>
  <c r="H18" i="3" s="1"/>
  <c r="G17" i="3"/>
  <c r="H17" i="3" s="1"/>
  <c r="G16" i="3"/>
  <c r="G14" i="3"/>
  <c r="D15" i="3" s="1"/>
  <c r="F13" i="3"/>
  <c r="G12" i="3"/>
  <c r="D13" i="3" s="1"/>
  <c r="H10" i="3"/>
  <c r="H8" i="3"/>
  <c r="F11" i="3"/>
  <c r="E11" i="3"/>
  <c r="G60" i="2"/>
  <c r="H60" i="2" s="1"/>
  <c r="G61" i="2"/>
  <c r="G58" i="2"/>
  <c r="G59" i="2" s="1"/>
  <c r="D11" i="3"/>
  <c r="G56" i="2"/>
  <c r="G57" i="2" s="1"/>
  <c r="G54" i="2"/>
  <c r="D55" i="2" s="1"/>
  <c r="G51" i="2"/>
  <c r="H51" i="2" s="1"/>
  <c r="G52" i="2"/>
  <c r="H52" i="2" s="1"/>
  <c r="G50" i="2"/>
  <c r="D53" i="2" s="1"/>
  <c r="G48" i="2"/>
  <c r="H48" i="2" s="1"/>
  <c r="G47" i="2"/>
  <c r="H47" i="2" s="1"/>
  <c r="G46" i="2"/>
  <c r="H46" i="2" s="1"/>
  <c r="G45" i="2"/>
  <c r="H45" i="2" s="1"/>
  <c r="G44" i="2"/>
  <c r="H44" i="2" s="1"/>
  <c r="G43" i="2"/>
  <c r="H43" i="2" s="1"/>
  <c r="G42" i="2"/>
  <c r="H42" i="2" s="1"/>
  <c r="G41" i="2"/>
  <c r="H41" i="2" s="1"/>
  <c r="G40" i="2"/>
  <c r="H40" i="2" s="1"/>
  <c r="G39" i="2"/>
  <c r="H39" i="2" s="1"/>
  <c r="G37" i="2"/>
  <c r="G38" i="2" s="1"/>
  <c r="G35" i="2"/>
  <c r="H35" i="2" s="1"/>
  <c r="H33" i="2"/>
  <c r="G31" i="2"/>
  <c r="G32" i="2" s="1"/>
  <c r="H29" i="2"/>
  <c r="H26" i="2"/>
  <c r="G25" i="2"/>
  <c r="H25" i="2" s="1"/>
  <c r="G21" i="2"/>
  <c r="G22" i="2" s="1"/>
  <c r="G19" i="2"/>
  <c r="H19" i="2" s="1"/>
  <c r="G18" i="2"/>
  <c r="H18" i="2" s="1"/>
  <c r="G17" i="2"/>
  <c r="H17" i="2" s="1"/>
  <c r="G16" i="2"/>
  <c r="H16" i="2" s="1"/>
  <c r="G15" i="2"/>
  <c r="H15" i="2" s="1"/>
  <c r="G13" i="2"/>
  <c r="D14" i="2" s="1"/>
  <c r="G12" i="2"/>
  <c r="G10" i="2"/>
  <c r="G7" i="2"/>
  <c r="D8" i="2" s="1"/>
  <c r="H78" i="1"/>
  <c r="G77" i="1"/>
  <c r="G76" i="1"/>
  <c r="H76" i="1" s="1"/>
  <c r="G74" i="1"/>
  <c r="H74" i="1" s="1"/>
  <c r="G73" i="1"/>
  <c r="H73" i="1" s="1"/>
  <c r="G72" i="1"/>
  <c r="H72" i="1" s="1"/>
  <c r="G71" i="1"/>
  <c r="H71" i="1" s="1"/>
  <c r="G70" i="1"/>
  <c r="H70" i="1" s="1"/>
  <c r="G69" i="1"/>
  <c r="G66" i="1"/>
  <c r="G63" i="1"/>
  <c r="H63" i="1" s="1"/>
  <c r="G59" i="1"/>
  <c r="H59" i="1" s="1"/>
  <c r="H54" i="1"/>
  <c r="H53" i="1"/>
  <c r="H50" i="1"/>
  <c r="D51" i="1"/>
  <c r="H48" i="1"/>
  <c r="H46" i="1"/>
  <c r="H45" i="1"/>
  <c r="H43" i="1"/>
  <c r="H42" i="1"/>
  <c r="G33" i="1"/>
  <c r="D34" i="1" s="1"/>
  <c r="G31" i="1"/>
  <c r="H31" i="1" s="1"/>
  <c r="H29" i="1"/>
  <c r="G27" i="1"/>
  <c r="H27" i="1" s="1"/>
  <c r="F14" i="2"/>
  <c r="E12" i="2"/>
  <c r="F12" i="2"/>
  <c r="E10" i="2"/>
  <c r="F10" i="2"/>
  <c r="G25" i="1"/>
  <c r="H25" i="1" s="1"/>
  <c r="H24" i="1"/>
  <c r="G22" i="1"/>
  <c r="G23" i="1" s="1"/>
  <c r="F8" i="2"/>
  <c r="E8" i="2"/>
  <c r="H8" i="1"/>
  <c r="H9" i="1"/>
  <c r="H10" i="1"/>
  <c r="H11" i="1"/>
  <c r="H12" i="1"/>
  <c r="H14" i="1"/>
  <c r="H17" i="1"/>
  <c r="H18" i="1"/>
  <c r="H19" i="1"/>
  <c r="G7" i="1"/>
  <c r="H7" i="1" s="1"/>
  <c r="E79" i="1"/>
  <c r="F75" i="1"/>
  <c r="E75" i="1"/>
  <c r="F68" i="1"/>
  <c r="E68" i="1"/>
  <c r="F66" i="1"/>
  <c r="E66" i="1"/>
  <c r="E64" i="1"/>
  <c r="F60" i="1"/>
  <c r="E60" i="1"/>
  <c r="F58" i="1"/>
  <c r="E58" i="1"/>
  <c r="E55" i="1"/>
  <c r="F79" i="1"/>
  <c r="F64" i="1"/>
  <c r="F55" i="1"/>
  <c r="F51" i="1"/>
  <c r="E51" i="1"/>
  <c r="F47" i="1"/>
  <c r="E47" i="1"/>
  <c r="F44" i="1"/>
  <c r="E44" i="1"/>
  <c r="F40" i="1"/>
  <c r="E40" i="1"/>
  <c r="F38" i="1"/>
  <c r="E38" i="1"/>
  <c r="E36" i="1"/>
  <c r="F36" i="1"/>
  <c r="F34" i="1"/>
  <c r="E34" i="1"/>
  <c r="D32" i="1"/>
  <c r="F32" i="1"/>
  <c r="E32" i="1"/>
  <c r="F30" i="1"/>
  <c r="E30" i="1"/>
  <c r="D30" i="1"/>
  <c r="F26" i="1"/>
  <c r="E26" i="1"/>
  <c r="F23" i="1"/>
  <c r="E23" i="1"/>
  <c r="F21" i="1"/>
  <c r="E21" i="1"/>
  <c r="E42" i="6" l="1"/>
  <c r="F42" i="6"/>
  <c r="G14" i="6"/>
  <c r="G42" i="6"/>
  <c r="D58" i="1"/>
  <c r="G30" i="2"/>
  <c r="H28" i="2"/>
  <c r="H33" i="1"/>
  <c r="H36" i="3"/>
  <c r="G39" i="4"/>
  <c r="D39" i="4"/>
  <c r="D44" i="3"/>
  <c r="G45" i="4"/>
  <c r="D45" i="4"/>
  <c r="D43" i="4"/>
  <c r="G43" i="4"/>
  <c r="H40" i="4"/>
  <c r="E46" i="4"/>
  <c r="F46" i="4"/>
  <c r="H36" i="4"/>
  <c r="D36" i="1"/>
  <c r="D38" i="1"/>
  <c r="H37" i="1"/>
  <c r="D44" i="1"/>
  <c r="D47" i="1"/>
  <c r="G51" i="1"/>
  <c r="F80" i="1"/>
  <c r="H67" i="1"/>
  <c r="F63" i="2"/>
  <c r="D24" i="2"/>
  <c r="F49" i="3"/>
  <c r="D35" i="4"/>
  <c r="D10" i="4"/>
  <c r="D16" i="4"/>
  <c r="H32" i="4"/>
  <c r="D8" i="4"/>
  <c r="D31" i="4"/>
  <c r="H20" i="4"/>
  <c r="H17" i="4"/>
  <c r="H15" i="4"/>
  <c r="G62" i="2"/>
  <c r="D23" i="1"/>
  <c r="H22" i="1"/>
  <c r="D35" i="3"/>
  <c r="G30" i="1"/>
  <c r="G8" i="4"/>
  <c r="H47" i="3"/>
  <c r="G48" i="3"/>
  <c r="D32" i="3"/>
  <c r="H16" i="3"/>
  <c r="H14" i="3"/>
  <c r="H12" i="3"/>
  <c r="H50" i="2"/>
  <c r="G24" i="2"/>
  <c r="G34" i="2"/>
  <c r="H31" i="2"/>
  <c r="H7" i="2"/>
  <c r="H54" i="2"/>
  <c r="H56" i="2"/>
  <c r="D59" i="2"/>
  <c r="G55" i="2"/>
  <c r="H37" i="2"/>
  <c r="H58" i="2"/>
  <c r="D49" i="2"/>
  <c r="D62" i="2"/>
  <c r="D27" i="2"/>
  <c r="G49" i="2"/>
  <c r="H61" i="2"/>
  <c r="H21" i="2"/>
  <c r="H13" i="2"/>
  <c r="H11" i="2"/>
  <c r="H9" i="2"/>
  <c r="D79" i="1"/>
  <c r="H77" i="1"/>
  <c r="D75" i="1"/>
  <c r="H69" i="1"/>
  <c r="H65" i="1"/>
  <c r="D66" i="1"/>
  <c r="G64" i="1"/>
  <c r="H62" i="1"/>
  <c r="D64" i="1"/>
  <c r="H57" i="1"/>
  <c r="G58" i="1"/>
  <c r="G55" i="1"/>
  <c r="H52" i="1"/>
  <c r="D55" i="1"/>
  <c r="G47" i="1"/>
  <c r="G44" i="1"/>
  <c r="H41" i="1"/>
  <c r="G36" i="1"/>
  <c r="G32" i="1"/>
  <c r="D26" i="1"/>
  <c r="G26" i="1"/>
  <c r="D21" i="1"/>
  <c r="G21" i="1"/>
  <c r="G10" i="4"/>
  <c r="G31" i="4"/>
  <c r="G35" i="4"/>
  <c r="D37" i="4" s="1"/>
  <c r="G15" i="3"/>
  <c r="G44" i="3"/>
  <c r="E49" i="3"/>
  <c r="G8" i="2"/>
  <c r="D10" i="2"/>
  <c r="D12" i="2"/>
  <c r="G14" i="2"/>
  <c r="D20" i="2"/>
  <c r="G20" i="2"/>
  <c r="D22" i="2"/>
  <c r="G27" i="2"/>
  <c r="D30" i="2"/>
  <c r="D32" i="2" s="1"/>
  <c r="D34" i="2" s="1"/>
  <c r="G36" i="2"/>
  <c r="G53" i="2"/>
  <c r="D57" i="2"/>
  <c r="G79" i="1"/>
  <c r="G75" i="1"/>
  <c r="G68" i="1"/>
  <c r="D60" i="1"/>
  <c r="G60" i="1"/>
  <c r="D40" i="1"/>
  <c r="G40" i="1"/>
  <c r="G34" i="1"/>
  <c r="E80" i="1"/>
  <c r="G18" i="4"/>
  <c r="G16" i="4"/>
  <c r="G46" i="3"/>
  <c r="D46" i="3"/>
  <c r="G35" i="3"/>
  <c r="G32" i="3"/>
  <c r="H9" i="3"/>
  <c r="H7" i="3"/>
  <c r="G11" i="3"/>
  <c r="G13" i="3"/>
  <c r="G46" i="4" l="1"/>
  <c r="D46" i="4"/>
  <c r="D36" i="2"/>
  <c r="D38" i="2" s="1"/>
  <c r="D80" i="1"/>
  <c r="D49" i="3"/>
  <c r="G49" i="3"/>
  <c r="G63" i="2"/>
  <c r="G80" i="1"/>
  <c r="E63" i="2"/>
  <c r="H46" i="4" l="1"/>
  <c r="D63" i="2"/>
  <c r="H63" i="2" s="1"/>
  <c r="H80" i="1"/>
  <c r="H49" i="3"/>
</calcChain>
</file>

<file path=xl/sharedStrings.xml><?xml version="1.0" encoding="utf-8"?>
<sst xmlns="http://schemas.openxmlformats.org/spreadsheetml/2006/main" count="562" uniqueCount="413">
  <si>
    <r>
      <t xml:space="preserve">CONSISTENCIA LOGICA - GRUPO ADMINISTRATIVO - BASE CATASTRAL
</t>
    </r>
    <r>
      <rPr>
        <sz val="8"/>
        <rFont val="Arial"/>
        <family val="2"/>
      </rPr>
      <t>DIRECCIÓN DE GESTIÓN CATASTRAL</t>
    </r>
  </si>
  <si>
    <t>DEPARTAMENTO:</t>
  </si>
  <si>
    <t>NOMBRE EJECUTOR CONTROL DE CALIDAD OFICINA:</t>
  </si>
  <si>
    <t>MUNICIPIO:</t>
  </si>
  <si>
    <t>FECHA DE VALIDACION:</t>
  </si>
  <si>
    <t>TABLA(S)</t>
  </si>
  <si>
    <t>ID</t>
  </si>
  <si>
    <t>ELEMENTO
EVALUADO</t>
  </si>
  <si>
    <t>Cantidad de Items</t>
  </si>
  <si>
    <t>Situaciones encontradas</t>
  </si>
  <si>
    <t>Cantidad 
Excepciones</t>
  </si>
  <si>
    <t>Cantidad
Errores</t>
  </si>
  <si>
    <t>% Calidad Item</t>
  </si>
  <si>
    <t>Observaciones</t>
  </si>
  <si>
    <t>LC_Predio</t>
  </si>
  <si>
    <t>1.1</t>
  </si>
  <si>
    <t>1.2</t>
  </si>
  <si>
    <t>Los campos 22 a 30 del número predial para predios con condición de propiedad PH matriz se estandarizan como "900000000"</t>
  </si>
  <si>
    <t>1.3</t>
  </si>
  <si>
    <t>El campo 22 del número predial para predios con condición de propiedad PH Unidad predial se estandariza como "9", los campo 23 a 24 no puede ser "00", los campo 25 a 26 no puede ser "00" y los campos 27 a 30 no pueden ser "0000"</t>
  </si>
  <si>
    <t>1.4</t>
  </si>
  <si>
    <t>Los campos 22 a 30 del número predial para predios con condición de propiedad Condominio matriz se estandarizan como "800000000"</t>
  </si>
  <si>
    <t>1.5</t>
  </si>
  <si>
    <t>El campos 22 al 26 del número predial para predios con condición de propiedad  Condominio.Unidad_predial se estandariza como "80000" y los campos del 27 al 30 deben ser diferente a "0000"</t>
  </si>
  <si>
    <t>1.6</t>
  </si>
  <si>
    <t>El campo 22 del número predial debe ser diferente a "1", "5" y "6".</t>
  </si>
  <si>
    <t>1.7</t>
  </si>
  <si>
    <t>Los campos 1 a 2 de número predial debe corresponder al valor diligenciado en Departamento</t>
  </si>
  <si>
    <t>1.8</t>
  </si>
  <si>
    <t>Los campos 3 a 5 de número predial debe corresponder al valor diligenciado en Municipio</t>
  </si>
  <si>
    <t>1.9</t>
  </si>
  <si>
    <t>En los registros de número predial no deben tener duplicados</t>
  </si>
  <si>
    <t>1.10</t>
  </si>
  <si>
    <t>Si en el dato Tiene FMI y se ha marcado Si (Verdadero) debe tener registrado número de oficina de registro (circulo registral) y folio matricula inmobiliaria
Si en el dato no Tiene FMI y se ha marcado NO (false) no debe tener registrado número de oficina de registro (circulo registral) y folio matricula inmobiliaria</t>
  </si>
  <si>
    <t>1.11</t>
  </si>
  <si>
    <t>El valor de Matricula_inmobiliaria no puede estar relacionado a más de un numero predial (FMI duplicados, pueden existir excepciones)</t>
  </si>
  <si>
    <t>1.12</t>
  </si>
  <si>
    <t>El valor registrado en Matricula_inmobiliaria debe ser lógico (codificación completa) y no contener ningún carácter alfabético</t>
  </si>
  <si>
    <t>1.13</t>
  </si>
  <si>
    <t>El Codigo_ORIP asignado a cada una de las Matricula_inmobiliaria debe estar asociado al dato del círculo registral</t>
  </si>
  <si>
    <t>1.14</t>
  </si>
  <si>
    <t>En la tabla LC_Predio, el campo Numero_predial_anterior debe tener 20 caracteres numéricos y no ser nulo</t>
  </si>
  <si>
    <t>Subtotal</t>
  </si>
  <si>
    <t>Lc_Predio
Lc_Terreno</t>
  </si>
  <si>
    <t>1.15</t>
  </si>
  <si>
    <t>Los primeros 17 campos del número predial de la clase predio deben corresponder al campo Manzana_Vereda_Codigo de la clase LC_Terreno</t>
  </si>
  <si>
    <t>Lc_Predio
Lc_Construccion</t>
  </si>
  <si>
    <t>1.16</t>
  </si>
  <si>
    <t xml:space="preserve">Para predios con destinación económica: Lote urbanizado no construido, no se deben relacionar ni ubicar espacialmente construcciones </t>
  </si>
  <si>
    <t>1.17</t>
  </si>
  <si>
    <t>Para predios con destinación económica: Comercial, educativo, habitacional, industrial, institucional y salubridad debe relacionar espacialmente al menos una construcción</t>
  </si>
  <si>
    <t>Lc_Predio
LC_Datos_Adicionales_Levantamiento_Catastral</t>
  </si>
  <si>
    <t>1.18</t>
  </si>
  <si>
    <t>Los campo 6 y 7 del número predial deben corresponder al valor de clase de suelo (urbano, rural y de expansión urbana) siendo"00" rural y expansión urbana; y  "01" a "99" urbano</t>
  </si>
  <si>
    <t>1.19</t>
  </si>
  <si>
    <t>Para predios con destinación económica: Lote urbanizado no construido o Lote Urbanizable No Urbanizado, deben estar asociados a clase de suelo urbano o de expansión urbana</t>
  </si>
  <si>
    <t>1.20</t>
  </si>
  <si>
    <t>Si el predio no tiene folio de matrícula en la tabla LC_Predio entonces el campo: Tiene_Area_Registral debe ser "falso" y Area_Registral_M2 debe ser 0</t>
  </si>
  <si>
    <t>LC_Datos_Adicionales_Levantamiento_Catastral</t>
  </si>
  <si>
    <t>1.21</t>
  </si>
  <si>
    <t>Si el área registral tiene un valor registrado, entonces el dato: Tiene área registral debe ser verdadero</t>
  </si>
  <si>
    <t>Lc_Predio
Lc_Terreno
LC_Datos_Adicionales_Levantamiento_Catastral</t>
  </si>
  <si>
    <t>1.22</t>
  </si>
  <si>
    <t>Los predios asociados a condiciones de propiedad NPH ó PH.matriz o Condominio.Matriz o Condominio.Unidad_Predial o Vía o Bien_Uso_Publico o Parque Cementerio, deben estar representados en la capa de terreno excepto los que tienen asociado en novedades del levantamiento Cancelación. De igual forma todos los LC_Terreno deben tener asociados a un LC_predio condiciones de propiedad NPH o PH.matriz o Condominio.Matriz o Condominio.Unidad_Predial o Vía o Bien_Uso_Publico sin novedad de Cancelación.</t>
  </si>
  <si>
    <t>Lc_Predio
Lc_Predio_Copropiedad</t>
  </si>
  <si>
    <t>1.23</t>
  </si>
  <si>
    <t>Todos los predios con condición Ph_Unidad_Predial o Condominio_ Unidad_Predial deben tener un registro en la tabla de Lc_Predio_Copropiedad y la sumatoria de los coeficientes de las unidades que los integran debe ser 1</t>
  </si>
  <si>
    <t>Lc_Predio
Lc_DatosPhCondominio</t>
  </si>
  <si>
    <t>1.24</t>
  </si>
  <si>
    <t>Solo los predios con condición Ph_Matriz o Condominio_ matriz (posición 22 a la 30 "800000000" y "900000000") deben tener un registro en la tabla de Datos Ph Condominio. En caso contrario no debe tener relacionado registro.</t>
  </si>
  <si>
    <t>LC_Predio
Lc_DatosPhCondominio
LC_Terreno</t>
  </si>
  <si>
    <t>1.25</t>
  </si>
  <si>
    <t>En la tabla datos de Ph o condominio, para los predios con condición Ph_Matriz (posición 22 a la 30 "900000000"), el área total de terreno,y área total terreno común del PH deben corresponder al área geográfica del predio matriz. El área total terreno privada debe ser cero.</t>
  </si>
  <si>
    <t>LC_Predio
Lc_DatosPhCondominio
Lc_Unidad Construccion</t>
  </si>
  <si>
    <t>1.26</t>
  </si>
  <si>
    <t>En la tabla Datos de Ph o conodominio, para los predios con condición Ph_Matriz ( posición 22 a la 30 "900000000"), el area total construida debe ser la sumatoria de las areas de la unidades de construccion privadas y comunes</t>
  </si>
  <si>
    <t>1.27</t>
  </si>
  <si>
    <t>En la tabla datos de Ph o condominio, para los predios con condición Ph_Matriz (posición 22 a la 30 "900000000"), el área total construida privada debe ser la sumatoria de las áreas de las unidades de construcción privadas</t>
  </si>
  <si>
    <t>1.28</t>
  </si>
  <si>
    <t>En la tabla datos de Ph o condominio, para los predios con condición Ph_Matriz (posición 22 a la 30 "900000000"), el área total construida común debe ser la sumatoria de las áreas de las unidades de construcción del Ph matriz</t>
  </si>
  <si>
    <t xml:space="preserve">LC_Predio
Lc_DatosPhCondominio
</t>
  </si>
  <si>
    <t>1.29</t>
  </si>
  <si>
    <t>En la tabla datos de Ph o condominio, para los predios con condición Ph_Matriz (posición 22 a la 30 "900000000"), el número de torres debe ser igual al número máximo indicado en la posición 25-26 del número predial de las unidades asociadas al PH</t>
  </si>
  <si>
    <t>1.30</t>
  </si>
  <si>
    <t>En la tabla datos de Ph o condominio, para los predios con condición Ph_Matriz (posición 22 a la 30 "900000000"), total de unidades privadas debe ser el conteo de unidades asociadas al PH</t>
  </si>
  <si>
    <t>1.31</t>
  </si>
  <si>
    <t>En la tabla Datos de Ph o condominio, para los predios con condición Condominio_Matriz (posición 22 a la 30 "800000000"), el área total de terreno debe corresponder a la suma del área geográfica del terreno de Condominio_Matriz y las áreas geográficas de los terrenos de las unidades asociadas</t>
  </si>
  <si>
    <t>1.32</t>
  </si>
  <si>
    <t>En la tabla Datos de Ph o condominio, para los predios con condición Condominio_Matriz (posición 22 a la 30 "800000000"), el área total terreno_privada debe corresponder a la sumatoria de las áreas geográficas de las unidades asociados al Condominio</t>
  </si>
  <si>
    <t>1.33</t>
  </si>
  <si>
    <t>En la tabla Datos de Ph o condominio, para los predios con condición Condominio_Matriz (posición 22 a la 30 "800000000"), el área total terreno común del condominio debe corresponder al área geográfica del predio matriz</t>
  </si>
  <si>
    <t>1.34</t>
  </si>
  <si>
    <t>En la tabla Datos de Ph o condominio, para los predios con condición Condominio_Matriz (posición 22 a la 30 "800000000"), el área total construida debe ser la sumatoria de las áreas de las unidades de construcción privadas y comunes</t>
  </si>
  <si>
    <t>1.35</t>
  </si>
  <si>
    <t>En la tabla Datos de Ph o condominio, para los predios con condición Condominio_Matriz (posición 22 a la 30 "800000000"), el área total construida privada debe ser la sumatoria de las áreas de las unidades de construcción privadas</t>
  </si>
  <si>
    <t>1.36</t>
  </si>
  <si>
    <t>En la tabla Datos de Ph o condominio, para los predios con condición Condominio_Matriz (posición 22 a la 30 "800000000"), el área total construida debe ser la sumatoria de las áreas de las unidades asociadas al Condominio Matriz</t>
  </si>
  <si>
    <t>1.37</t>
  </si>
  <si>
    <t>En la tabla Datos de Ph o condominio, para los predios con condición Condominio_Matriz (posición 22 a la 30 "800000000"), el número de torres debe ser 0</t>
  </si>
  <si>
    <t>1.38</t>
  </si>
  <si>
    <t>En la tabla Datos de Ph o condominio, para los predios con condición Condominio_Matriz (posición 22 a la 30 "800000000"), el total de unidades privadas debe ser el conteo de unidades asociadas al Condominio</t>
  </si>
  <si>
    <t>Lc_Predio
ExtDireccion</t>
  </si>
  <si>
    <t>1.39</t>
  </si>
  <si>
    <t>Si el predio tiene más de una dirección asignada, solo una debe ser principal</t>
  </si>
  <si>
    <t>ExtDireccion</t>
  </si>
  <si>
    <t>1.40</t>
  </si>
  <si>
    <t>Si el tipo de dirección asociada a un predio es Estructurada, los campos Clase Vía Principal, Valor Vía Principal, Valor Vía Generadora y Numero Predio deben ir diligenciados. El campo Nombre de predio no debe ir diligenciado</t>
  </si>
  <si>
    <t>1.41</t>
  </si>
  <si>
    <t>Si el tipo de dirección asociada a un predio es No estructurada, únicamente el campo Nombre_predio debe ir diligenciado</t>
  </si>
  <si>
    <t>1.42</t>
  </si>
  <si>
    <t>En dirección, los campos Valor Vía Principal, Valor Vía Generadora y Numero Predio deben ser numéricos y el campo nombre del predio debe ser alfanumérico</t>
  </si>
  <si>
    <t xml:space="preserve">ExtDireccion
LC_Datos_Adicionales_Levantamiento_Catastral
</t>
  </si>
  <si>
    <t>1.43</t>
  </si>
  <si>
    <t>Si la clase_suelo asignado al predio es urbana, la dirección debe ser estructurada.</t>
  </si>
  <si>
    <t>1.44</t>
  </si>
  <si>
    <t>En el caso de que una dirección estructurada tenga valores en Letra vía principal y en Letra vía generadora; estos datos deben ser alfabéticos</t>
  </si>
  <si>
    <t>Lc_ContactoVisita</t>
  </si>
  <si>
    <t>1.45</t>
  </si>
  <si>
    <t>Si existe registro en contacto de visita, no puede relacionar persona jurídica, es decir que tipo documento no puede ser NIT</t>
  </si>
  <si>
    <t>1.46</t>
  </si>
  <si>
    <t>Si existe registro en contacto de visita, el número de documento de quien atendió debe contener solamente caracteres numéricos</t>
  </si>
  <si>
    <t>1.47</t>
  </si>
  <si>
    <t>Si existe información en contacto de visita, el campo de primer nombre quien atendió y primer apellido quien atendió deben estar diligenciados</t>
  </si>
  <si>
    <t>1.48</t>
  </si>
  <si>
    <t>Si existe información en contacto de visita y existe dato de número de celular registrado, debe tener 10 dígitos y sus caracteres deben ser numéricos</t>
  </si>
  <si>
    <t>1.49</t>
  </si>
  <si>
    <t>Si existe información en contacto de visita y existe dato de correo electrónico, debe tener una estructura lógica (nombre del usuario@dominio)</t>
  </si>
  <si>
    <t>1.50</t>
  </si>
  <si>
    <t>Si existe información en contacto de visita y el campo autoriza notificaciones es verdadero, entonces el campo celular y/o correo electrónico debe estar diligenciado</t>
  </si>
  <si>
    <t>Lc_Datos_Adicionales_Levantamiento_Catastral</t>
  </si>
  <si>
    <t>1.51</t>
  </si>
  <si>
    <t>El tipo de documento del reconocedor no puede ser NIT</t>
  </si>
  <si>
    <t>1.52</t>
  </si>
  <si>
    <t>El número de documento del reconocedor debe contener solamente caracteres numéricos</t>
  </si>
  <si>
    <t>1.53</t>
  </si>
  <si>
    <t>El campo de primer nombre reconocedor y primer apellido reconocedor deben estar diligenciados</t>
  </si>
  <si>
    <t>TOTAL</t>
  </si>
  <si>
    <r>
      <t xml:space="preserve">CONSISTENCIA LOGICA - GRUPO JURIDICO - BASE CATASTRAL
</t>
    </r>
    <r>
      <rPr>
        <sz val="8"/>
        <rFont val="Arial"/>
        <family val="2"/>
      </rPr>
      <t>DIRECCIÓN DE GESTIÓN CATASTRAL</t>
    </r>
  </si>
  <si>
    <r>
      <rPr>
        <b/>
        <sz val="8"/>
        <color rgb="FF000000"/>
        <rFont val="Arial"/>
        <family val="2"/>
      </rPr>
      <t>DEPARTAMENTO:</t>
    </r>
    <r>
      <rPr>
        <sz val="8"/>
        <color rgb="FF000000"/>
        <rFont val="Arial"/>
        <family val="2"/>
      </rPr>
      <t xml:space="preserve"> </t>
    </r>
  </si>
  <si>
    <r>
      <rPr>
        <b/>
        <sz val="8"/>
        <color rgb="FF000000"/>
        <rFont val="Arial"/>
        <family val="2"/>
      </rPr>
      <t>MUNICIPIO:</t>
    </r>
    <r>
      <rPr>
        <sz val="8"/>
        <color rgb="FF000000"/>
        <rFont val="Arial"/>
        <family val="2"/>
      </rPr>
      <t xml:space="preserve"> </t>
    </r>
  </si>
  <si>
    <t>Lc_Predio</t>
  </si>
  <si>
    <t>2.1</t>
  </si>
  <si>
    <t xml:space="preserve">Que la matrícula Inmobiliaria relacionada efectivamente corresponda un folio de matricula </t>
  </si>
  <si>
    <t>Lc_Derecho</t>
  </si>
  <si>
    <t>2.2</t>
  </si>
  <si>
    <t>La fracción del derecho para predios con pleno dominio es “1”</t>
  </si>
  <si>
    <t>"Lc_Derecho
Lc_Terreno"</t>
  </si>
  <si>
    <t>2.3</t>
  </si>
  <si>
    <t>La Fracción del derecho para los predios informales es mayor a cero (0) y máximo uno (1) dependiendo de la sobreposición del predio informal sobre formal.</t>
  </si>
  <si>
    <t>2.4</t>
  </si>
  <si>
    <t>La fecha de inicio de tenencia relacionada en el derecho debe ser mayor a cero (0) y menor a la fecha de la visita al predio o a la fecha de hoy.</t>
  </si>
  <si>
    <t>Lc_Predio
Lc_Derecho</t>
  </si>
  <si>
    <t>2.5</t>
  </si>
  <si>
    <t>Un predio formal debe tener asociado un solo Derecho de tipo "Dominio"</t>
  </si>
  <si>
    <t>2.6</t>
  </si>
  <si>
    <t>Un predio formal con Derecho de tipo "Dominio" debe tener Matricula inmobiliaria</t>
  </si>
  <si>
    <t>2.7</t>
  </si>
  <si>
    <t>Los predios asociados a tipos de derecho de “posesión” deben ser tipo de predios “Privados”</t>
  </si>
  <si>
    <t>2.8</t>
  </si>
  <si>
    <t>Los predios con tipo de predio: Privado no deben estar asociados a derechos de “ocupación”</t>
  </si>
  <si>
    <t>2.9</t>
  </si>
  <si>
    <t>Para los predios asociados a tipo de predio público, el tipo de derecho no puede ser posesión</t>
  </si>
  <si>
    <t>Lc_Derecho
Lc_Predio
Lc_Interesado</t>
  </si>
  <si>
    <t>2.10</t>
  </si>
  <si>
    <t>En los predios baldíos y asociados a tipo de derecho dominio, el interesado relacionado debe corresponder a la Nación o Municipio o Agencia Nacional de Tierras</t>
  </si>
  <si>
    <t>Lc_Predio
Lc_Interesado</t>
  </si>
  <si>
    <t>2.11</t>
  </si>
  <si>
    <t>Si el predio es catalogado como territorio colectivo, el interesado debe corresponder a algún grupo étnico</t>
  </si>
  <si>
    <t>2.12</t>
  </si>
  <si>
    <t>Para los predios baldíos que el derecho tipo asociado es ocupación, el interesado relacionado no debe ser La Nación o Municipio o Agencia Nacional de Tierras</t>
  </si>
  <si>
    <t>2.13</t>
  </si>
  <si>
    <t>Para los predios asociados a públicos (fiscales, patrimoniales o de uso público) que están relacionados con tipo de derecho dominio, el interesado relacionado debe ser una persona jurídica.</t>
  </si>
  <si>
    <t>Lc_Derecho
Lc_Predio</t>
  </si>
  <si>
    <t>2.14</t>
  </si>
  <si>
    <t>Para los predios que son vía o de uso público el tipo de predio es “Uso Público” y el tipo de derecho relacionado es dominio.</t>
  </si>
  <si>
    <t>2.15</t>
  </si>
  <si>
    <t>Los predios vacantes deben relacionar un derecho de dominio</t>
  </si>
  <si>
    <t>Lc_Derecho
Lc_Predio
Lc_FuenteAdministrativa</t>
  </si>
  <si>
    <t>2.16</t>
  </si>
  <si>
    <t>Para los predios con folio de matrícula inmobiliaria, la fecha de inicio de tenencia asociada al derecho debe ser mayor o igual a la fecha del título (Documento fuente)</t>
  </si>
  <si>
    <t>2.17</t>
  </si>
  <si>
    <t>Si el predio tiene un valor de folio en sistema antiguo (Mayor a 7 caracteres), el dato de Tiene FMI es falso</t>
  </si>
  <si>
    <t>LC_Predio
LC_FuenteAdministrativa
LC_FuenteAdministrativaTipo LC_Predio</t>
  </si>
  <si>
    <t>2.18</t>
  </si>
  <si>
    <t>Si el predio tiene folio de matrícula en la tabla LC_Predio, entonces debe tener registrada una fecha de documento fuente, tipo de fuente administrativa, numero de fuente administrativa y ente emisor. El valor registrado en fecha de documento fuente no puede ser posterior a la fecha de levantamiento</t>
  </si>
  <si>
    <t>Lc_Restriccion
Lc_Servidumbretransito</t>
  </si>
  <si>
    <t>2.19</t>
  </si>
  <si>
    <t>Si el predio tiene una restricción (LC_RestriccionTipo) de tipo Servidumbre de Tránsito, debe tener su correspondiente entidad geográfica en la capa LC_ServidumbreTransito.</t>
  </si>
  <si>
    <t>Lc_Interesado</t>
  </si>
  <si>
    <t>2.20</t>
  </si>
  <si>
    <t xml:space="preserve">Los interesados de tipo “Persona_Jurídica” deben asociar solamente en tipo de documento NIT o número secuencial (este número solamente se utiliza en el caso de los interesados que no fue posible encontrar su documento de identidad). </t>
  </si>
  <si>
    <t>2.21</t>
  </si>
  <si>
    <t>Los interesados de tipo “Persona_Natural” deben asociar solamente en tipo de documento “Cedula de Ciudadanía” o "Pasaporte" o “Cédula de Extranjería” o “Tarjeta de identidad” o “Registro Civil” o número secuencial (este número solamente se utilizará en el caso de los interesados que no fue posible encontrar su documento de identidad)</t>
  </si>
  <si>
    <t>2.22</t>
  </si>
  <si>
    <t>Si el tipo de documento asociado al interesado es Cédula de ciudadanía” o “Cedula de Extranjería” o “Tarjeta de identidad” o “Registro Civil”, el número de documento de identidad debe ser diferente de “cero” o vacío. La opción de secuencial se usa en el caso de interesados en los cuales no fue posible encontrar documento de identificación, al no existir otra opción</t>
  </si>
  <si>
    <t>2.23</t>
  </si>
  <si>
    <t>Si el tipo de documento del interesado es “NIT”, entonces Interesado.documento_identidad &gt; 0 sin letras ni caracteres especiales exceptuando guion "-", no debe ser secuenciales. Antes del guion solo numérico y después del guion únicamente un entero, entre 0 y 9.</t>
  </si>
  <si>
    <t>2.24</t>
  </si>
  <si>
    <t>El atributo de primer nombre, segundo nombre, primer apellido y segundo apellido en interesado solo será usado para aquellos que correspondan a “Personas naturales” y no debe ser numérico ni contener caracteres especiales</t>
  </si>
  <si>
    <t>2.25</t>
  </si>
  <si>
    <r>
      <rPr>
        <sz val="11"/>
        <color rgb="FF000000"/>
        <rFont val="Calibri"/>
        <family val="2"/>
      </rPr>
      <t xml:space="preserve">El atributo de primer nombre, segundo nombre, primer apellido y segundo apellido </t>
    </r>
    <r>
      <rPr>
        <b/>
        <sz val="11"/>
        <color rgb="FF000000"/>
        <rFont val="Calibri"/>
        <family val="2"/>
      </rPr>
      <t>no</t>
    </r>
    <r>
      <rPr>
        <sz val="11"/>
        <color rgb="FF000000"/>
        <rFont val="Calibri"/>
        <family val="2"/>
      </rPr>
      <t xml:space="preserve"> será usado para aquellos que correspondan a “Personas jurídicas”.</t>
    </r>
  </si>
  <si>
    <t>2.26</t>
  </si>
  <si>
    <t>En las bases catastrales vigentes se pueden encontrar palabras asociadas a “SUC” (Sucesiones ilíquidas) que no deben asociarse en los campos de nombre para personas naturales ni asociar números en sus campos</t>
  </si>
  <si>
    <t>2.27</t>
  </si>
  <si>
    <t>Para los interesados asociados a personas jurídicas, solamente se debe diligenciar el campo de razón social</t>
  </si>
  <si>
    <t>2.28</t>
  </si>
  <si>
    <t>El atributo de Sexo en interesado solo será usado para aquellos que correspondan a Personas naturales.</t>
  </si>
  <si>
    <t>2.29</t>
  </si>
  <si>
    <t>Los interesados relacionados a Personas Naturales, en los campos respectivos para identificar su nombre, no se debe asociar personerías Jurídicas</t>
  </si>
  <si>
    <t>LC_AgrupacionInteresados
Lc_Interesado</t>
  </si>
  <si>
    <t>2.30</t>
  </si>
  <si>
    <t>Si la agrupación de interesados de un predio está conformada por personas naturales y jurídicas, el tipo de agrupación debe ser Grupo_Mixto</t>
  </si>
  <si>
    <t>2.31</t>
  </si>
  <si>
    <t>Si la agrupación de interesados de un predio está conformada por personas naturales, el tipo de agrupación debe ser Grupo_Civil</t>
  </si>
  <si>
    <t>2.32</t>
  </si>
  <si>
    <t>Si la agrupación de interesados de un predio está conformada por personas jurídicas el tipo de agrupación debe ser Grupo_Empresarial</t>
  </si>
  <si>
    <t>LC_FuenteAdministrativa
LC_FuenteAdministrativaTipo</t>
  </si>
  <si>
    <t>2.33</t>
  </si>
  <si>
    <t xml:space="preserve">Si el tipo de Fuente Administrativa es Escritura Publica o Sentencia Judicial o Acto Administrativo, no puede estar asociado a un Documento Privado </t>
  </si>
  <si>
    <t>LC_InteresadoContacto
Lc_Interesado</t>
  </si>
  <si>
    <t>2.34</t>
  </si>
  <si>
    <t xml:space="preserve">En caso de contar con el contacto de interesado, debe tener registrado departamento y municipio </t>
  </si>
  <si>
    <t>2.35</t>
  </si>
  <si>
    <t>Todo predio debe tener asociado un interesado o agrupación de interesados.</t>
  </si>
  <si>
    <t>2.36</t>
  </si>
  <si>
    <t>Para los interesados que sus nombres y apellidos o razón social son iguales, y presentan diferente número de documento, debe verificarse (Excepción Homónimos). (mismo nombre de propietario, diferente cedula)</t>
  </si>
  <si>
    <t>2.37</t>
  </si>
  <si>
    <t>No deben existir registros de interesados repetidos</t>
  </si>
  <si>
    <r>
      <t xml:space="preserve">CONSISTENCIA LOGICA - BASE CATASTRAL
</t>
    </r>
    <r>
      <rPr>
        <sz val="8"/>
        <rFont val="Arial"/>
        <family val="2"/>
      </rPr>
      <t>DIRECCIÓN DE GESTIÓN CATASTRAL</t>
    </r>
  </si>
  <si>
    <t>LC_UnidadConstruccion
LC_Predio</t>
  </si>
  <si>
    <t>3.1</t>
  </si>
  <si>
    <t>Los predios asociados a condiciones de propiedad PH Unidad Predial deben tener asociada LC_UnidadConstruccion, exceptuando los parqueaderos o garajes descubiertos o unidades de PH no construidas.</t>
  </si>
  <si>
    <t>3.2</t>
  </si>
  <si>
    <t>Las unidades de construcción asociadas a predios matrices de PH y Condominios (Zonas comunes) se les asociará el tipo de dominio “común”. Para lo restante se asociará el tipo de dominio “Privado”.</t>
  </si>
  <si>
    <t>3.3</t>
  </si>
  <si>
    <t xml:space="preserve">Para las unidades asociadas a predios en PH y condominio, las unidades convencionales calificadas deben relacionar usos establecidos específicamente para PH. </t>
  </si>
  <si>
    <t>3.4</t>
  </si>
  <si>
    <t>Para las unidades asociadas a predios con condición de propiedad diferente a PH o condominio, las unidades convencionales calificadas deben relacionar usos diferentes a PH.</t>
  </si>
  <si>
    <t>COL_ueBaunit
LC_Predio
LC_Terreno
LC_Construccion
LC_UnidadConstruccion
Lc_ServidumbreTransito</t>
  </si>
  <si>
    <t>3.5</t>
  </si>
  <si>
    <t>Cada registro de las tablas del paquete de unidad espacial debe estar asociado a un registro de lc_predio a través de la tabla de paso (Col_Uebaunit)</t>
  </si>
  <si>
    <t>Lc_Terreno</t>
  </si>
  <si>
    <t>3.6</t>
  </si>
  <si>
    <t>Para el terreno, el dato area_terreno diligenciado y área calculada de la geometría del polígono debe ser igual.</t>
  </si>
  <si>
    <t>LC_UnidadConstruccion</t>
  </si>
  <si>
    <t>3.7</t>
  </si>
  <si>
    <t>El identificador es la variable que unifica unidades de construcción con: usos de construcción, el tipo de dominio, tipo de construcción, tipo de unidad de construcción, tipo de planta, total habitaciones, total baños, total locales, total pisos de la unidad, año de construcción y calificación de iguales características. Además, debe existir una continuidad en la asignación alfabética del identificador, siempre empezando por la letra A a la Z y en caso de existir más unidades se reinicia en AA, AB y así sucesivamente.</t>
  </si>
  <si>
    <t>3.8</t>
  </si>
  <si>
    <t>Las unidades de construcción relacionadas con tipos de unidades de construcción residenciales, comerciales, institucionales o industriales deben estar asociadas en tipos de construcción convencionales.</t>
  </si>
  <si>
    <t>3.9</t>
  </si>
  <si>
    <t>Las unidades de construcción relacionadas con tipos de unidades de construcción anexos deben estar asociadas en tipos de construcción no convencionales.</t>
  </si>
  <si>
    <t>3.10</t>
  </si>
  <si>
    <t xml:space="preserve">Las unidades asociadas a tipos de unidades de construcción “Anexos” deben asociar solamente usos de construcción asociadas al dominio de “Anexo”   </t>
  </si>
  <si>
    <t>3.11</t>
  </si>
  <si>
    <t xml:space="preserve">Las unidades asociadas a tipos de unidades de construcción “Comercial” deben asociar solamente usos de construcción asociadas al dominio de “Comercial”   </t>
  </si>
  <si>
    <t>3.12</t>
  </si>
  <si>
    <t xml:space="preserve">Las unidades asociadas a tipos de unidades de construcción “Industrial” deben asociar solamente usos de construcción asociadas al dominio de “Industrial”   </t>
  </si>
  <si>
    <t>3.13</t>
  </si>
  <si>
    <t xml:space="preserve">Las unidades asociadas a tipos de unidades de construcción “Institucional” deben asociar solamente usos de construcción asociadas al dominio de “Institucional”   </t>
  </si>
  <si>
    <t>3.14</t>
  </si>
  <si>
    <t xml:space="preserve">Las unidades asociadas a tipos de unidades de construcción “Residencial” deben asociar solamente usos de construcción asociadas al dominio de “Residencial”   </t>
  </si>
  <si>
    <t>3.15</t>
  </si>
  <si>
    <t xml:space="preserve">La planta de ubicación de la unidad de construcción no puede ser cero (0) ni negativa. </t>
  </si>
  <si>
    <t>3.16</t>
  </si>
  <si>
    <r>
      <rPr>
        <sz val="11"/>
        <color rgb="FF000000"/>
        <rFont val="Calibri"/>
        <family val="2"/>
      </rPr>
      <t xml:space="preserve">Si el resultado de visita es "Exitoso", el dato de locales en las unidades de construcción solamente debe estar relacionado para ciertos usos </t>
    </r>
    <r>
      <rPr>
        <b/>
        <sz val="11"/>
        <color rgb="FF000000"/>
        <rFont val="Calibri"/>
        <family val="2"/>
      </rPr>
      <t>comerciales</t>
    </r>
    <r>
      <rPr>
        <sz val="11"/>
        <color rgb="FF000000"/>
        <rFont val="Calibri"/>
        <family val="2"/>
      </rPr>
      <t xml:space="preserve"> en los cuales debe tener asociadas uno o más locales.</t>
    </r>
  </si>
  <si>
    <t>3.17</t>
  </si>
  <si>
    <t>El dato de locales en las unidades de construcción solamente debe estar relacionado para tipo_unidad_construccion = 'Comercial'. En caso de ser residencial, industrial o institucional ese dato debe ser nulo.</t>
  </si>
  <si>
    <t>3.18</t>
  </si>
  <si>
    <r>
      <t>La totalidad de los pisos de la unidad debe ser diligenciada para todas las unidades identificadas y debe ser mayor a cero (0),</t>
    </r>
    <r>
      <rPr>
        <sz val="11"/>
        <color rgb="FFC00000"/>
        <rFont val="Calibri"/>
        <family val="2"/>
        <scheme val="minor"/>
      </rPr>
      <t xml:space="preserve"> </t>
    </r>
    <r>
      <rPr>
        <sz val="11"/>
        <color rgb="FFFF0000"/>
        <rFont val="Calibri"/>
        <family val="2"/>
        <scheme val="minor"/>
      </rPr>
      <t>Modelo 1.0(Total pisos) - Modelo 1.2 (Total plantas)</t>
    </r>
  </si>
  <si>
    <t>3.19</t>
  </si>
  <si>
    <t>La unidad de construcción debe tener asociado un uso</t>
  </si>
  <si>
    <t>3.20</t>
  </si>
  <si>
    <t>Para PH unidad predial y Condominio unidad predial el área construida debe ser NULL y el área privada construida debe ser mayor a cero (0)</t>
  </si>
  <si>
    <t>3.21</t>
  </si>
  <si>
    <t>Para predio en condición diferente a PH unidad predial o condominio unidad predial, el área construida debe ser mayor a 0 y el área privada construida debe ser NULL</t>
  </si>
  <si>
    <t>3.22</t>
  </si>
  <si>
    <t>La altura de la unidad de construcción debe ser mayor a cero (0)</t>
  </si>
  <si>
    <t>LC_UnidadConstruccion
LC_Datos_Adicionales_Levantamiento_Catastral</t>
  </si>
  <si>
    <t>3.23</t>
  </si>
  <si>
    <t xml:space="preserve">Si el resultado de la visita es "Exitoso" el dato de habitaciones en las unidades de construcción solamente debe estar relacionado para los siguientes usos residenciales:
“Residencial.Apartamentos_4_y_mas_pisos_en_PH” o “Residencial.Apartamentos_Mas_De_4_Pisos” o “Residencial.Barracas” o “Residencial.Casa_Elbas” o “Residencial.Vivienda_Colonial” o “Residencial.Vivienda_Hasta_3_Pisos” o “Residencial.Vivienda_Hasta_3_Pisos_En_PH” o “Residencial.Vivienda_Recreacional” o “Residencial.Vivienda_Recreacional_En_PH”
 en los cuales debe tener asociadas una o más habitaciones. En caso contrario, el campo Total_habitaciones debe ser NULL
</t>
  </si>
  <si>
    <t>3.24</t>
  </si>
  <si>
    <t>El año de construcción de la unidad de construcción debe estar diligenciado y debe ser menor o igual a la fecha de visita</t>
  </si>
  <si>
    <t>LC_UnidadConstruccion
LC_CaracteristicasUnidadDeConstruccion</t>
  </si>
  <si>
    <t>3.25</t>
  </si>
  <si>
    <t>Para todas las unidades asociadas a una misma construcción, el valor de planta_ubicación de la unidad de construcción no puede ser superior al valor en el campo total_plantas de la Unidad de Construcción y el campo Total_Plantas de la Unidad de Construcción no puede ser mayor al número de pisos de la construcción.</t>
  </si>
  <si>
    <t>LC_UnidadConstruccion
LC_Construccion</t>
  </si>
  <si>
    <t>3.26</t>
  </si>
  <si>
    <t>El valor de dominio del atributo "Tipo_Construccion" de la clase "LC_Construccion" y   LC_CaracterisiticasUnidadConstruccion asociadas a su construcción correspondiente, deben ser iguales.</t>
  </si>
  <si>
    <t>3.27</t>
  </si>
  <si>
    <t>El valor del atributo "Area_Construccion" de la clase "LC_Construccion" debe ser igual a la sumatoria del "Área construida "de las unidades que la integran de "LC_UnidadConstruccion". Para el caso de unidades de PH, corresponderá a la sumatoria del "Área Privada Construida" que la integran.</t>
  </si>
  <si>
    <t>3.28</t>
  </si>
  <si>
    <t>El valor del atributo "Altura" de la clase "LC_Construccion" debe corresponder a la sumatoria de alturas de la clase LC_UnidadConstruccion" que la integran.</t>
  </si>
  <si>
    <t>3.29</t>
  </si>
  <si>
    <t>El valor del atributo "Planta_Ubicacion" de la clase" LC_UnidadConstruccion" debe ser igual o menor al valor de "Numero_Pisos" de la clase "LC_Construccion"</t>
  </si>
  <si>
    <t>3.30</t>
  </si>
  <si>
    <t>En la tabla LC_Construcción, el campo "numero_pisos" no debe ser 0.</t>
  </si>
  <si>
    <t>3.31</t>
  </si>
  <si>
    <t>El número de pisos de la construcción debe corresponder al valor máximo reportado en planta de ubicación reportada para las unidades que la integran.</t>
  </si>
  <si>
    <t>3.32</t>
  </si>
  <si>
    <t>Para las unidades de construcción, el dato area_construida diligenciada y el área calculada del polígono debe ser igual.</t>
  </si>
  <si>
    <t>3.33</t>
  </si>
  <si>
    <t>Para cada unidad de construcción asociada a un número predial agrupada por su identificador, la suma de las áreas de los polígonos de cada registro debe ser igual al valor diligenciado en area_construida de Características Unidad de construcción; en caso del que el predio tenga condición PH o condominio se debe validar el valor de area_privada_construida.</t>
  </si>
  <si>
    <t>Lc_Unidad_Construccion
LC_Tipologia_Construccion
Lc_Calificación_convencional</t>
  </si>
  <si>
    <t>4.1</t>
  </si>
  <si>
    <t>Si en la unidad de construcción, el tipo de construcción es convencional, entonces debe relacionar una calificación en la tabla tipología tipo o calificación convencional</t>
  </si>
  <si>
    <t xml:space="preserve"> LC_Unidad_construcción
LC_Calificacion_No_Convencional</t>
  </si>
  <si>
    <t>4.2</t>
  </si>
  <si>
    <t>Si en la unidad de construcción, el tipo de construcción es no convencional, entonces debe relacionar una calificación en la tabla de calificación no convencional y debe corresponder a los dominios de Anexo tipo para cada uso (anexos) correspondiente. En caso de que el anexo no tenga ningún tipo de anexo asociado, se debe reportar.</t>
  </si>
  <si>
    <t>Lc_Unidad_Construccion
LC_Tipologia_Construccion</t>
  </si>
  <si>
    <t>4.3</t>
  </si>
  <si>
    <t>Para unidades convencionales residenciales, en caso de usos de calificación por tipologías, solamente se pueden asociar tipologías residenciales.</t>
  </si>
  <si>
    <t>4.4</t>
  </si>
  <si>
    <t>Para unidades convencionales comerciales, en caso de usos de calificación por tipologías, solamente se pueden asociar tipologías comerciales.</t>
  </si>
  <si>
    <t>4.5</t>
  </si>
  <si>
    <t>Para unidades convencionales industriales, en caso de usos de calificación por tipologías, solamente se pueden asociar tipologías industriales</t>
  </si>
  <si>
    <t>4.6</t>
  </si>
  <si>
    <t>Para unidades convencionales institucionales, en caso de usos de calificación por tipologías, no se pueden asociar tipologías residenciales, comerciales e industriales. Se debe indicar "otro" y su tipología institucional.</t>
  </si>
  <si>
    <t>4.7</t>
  </si>
  <si>
    <r>
      <rPr>
        <sz val="11"/>
        <color rgb="FF000000"/>
        <rFont val="Calibri"/>
        <family val="2"/>
      </rPr>
      <t>Para unidades de construcción convencionales calificadas por método de calificación convencional:
Si el tipo de calificación es igual a</t>
    </r>
    <r>
      <rPr>
        <b/>
        <sz val="11"/>
        <color rgb="FF000000"/>
        <rFont val="Calibri"/>
        <family val="2"/>
      </rPr>
      <t xml:space="preserve"> "Residencial", "Comercial" o "Institucional"</t>
    </r>
    <r>
      <rPr>
        <sz val="11"/>
        <color rgb="FF000000"/>
        <rFont val="Calibri"/>
        <family val="2"/>
      </rPr>
      <t xml:space="preserve">, debe asociar solo un registro para la clase </t>
    </r>
    <r>
      <rPr>
        <b/>
        <sz val="11"/>
        <color rgb="FF000000"/>
        <rFont val="Calibri"/>
        <family val="2"/>
      </rPr>
      <t xml:space="preserve">Estructura, Acabados, Baño y Cocina.
</t>
    </r>
    <r>
      <rPr>
        <sz val="11"/>
        <color rgb="FF000000"/>
        <rFont val="Calibri"/>
        <family val="2"/>
      </rPr>
      <t xml:space="preserve">
SI el tipo de calificación es igual a</t>
    </r>
    <r>
      <rPr>
        <b/>
        <sz val="11"/>
        <color rgb="FF000000"/>
        <rFont val="Calibri"/>
        <family val="2"/>
      </rPr>
      <t xml:space="preserve"> "Industrial"</t>
    </r>
    <r>
      <rPr>
        <sz val="11"/>
        <color rgb="FF000000"/>
        <rFont val="Calibri"/>
        <family val="2"/>
      </rPr>
      <t xml:space="preserve">, debe asociar solo un registro para </t>
    </r>
    <r>
      <rPr>
        <b/>
        <sz val="11"/>
        <color rgb="FF000000"/>
        <rFont val="Calibri"/>
        <family val="2"/>
      </rPr>
      <t xml:space="preserve">Estructura, Acabados y complemento Industria
</t>
    </r>
  </si>
  <si>
    <t>LC_ObjetoConstruccionTipo LC_GrupoCalificacion</t>
  </si>
  <si>
    <t>4.8</t>
  </si>
  <si>
    <t xml:space="preserve">Para unidades de construcción convencionales calificadas por método de calificación convencional:
Si la clase calificación es igual a Estructura, entonces construcción tipo debe ser solo un armazón y  solo un muro y solo una cubierta
Si la clase calificación es igual a Acabados principales, entonces el tipo de construcción  debe ser solo una fachada, y solo un cubrimiento muros o y solo un piso
Si la clase es Banio, entonces el tipo de construcción debe ser solo un tamaño baño y solo un enchape baño y solo un mobiliario baño
Si la clase es Cocina, entonces el tipo de construcción debe ser solo un  tamaño cocina y solo un enchape cocina  y solo un mobiliario cocina
Si la clase es Industrial, entonces el tipo de construcción debe ser solo un complemento industrial
</t>
  </si>
  <si>
    <t>LC_ClasificarTipo LC_ObjetoConstruccionTipo</t>
  </si>
  <si>
    <t>4.9</t>
  </si>
  <si>
    <r>
      <rPr>
        <sz val="11"/>
        <color rgb="FF000000"/>
        <rFont val="Calibri"/>
        <family val="2"/>
      </rPr>
      <t>Para unidades de construcción convencionales calificadas por método de calificación convencional:
Si tipo de calificación es igual a</t>
    </r>
    <r>
      <rPr>
        <b/>
        <sz val="11"/>
        <color rgb="FF000000"/>
        <rFont val="Calibri"/>
        <family val="2"/>
      </rPr>
      <t xml:space="preserve"> "Residencial"</t>
    </r>
    <r>
      <rPr>
        <sz val="11"/>
        <color rgb="FF000000"/>
        <rFont val="Calibri"/>
        <family val="2"/>
      </rPr>
      <t xml:space="preserve"> y su clase de calificación es </t>
    </r>
    <r>
      <rPr>
        <b/>
        <sz val="11"/>
        <color rgb="FF000000"/>
        <rFont val="Calibri"/>
        <family val="2"/>
      </rPr>
      <t>"Estructura"</t>
    </r>
    <r>
      <rPr>
        <sz val="11"/>
        <color rgb="FF000000"/>
        <rFont val="Calibri"/>
        <family val="2"/>
      </rPr>
      <t xml:space="preserve">, entonces debe tener el puntaje correspondiente al objeto de construcción de dicho dominio
</t>
    </r>
  </si>
  <si>
    <t>4.10</t>
  </si>
  <si>
    <r>
      <rPr>
        <sz val="11"/>
        <color rgb="FF000000"/>
        <rFont val="Calibri"/>
        <family val="2"/>
      </rPr>
      <t xml:space="preserve">Para unidades de construcción convencionales calificadas por método de calificación convencional:
Si tipo de calificación es igual a </t>
    </r>
    <r>
      <rPr>
        <b/>
        <sz val="11"/>
        <color rgb="FF000000"/>
        <rFont val="Calibri"/>
        <family val="2"/>
      </rPr>
      <t>"Residencial"</t>
    </r>
    <r>
      <rPr>
        <sz val="11"/>
        <color rgb="FF000000"/>
        <rFont val="Calibri"/>
        <family val="2"/>
      </rPr>
      <t xml:space="preserve"> y su clase de calificación son </t>
    </r>
    <r>
      <rPr>
        <b/>
        <sz val="11"/>
        <color rgb="FF000000"/>
        <rFont val="Calibri"/>
        <family val="2"/>
      </rPr>
      <t>"Acabados principales"</t>
    </r>
    <r>
      <rPr>
        <sz val="11"/>
        <color rgb="FF000000"/>
        <rFont val="Calibri"/>
        <family val="2"/>
      </rPr>
      <t xml:space="preserve">, entonces debe tener el puntaje correspondiente al objeto de construcción de dicho dominio
</t>
    </r>
  </si>
  <si>
    <t>4.11</t>
  </si>
  <si>
    <r>
      <rPr>
        <sz val="11"/>
        <color rgb="FF000000"/>
        <rFont val="Calibri"/>
        <family val="2"/>
      </rPr>
      <t>Para unidades de construcción convencionales calificadas por método de calificación convencional:
Si tipo de calificación es igual a</t>
    </r>
    <r>
      <rPr>
        <b/>
        <sz val="11"/>
        <color rgb="FF000000"/>
        <rFont val="Calibri"/>
        <family val="2"/>
      </rPr>
      <t xml:space="preserve"> "Residencial"</t>
    </r>
    <r>
      <rPr>
        <sz val="11"/>
        <color rgb="FF000000"/>
        <rFont val="Calibri"/>
        <family val="2"/>
      </rPr>
      <t xml:space="preserve"> y su clase de calificación es </t>
    </r>
    <r>
      <rPr>
        <b/>
        <sz val="11"/>
        <color rgb="FF000000"/>
        <rFont val="Calibri"/>
        <family val="2"/>
      </rPr>
      <t>"Banio"</t>
    </r>
    <r>
      <rPr>
        <sz val="11"/>
        <color rgb="FF000000"/>
        <rFont val="Calibri"/>
        <family val="2"/>
      </rPr>
      <t xml:space="preserve">, entonces debe tener el puntaje correspondiente al objeto de construcción de dicho dominio
</t>
    </r>
  </si>
  <si>
    <t>4.12</t>
  </si>
  <si>
    <r>
      <rPr>
        <sz val="11"/>
        <color rgb="FF000000"/>
        <rFont val="Calibri"/>
        <family val="2"/>
      </rPr>
      <t>Para unidades de construccion convencionales calificadas por método de calificacion convencional:
Si tipo de calificación es igual a "</t>
    </r>
    <r>
      <rPr>
        <b/>
        <sz val="11"/>
        <color rgb="FF000000"/>
        <rFont val="Calibri"/>
        <family val="2"/>
      </rPr>
      <t>Residencial"</t>
    </r>
    <r>
      <rPr>
        <sz val="11"/>
        <color rgb="FF000000"/>
        <rFont val="Calibri"/>
        <family val="2"/>
      </rPr>
      <t xml:space="preserve"> y su clase de calificación es </t>
    </r>
    <r>
      <rPr>
        <b/>
        <sz val="11"/>
        <color rgb="FF000000"/>
        <rFont val="Calibri"/>
        <family val="2"/>
      </rPr>
      <t>"Cocina</t>
    </r>
    <r>
      <rPr>
        <sz val="11"/>
        <color rgb="FF000000"/>
        <rFont val="Calibri"/>
        <family val="2"/>
      </rPr>
      <t>", entonces debe tener el puntaje correspondiente al objeto de construcción de dicho dominio</t>
    </r>
  </si>
  <si>
    <t>4.13</t>
  </si>
  <si>
    <r>
      <rPr>
        <sz val="11"/>
        <color rgb="FF000000"/>
        <rFont val="Calibri"/>
        <family val="2"/>
      </rPr>
      <t>Para unidades de construccion convencionales calificadas por método de calificacion convencional
Si tipo de calificación es igual a</t>
    </r>
    <r>
      <rPr>
        <b/>
        <sz val="11"/>
        <color rgb="FF000000"/>
        <rFont val="Calibri"/>
        <family val="2"/>
      </rPr>
      <t>"Comercial o Institucional"</t>
    </r>
    <r>
      <rPr>
        <sz val="11"/>
        <color rgb="FF000000"/>
        <rFont val="Calibri"/>
        <family val="2"/>
      </rPr>
      <t xml:space="preserve">y su clase de calificación es </t>
    </r>
    <r>
      <rPr>
        <b/>
        <sz val="11"/>
        <color rgb="FF000000"/>
        <rFont val="Calibri"/>
        <family val="2"/>
      </rPr>
      <t>"Estructura"</t>
    </r>
    <r>
      <rPr>
        <sz val="11"/>
        <color rgb="FF000000"/>
        <rFont val="Calibri"/>
        <family val="2"/>
      </rPr>
      <t>, entonces debe tener el puntaje correspondiente al objeto de construcción de dicho dominio</t>
    </r>
  </si>
  <si>
    <t>4.14</t>
  </si>
  <si>
    <r>
      <rPr>
        <sz val="11"/>
        <color rgb="FF000000"/>
        <rFont val="Calibri"/>
        <family val="2"/>
      </rPr>
      <t xml:space="preserve">Para unidades de construccion convencionales calificadas por método de calificacion convencional
Si tipo de calificación es igual a </t>
    </r>
    <r>
      <rPr>
        <b/>
        <sz val="11"/>
        <color rgb="FF000000"/>
        <rFont val="Calibri"/>
        <family val="2"/>
      </rPr>
      <t xml:space="preserve">"Industrial" </t>
    </r>
    <r>
      <rPr>
        <sz val="11"/>
        <color rgb="FF000000"/>
        <rFont val="Calibri"/>
        <family val="2"/>
      </rPr>
      <t xml:space="preserve">y su clase de calificación es </t>
    </r>
    <r>
      <rPr>
        <b/>
        <sz val="11"/>
        <color rgb="FF000000"/>
        <rFont val="Calibri"/>
        <family val="2"/>
      </rPr>
      <t>"Estructura"</t>
    </r>
    <r>
      <rPr>
        <sz val="11"/>
        <color rgb="FF000000"/>
        <rFont val="Calibri"/>
        <family val="2"/>
      </rPr>
      <t>, entonces debe tener el puntaje correspondiente al objeto de construcción de dicho dominio</t>
    </r>
  </si>
  <si>
    <t>4.15</t>
  </si>
  <si>
    <r>
      <rPr>
        <sz val="11"/>
        <color rgb="FF000000"/>
        <rFont val="Calibri"/>
        <family val="2"/>
      </rPr>
      <t xml:space="preserve">Para unidades de construccion convencionales calificadas por método de calificacion convencional
Si tipo de calificación es igual a </t>
    </r>
    <r>
      <rPr>
        <b/>
        <sz val="11"/>
        <color rgb="FF000000"/>
        <rFont val="Calibri"/>
        <family val="2"/>
      </rPr>
      <t>"Comercial o Institucional"</t>
    </r>
    <r>
      <rPr>
        <sz val="11"/>
        <color rgb="FF000000"/>
        <rFont val="Calibri"/>
        <family val="2"/>
      </rPr>
      <t xml:space="preserve"> y su clase de calificación son </t>
    </r>
    <r>
      <rPr>
        <b/>
        <sz val="11"/>
        <color rgb="FF000000"/>
        <rFont val="Calibri"/>
        <family val="2"/>
      </rPr>
      <t>"Acabados principales"</t>
    </r>
    <r>
      <rPr>
        <sz val="11"/>
        <color rgb="FF000000"/>
        <rFont val="Calibri"/>
        <family val="2"/>
      </rPr>
      <t>, entonces debe tener el puntaje correspondiente al objeto de construcción de dicho dominio</t>
    </r>
  </si>
  <si>
    <t>4.16</t>
  </si>
  <si>
    <r>
      <rPr>
        <sz val="11"/>
        <color rgb="FF000000"/>
        <rFont val="Calibri"/>
        <family val="2"/>
      </rPr>
      <t xml:space="preserve">Para unidades de construccion convencionales calificadas por método de calificacion convencional
Si tipo de calificación es igual a </t>
    </r>
    <r>
      <rPr>
        <b/>
        <sz val="11"/>
        <color rgb="FF000000"/>
        <rFont val="Calibri"/>
        <family val="2"/>
      </rPr>
      <t>"Industrial"</t>
    </r>
    <r>
      <rPr>
        <sz val="11"/>
        <color rgb="FF000000"/>
        <rFont val="Calibri"/>
        <family val="2"/>
      </rPr>
      <t xml:space="preserve"> y su clase de calificación son </t>
    </r>
    <r>
      <rPr>
        <b/>
        <sz val="11"/>
        <color rgb="FF000000"/>
        <rFont val="Calibri"/>
        <family val="2"/>
      </rPr>
      <t>"Acabados principales"</t>
    </r>
    <r>
      <rPr>
        <sz val="11"/>
        <color rgb="FF000000"/>
        <rFont val="Calibri"/>
        <family val="2"/>
      </rPr>
      <t>, entonces debe tener el puntaje correspondiente al objeto de construcción de dicho dominio</t>
    </r>
  </si>
  <si>
    <t>4.17</t>
  </si>
  <si>
    <r>
      <rPr>
        <sz val="11"/>
        <color rgb="FF000000"/>
        <rFont val="Calibri"/>
        <family val="2"/>
      </rPr>
      <t xml:space="preserve">Para unidades de construccion convencionales calificadas por método de calificacion convencional
Si tipo de calificación es igual a </t>
    </r>
    <r>
      <rPr>
        <b/>
        <sz val="11"/>
        <color rgb="FF000000"/>
        <rFont val="Calibri"/>
        <family val="2"/>
      </rPr>
      <t>"Comercial o Institucional"</t>
    </r>
    <r>
      <rPr>
        <sz val="11"/>
        <color rgb="FF000000"/>
        <rFont val="Calibri"/>
        <family val="2"/>
      </rPr>
      <t xml:space="preserve"> y su clase de calificación es </t>
    </r>
    <r>
      <rPr>
        <b/>
        <sz val="11"/>
        <color rgb="FF000000"/>
        <rFont val="Calibri"/>
        <family val="2"/>
      </rPr>
      <t>"Banio"</t>
    </r>
    <r>
      <rPr>
        <sz val="11"/>
        <color rgb="FF000000"/>
        <rFont val="Calibri"/>
        <family val="2"/>
      </rPr>
      <t>, entonces debe tener el puntaje correspondiente al objeto de construcción de dicho dominio</t>
    </r>
  </si>
  <si>
    <t>4.18</t>
  </si>
  <si>
    <r>
      <rPr>
        <sz val="11"/>
        <color rgb="FF000000"/>
        <rFont val="Calibri"/>
        <family val="2"/>
      </rPr>
      <t xml:space="preserve">Para unidades de construccion convencionales calificadas por método de calificacion convencional
Si tipo de calificación es igual a </t>
    </r>
    <r>
      <rPr>
        <b/>
        <sz val="11"/>
        <color rgb="FF000000"/>
        <rFont val="Calibri"/>
        <family val="2"/>
      </rPr>
      <t>"Comercial o Institucional"</t>
    </r>
    <r>
      <rPr>
        <sz val="11"/>
        <color rgb="FF000000"/>
        <rFont val="Calibri"/>
        <family val="2"/>
      </rPr>
      <t xml:space="preserve"> y su clase de calificación es </t>
    </r>
    <r>
      <rPr>
        <b/>
        <sz val="11"/>
        <color rgb="FF000000"/>
        <rFont val="Calibri"/>
        <family val="2"/>
      </rPr>
      <t>"Cocina"</t>
    </r>
    <r>
      <rPr>
        <sz val="11"/>
        <color rgb="FF000000"/>
        <rFont val="Calibri"/>
        <family val="2"/>
      </rPr>
      <t>, entonces debe tener el puntaje correspondiente al objeto de construcción de dicho dominio</t>
    </r>
  </si>
  <si>
    <t>4.19</t>
  </si>
  <si>
    <r>
      <rPr>
        <sz val="11"/>
        <color rgb="FF000000"/>
        <rFont val="Calibri"/>
        <family val="2"/>
      </rPr>
      <t xml:space="preserve">Para unidades de construccion convencionales calificadas por método de calificacion convencional
Si tipo de calificación es igual a </t>
    </r>
    <r>
      <rPr>
        <b/>
        <sz val="11"/>
        <color rgb="FF000000"/>
        <rFont val="Calibri"/>
        <family val="2"/>
      </rPr>
      <t>"Industrial"</t>
    </r>
    <r>
      <rPr>
        <sz val="11"/>
        <color rgb="FF000000"/>
        <rFont val="Calibri"/>
        <family val="2"/>
      </rPr>
      <t xml:space="preserve">  no debe tener asociado clase de calificación </t>
    </r>
    <r>
      <rPr>
        <b/>
        <sz val="11"/>
        <color rgb="FF000000"/>
        <rFont val="Calibri"/>
        <family val="2"/>
      </rPr>
      <t>"Baño" o "Cocina"</t>
    </r>
    <r>
      <rPr>
        <sz val="11"/>
        <color rgb="FF000000"/>
        <rFont val="Calibri"/>
        <family val="2"/>
      </rPr>
      <t xml:space="preserve">  y debe tener relacionado objeto de construccion </t>
    </r>
    <r>
      <rPr>
        <b/>
        <sz val="11"/>
        <color rgb="FF000000"/>
        <rFont val="Calibri"/>
        <family val="2"/>
      </rPr>
      <t>"Complemento Industria"</t>
    </r>
  </si>
  <si>
    <t>4.20</t>
  </si>
  <si>
    <r>
      <rPr>
        <sz val="11"/>
        <color rgb="FF000000"/>
        <rFont val="Calibri"/>
        <family val="2"/>
      </rPr>
      <t xml:space="preserve">Para unidades de construccion convencionales calificadas por método de calificacion convencional
Si tipo de calificación es igual a </t>
    </r>
    <r>
      <rPr>
        <b/>
        <sz val="11"/>
        <color rgb="FF000000"/>
        <rFont val="Calibri"/>
        <family val="2"/>
      </rPr>
      <t>"Industrial"</t>
    </r>
    <r>
      <rPr>
        <sz val="11"/>
        <color rgb="FF000000"/>
        <rFont val="Calibri"/>
        <family val="2"/>
      </rPr>
      <t xml:space="preserve"> y su clase de calificación es </t>
    </r>
    <r>
      <rPr>
        <b/>
        <sz val="11"/>
        <color rgb="FF000000"/>
        <rFont val="Calibri"/>
        <family val="2"/>
      </rPr>
      <t>"Complemento industria"</t>
    </r>
    <r>
      <rPr>
        <sz val="11"/>
        <color rgb="FF000000"/>
        <rFont val="Calibri"/>
        <family val="2"/>
      </rPr>
      <t>, entonces debe tener el puntaje correspondiente al objeto de construcción de dicho dominio</t>
    </r>
  </si>
  <si>
    <t>LC_GrupoCalificacion LC_CalificarTipo</t>
  </si>
  <si>
    <t>4.21</t>
  </si>
  <si>
    <r>
      <rPr>
        <sz val="11"/>
        <color rgb="FF000000"/>
        <rFont val="Calibri"/>
        <family val="2"/>
      </rPr>
      <t>Para unidades de construccion convencionales calificadas por método de calificacion convencional:
Si tipo de calificación es igual a "</t>
    </r>
    <r>
      <rPr>
        <b/>
        <sz val="11"/>
        <color rgb="FF000000"/>
        <rFont val="Calibri"/>
        <family val="2"/>
      </rPr>
      <t>Residencial"</t>
    </r>
    <r>
      <rPr>
        <sz val="11"/>
        <color rgb="FF000000"/>
        <rFont val="Calibri"/>
        <family val="2"/>
      </rPr>
      <t xml:space="preserve"> y su clase de calificación es </t>
    </r>
    <r>
      <rPr>
        <b/>
        <sz val="11"/>
        <color rgb="FF000000"/>
        <rFont val="Calibri"/>
        <family val="2"/>
      </rPr>
      <t>"Estructura", "Acabados principales", "Baño" o "Cocina"</t>
    </r>
    <r>
      <rPr>
        <sz val="11"/>
        <color rgb="FF000000"/>
        <rFont val="Calibri"/>
        <family val="2"/>
      </rPr>
      <t>, entonces debe tener asociado un estado de conservación por cada clase</t>
    </r>
  </si>
  <si>
    <t>4.22</t>
  </si>
  <si>
    <r>
      <rPr>
        <sz val="11"/>
        <color rgb="FF000000"/>
        <rFont val="Calibri"/>
        <family val="2"/>
      </rPr>
      <t xml:space="preserve">Para unidades de construccion convencionales calificadas por método de calificacion convencional:
Si tipo de calificación es igual a </t>
    </r>
    <r>
      <rPr>
        <b/>
        <sz val="11"/>
        <color rgb="FF000000"/>
        <rFont val="Calibri"/>
        <family val="2"/>
      </rPr>
      <t>"Comercial, Industrial o Institucional"</t>
    </r>
    <r>
      <rPr>
        <sz val="11"/>
        <color rgb="FF000000"/>
        <rFont val="Calibri"/>
        <family val="2"/>
      </rPr>
      <t xml:space="preserve"> y su clase de calificación es </t>
    </r>
    <r>
      <rPr>
        <b/>
        <sz val="11"/>
        <color rgb="FF000000"/>
        <rFont val="Calibri"/>
        <family val="2"/>
      </rPr>
      <t>"Estructura" o "Acabados principales"</t>
    </r>
    <r>
      <rPr>
        <sz val="11"/>
        <color rgb="FF000000"/>
        <rFont val="Calibri"/>
        <family val="2"/>
      </rPr>
      <t>, entonces debe tener asociado un estado de conservación por cada clase</t>
    </r>
  </si>
  <si>
    <t>4.23</t>
  </si>
  <si>
    <r>
      <rPr>
        <sz val="11"/>
        <color rgb="FF000000"/>
        <rFont val="Calibri"/>
        <family val="2"/>
      </rPr>
      <t xml:space="preserve">Para unidades de construccion convencionales calificadas por método de calificacion convencional:
Si tipo de calificación es igual a </t>
    </r>
    <r>
      <rPr>
        <b/>
        <sz val="11"/>
        <color rgb="FF000000"/>
        <rFont val="Calibri"/>
        <family val="2"/>
      </rPr>
      <t>"Comercial, Industrial o Institucional"</t>
    </r>
    <r>
      <rPr>
        <sz val="11"/>
        <color rgb="FF000000"/>
        <rFont val="Calibri"/>
        <family val="2"/>
      </rPr>
      <t xml:space="preserve"> y su clase de calificación es </t>
    </r>
    <r>
      <rPr>
        <b/>
        <sz val="11"/>
        <color rgb="FF000000"/>
        <rFont val="Calibri"/>
        <family val="2"/>
      </rPr>
      <t>"Banio" o "Cocina"</t>
    </r>
    <r>
      <rPr>
        <sz val="11"/>
        <color rgb="FF000000"/>
        <rFont val="Calibri"/>
        <family val="2"/>
      </rPr>
      <t>, entonces no debe tener asociado estado de conservación</t>
    </r>
  </si>
  <si>
    <t>LC_GrupoCalificacion
LC_ObjetoConstruccion</t>
  </si>
  <si>
    <t>4.24</t>
  </si>
  <si>
    <t>Para unidades de construccion convencionales calificadas por método de calificacion convencional:
El Subtotal del Grupo Calificación debe corresponder a la sumatoria de los puntos obtenidos para cada objeto de construcción y el estado de conservación de la unidad de construccion asociada, teniendo en cuenta que si la conservación es igual a Malo entonces el estado de la conservacion debe ser 0, o si la conservación es igual a Regular entonces el estado de la conservacion debe ser 2, o si la conservación es igual a Bueno el estado de la conservacion debe ser 4, o si la conservación es igual a Excelente el estado de la conservacion debe ser 5</t>
  </si>
  <si>
    <t>LC_GrupoCalificacion
LC_CalificacionConvencional</t>
  </si>
  <si>
    <t>4.25</t>
  </si>
  <si>
    <t>El total calificación debe ser igual a la sumatoria de los subtotales por unidad de construcción y diferente de Cero(0)</t>
  </si>
  <si>
    <t>Lc_OfertaMercadoInmobiliario</t>
  </si>
  <si>
    <t>4.26</t>
  </si>
  <si>
    <t>Si el predio tiene registrado un valor en oferta de mercado inmobiliario este dato debe ser numérico y mayor a cero(0)</t>
  </si>
  <si>
    <t>Lc_OfertaMercadoInmobiliario
Lc_DatosAdicionalesLevantamientoCatastral</t>
  </si>
  <si>
    <t>4.27</t>
  </si>
  <si>
    <t>La fecha de captura de la oferta de mercado inmobiliario no debe ser mayor a la fecha de visita predial</t>
  </si>
  <si>
    <t>4.28</t>
  </si>
  <si>
    <t>El numero de contacto del oferente en oferta de mercado inmobiliario debe ser diferente a cero, y contener entre 7 y 10 caracteres numéricos</t>
  </si>
  <si>
    <t>CONSISTENCIA LOGICA - NOVEDADES - BASE CATASTRAL
DIRECCIÓN DE GESTIÓN CATASTRAL</t>
  </si>
  <si>
    <r>
      <rPr>
        <b/>
        <sz val="8"/>
        <color rgb="FF000000"/>
        <rFont val="Arial"/>
      </rPr>
      <t>DEPARTAMENTO:</t>
    </r>
    <r>
      <rPr>
        <sz val="8"/>
        <color rgb="FF000000"/>
        <rFont val="Arial"/>
      </rPr>
      <t xml:space="preserve"> </t>
    </r>
  </si>
  <si>
    <t>NOVEDAD</t>
  </si>
  <si>
    <t>CLASES ASOCIADAS</t>
  </si>
  <si>
    <t>Cantidad de registros</t>
  </si>
  <si>
    <t>Cantidad 
"OK"</t>
  </si>
  <si>
    <t>DESENGLOBE</t>
  </si>
  <si>
    <t>Los predios asociados al desenglobe deben tener folio de matricula</t>
  </si>
  <si>
    <t>Lc_EstructuraNovedadNumeroPredial</t>
  </si>
  <si>
    <t>El número predial  tabla LC_EstructuraNovedadNumeroPredial debe existir en el registro 1 (R1) de insumo inicial o periódico</t>
  </si>
  <si>
    <t>El número predial  tabla LC_EstructuraNovedadNumeroPredial y el numero predial de la tabla LC_Predio no debe ser un predio informal</t>
  </si>
  <si>
    <t>Lc_EstructuraNovedadNumeroPredial
LC_Predio</t>
  </si>
  <si>
    <t>El número predial  tabla LC_EstructuraNovedadNumeroPredial no debe ser "9" o "A" - "Z"en el campo 18.</t>
  </si>
  <si>
    <t>Cuando sea por venta parcial: (1) De los registros asociados al predio solamente uno debe ser el mismo numero predial de la tabla LC_EstructuraNovedadNumeroPredial y numero predial de la tabla LC_Predio con novedad de desenglobe. (2) Los registros restantes deben ser predios nuevos y con novedad de desenglobe.</t>
  </si>
  <si>
    <t>Cuando sea por división material, El número predial  tabla LC_Predio debe existir en el registro 1 (R1) de insumo inicial o periódico si y solo si tiene la novedad de cancelación</t>
  </si>
  <si>
    <t>Cuando sea por división material: (1)  De los registros asociados al predio, solamente uno debe tener el mismo valor de numero predial anterior y resultante y la novedad asociada debe ser cancelación. (2) Los registros restantes deben estar asociado a predio nuevo.</t>
  </si>
  <si>
    <t>ENGLOBE</t>
  </si>
  <si>
    <t>El número predial de la tabla LC_EstructuraNovedadNumeroPredial debe existir en el registro 1 (R1) de insumo inicial o periódico</t>
  </si>
  <si>
    <t>El número predial de la tabla LC_Predio no puede ser informal</t>
  </si>
  <si>
    <t>Cuando se conserve el numero predial: (1) El numero predial de la tabla LC_Predio debe corresponder al numero predial de uno de los predios que se engloba asociados en la tabla LC_EstructuraNovedadNumeroPredial, el cual a su vez debe estar presente en el Registro 1 (R1) de insumo inicial o periodico. (2) Los numeros prediales restantes  de la tabla LC_EstructuraNovedadNumeroPredial asociados al englobe deben tener novedad de Cancelacion y tener las mismas caracteristicas de la novedad de cancelacion</t>
  </si>
  <si>
    <t>Cuando se genere un predio nuevo, de los registros asociados al predio, solamente debe existir un numero predial resultante, el cual debe ser un predio nuevo.</t>
  </si>
  <si>
    <t>Cuando se genere un predio nuevo, debe haber el mismo numero de registros con novedad de englobe y novedad de cancelacion</t>
  </si>
  <si>
    <t>CANCELACION</t>
  </si>
  <si>
    <t>El número predial del predio que se cancela no debe ser predio nuevo</t>
  </si>
  <si>
    <t>El predio que se cancela no debe ser predio informal</t>
  </si>
  <si>
    <t>Debe ser el mismo numero predial relacionado de la tabla LC_Predio como de la tabla LC_EstructuraNovedadNumeroPredial</t>
  </si>
  <si>
    <t>Debe estar asociados a una observación que especifíque el motivo de la misma</t>
  </si>
  <si>
    <t>LC_PREDIO
LC_Datos_Adicionales_Levantamiento_Catastral</t>
  </si>
  <si>
    <t>Los predios cancelados no deben tener informacion espacial</t>
  </si>
  <si>
    <t>Lc_EstructuraNovedadNumeroPredial
LC_Predio
LC_Datos_Adicionales_LEvantamiento_Catastral
LC_Terreno
LC_Construccion
LC_UnidadConstruccion</t>
  </si>
  <si>
    <t>CAMBIO DE NUMERO PREDIAL</t>
  </si>
  <si>
    <t>Debe ser diferente el numero predial relacionado de la tabla LC_EstructuraNovedadNumeroPredial como de la tabla LC_Predio y que a su vez el numero predial de la tabla LC_EstructuraNovedadNumeroPredial al cual se le realizó el cambio de número predial no debe estar en la tabla LC_Predio</t>
  </si>
  <si>
    <t>El número predial de la tabla LC_EstructuraNovedadNumeroPredial no debe ser predio nuevo</t>
  </si>
  <si>
    <t>El predio al que se le realiza el cambio de numero predial no debe ser predio informal</t>
  </si>
  <si>
    <t>El número predial de la tabla LC_predio no debe estar en el registro 1 de insumo inicial</t>
  </si>
  <si>
    <t>El número predial de la tabla LC_Predio debe ser predio nuevo</t>
  </si>
  <si>
    <t>PREDIO NUEVO</t>
  </si>
  <si>
    <t>El número predial de la tabla LC_EstructuraNovedadNumeroPredial debe ser igual al numero predial de la tabla LC_Predio</t>
  </si>
  <si>
    <t>El número predial de la tabla LC_EstructuraNovedadNumeroPredial y la tabla LC_Predio debe ser predio nuevo</t>
  </si>
  <si>
    <t>El número predial de la tabla LC_Predio y el numero predial de la tabla LC_EstructuraNovedadNumeroPredial no debe existir en el registro 1 (R1) de insumo inicial o periódico</t>
  </si>
  <si>
    <t>El número predial de la tabla LC_EstructuraNovedadNumeroPredial no puede ser mejora</t>
  </si>
  <si>
    <t>No Levantados</t>
  </si>
  <si>
    <t>Todos los predios del registro 1 (R1)  de insumo inicial o periódico deben estar en la tabla LC_Predio</t>
  </si>
  <si>
    <t xml:space="preserve">TOTAL </t>
  </si>
  <si>
    <r>
      <t xml:space="preserve">Los campos 22 a 30 del número predial para predios con condición de propiedad NPH se estandarizan como "000000000"
Los campos 22 a 30 del número predial para predios con condición de propiedad bien de uso público se estandarizan como "300000000"
Los campos 22 a 30 del número predial para predios con condición de propiedad via se estandarizan como "400000000"
Los campos 22 a 30 del número predial para predios con condición de propiedad parque cementerio se estandarizan como "700000000"
</t>
    </r>
    <r>
      <rPr>
        <b/>
        <sz val="11"/>
        <color rgb="FF000000"/>
        <rFont val="Calibri"/>
        <family val="2"/>
      </rPr>
      <t>Para la Versión 1.0</t>
    </r>
    <r>
      <rPr>
        <sz val="11"/>
        <color rgb="FF000000"/>
        <rFont val="Calibri"/>
        <family val="2"/>
      </rPr>
      <t xml:space="preserve"> Los campos 22 a 30 del número predial para predios con condición de "NPH_Informal" se estandarizan como "200000000"
</t>
    </r>
    <r>
      <rPr>
        <b/>
        <sz val="11"/>
        <color rgb="FF000000"/>
        <rFont val="Calibri"/>
        <family val="2"/>
      </rPr>
      <t>Para la Versión 1.2 y 2.0</t>
    </r>
    <r>
      <rPr>
        <sz val="11"/>
        <color rgb="FF000000"/>
        <rFont val="Calibri"/>
        <family val="2"/>
      </rPr>
      <t xml:space="preserve"> Los campos 22 a 30 del número predial para predios con condición de Informal se estandarizan como "200000000"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</si>
</sst>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sz val="14"/>
      <name val="Arial"/>
      <family val="2"/>
    </font>
    <font>
      <b/>
      <sz val="10"/>
      <name val="Arial"/>
      <family val="2"/>
    </font>
    <font>
      <b/>
      <sz val="11"/>
      <color rgb="FF000000"/>
      <name val="Calibri"/>
      <family val="2"/>
      <scheme val="minor"/>
    </font>
    <font>
      <sz val="11"/>
      <color rgb="FF000000"/>
      <name val="Calibri"/>
      <family val="2"/>
    </font>
    <font>
      <b/>
      <sz val="11"/>
      <color rgb="FF000000"/>
      <name val="Calibri"/>
      <family val="2"/>
    </font>
    <font>
      <sz val="11"/>
      <color rgb="FF000000"/>
      <name val="Calibri"/>
      <family val="2"/>
      <scheme val="minor"/>
    </font>
    <font>
      <sz val="11"/>
      <name val="Calibri"/>
      <family val="2"/>
      <scheme val="minor"/>
    </font>
    <font>
      <sz val="8"/>
      <name val="Calibri"/>
      <family val="2"/>
      <scheme val="minor"/>
    </font>
    <font>
      <b/>
      <sz val="10"/>
      <color theme="1"/>
      <name val="Arial"/>
      <family val="2"/>
    </font>
    <font>
      <b/>
      <sz val="11"/>
      <color theme="1"/>
      <name val="Arial"/>
      <family val="2"/>
    </font>
    <font>
      <b/>
      <sz val="10"/>
      <color theme="0"/>
      <name val="Arial"/>
      <family val="2"/>
    </font>
    <font>
      <b/>
      <sz val="12"/>
      <color theme="0"/>
      <name val="Arial"/>
      <family val="2"/>
    </font>
    <font>
      <b/>
      <sz val="11"/>
      <color theme="1"/>
      <name val="Calibri"/>
      <family val="2"/>
      <scheme val="minor"/>
    </font>
    <font>
      <sz val="11"/>
      <color rgb="FFC00000"/>
      <name val="Calibri"/>
      <family val="2"/>
      <scheme val="minor"/>
    </font>
    <font>
      <sz val="11"/>
      <color rgb="FFFF0000"/>
      <name val="Calibri"/>
      <family val="2"/>
      <scheme val="minor"/>
    </font>
    <font>
      <sz val="11"/>
      <name val="Calibri"/>
      <family val="2"/>
    </font>
    <font>
      <b/>
      <sz val="11"/>
      <name val="Calibri"/>
      <family val="2"/>
      <scheme val="minor"/>
    </font>
    <font>
      <b/>
      <sz val="8"/>
      <color rgb="FF000000"/>
      <name val="Arial"/>
      <family val="2"/>
    </font>
    <font>
      <sz val="8"/>
      <color rgb="FF000000"/>
      <name val="Arial"/>
      <family val="2"/>
    </font>
    <font>
      <sz val="10"/>
      <color theme="1"/>
      <name val="Arial"/>
      <family val="2"/>
    </font>
    <font>
      <sz val="11"/>
      <color rgb="FF000000"/>
      <name val="Arial"/>
      <family val="2"/>
    </font>
    <font>
      <sz val="8"/>
      <color rgb="FF000000"/>
      <name val="Arial"/>
    </font>
    <font>
      <b/>
      <sz val="8"/>
      <color rgb="FF000000"/>
      <name val="Arial"/>
    </font>
    <font>
      <b/>
      <sz val="11"/>
      <name val="Arial"/>
      <family val="2"/>
    </font>
  </fonts>
  <fills count="12">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3"/>
        <bgColor indexed="64"/>
      </patternFill>
    </fill>
    <fill>
      <patternFill patternType="solid">
        <fgColor rgb="FFBFBFBF"/>
        <bgColor indexed="64"/>
      </patternFill>
    </fill>
    <fill>
      <patternFill patternType="solid">
        <fgColor rgb="FFA6A6A6"/>
        <bgColor indexed="64"/>
      </patternFill>
    </fill>
    <fill>
      <patternFill patternType="solid">
        <fgColor rgb="FFFFFFFF"/>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2" tint="-0.249977111117893"/>
      </left>
      <right style="thin">
        <color theme="2" tint="-0.249977111117893"/>
      </right>
      <top style="thin">
        <color theme="2" tint="-0.249977111117893"/>
      </top>
      <bottom/>
      <diagonal/>
    </border>
    <border>
      <left style="thin">
        <color theme="0" tint="-0.34998626667073579"/>
      </left>
      <right/>
      <top style="thin">
        <color theme="0" tint="-0.3499862666707357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s>
  <cellStyleXfs count="5">
    <xf numFmtId="0" fontId="0" fillId="0" borderId="0"/>
    <xf numFmtId="0" fontId="2" fillId="0" borderId="0"/>
    <xf numFmtId="0" fontId="1" fillId="0" borderId="0"/>
    <xf numFmtId="0" fontId="8" fillId="0" borderId="0"/>
    <xf numFmtId="0" fontId="1" fillId="0" borderId="0"/>
  </cellStyleXfs>
  <cellXfs count="103">
    <xf numFmtId="0" fontId="0" fillId="0" borderId="0" xfId="0"/>
    <xf numFmtId="0" fontId="0" fillId="0" borderId="0" xfId="0" applyAlignment="1">
      <alignment horizontal="center" vertical="center"/>
    </xf>
    <xf numFmtId="0" fontId="0" fillId="0" borderId="1" xfId="0" applyBorder="1"/>
    <xf numFmtId="0" fontId="0" fillId="0" borderId="1" xfId="0"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8" fillId="0" borderId="1" xfId="0" applyFont="1" applyBorder="1" applyAlignment="1">
      <alignment vertical="center" wrapText="1"/>
    </xf>
    <xf numFmtId="164" fontId="14" fillId="0" borderId="1" xfId="0" applyNumberFormat="1" applyFont="1" applyBorder="1" applyAlignment="1">
      <alignment horizontal="center" vertical="center"/>
    </xf>
    <xf numFmtId="0" fontId="17" fillId="0" borderId="1" xfId="0" applyFont="1" applyBorder="1" applyAlignment="1">
      <alignment horizontal="center" vertical="center" wrapText="1"/>
    </xf>
    <xf numFmtId="0" fontId="10" fillId="0" borderId="1" xfId="0" applyFont="1" applyBorder="1" applyAlignment="1">
      <alignment vertical="center" wrapText="1"/>
    </xf>
    <xf numFmtId="0" fontId="1" fillId="0" borderId="1" xfId="2" applyBorder="1" applyAlignment="1">
      <alignment vertical="center" wrapText="1"/>
    </xf>
    <xf numFmtId="0" fontId="11" fillId="0" borderId="1" xfId="0" applyFont="1" applyBorder="1" applyAlignment="1">
      <alignment vertical="center" wrapText="1"/>
    </xf>
    <xf numFmtId="0" fontId="10" fillId="0" borderId="1" xfId="0" applyFont="1" applyBorder="1" applyAlignment="1">
      <alignment horizontal="left" vertical="center" wrapText="1"/>
    </xf>
    <xf numFmtId="0" fontId="0" fillId="0" borderId="1" xfId="0" applyBorder="1" applyAlignment="1">
      <alignment horizontal="left" vertical="center" wrapText="1"/>
    </xf>
    <xf numFmtId="3" fontId="13" fillId="4"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1" fillId="0" borderId="1" xfId="2" applyBorder="1" applyAlignment="1">
      <alignment horizontal="left" vertical="center" wrapText="1"/>
    </xf>
    <xf numFmtId="0" fontId="17" fillId="0" borderId="1" xfId="0" applyFont="1" applyBorder="1" applyAlignment="1">
      <alignment horizontal="center" vertical="center"/>
    </xf>
    <xf numFmtId="10" fontId="17" fillId="0" borderId="1" xfId="0" applyNumberFormat="1" applyFont="1" applyBorder="1" applyAlignment="1">
      <alignment horizontal="center" vertical="center" wrapText="1"/>
    </xf>
    <xf numFmtId="0" fontId="0" fillId="0" borderId="1" xfId="0" applyBorder="1" applyAlignment="1">
      <alignment vertical="center" wrapText="1"/>
    </xf>
    <xf numFmtId="3" fontId="16" fillId="5" borderId="1" xfId="0" applyNumberFormat="1" applyFont="1" applyFill="1" applyBorder="1" applyAlignment="1">
      <alignment horizontal="center" vertical="center" wrapText="1"/>
    </xf>
    <xf numFmtId="164" fontId="16" fillId="5" borderId="1" xfId="0" applyNumberFormat="1" applyFont="1" applyFill="1" applyBorder="1" applyAlignment="1">
      <alignment horizontal="center" vertical="center"/>
    </xf>
    <xf numFmtId="0" fontId="7" fillId="6" borderId="1" xfId="0" applyFont="1" applyFill="1" applyBorder="1" applyAlignment="1">
      <alignment horizontal="center" vertical="center" wrapText="1"/>
    </xf>
    <xf numFmtId="0" fontId="10" fillId="0" borderId="1" xfId="0" applyFont="1" applyBorder="1" applyAlignment="1">
      <alignment horizontal="center" vertical="center"/>
    </xf>
    <xf numFmtId="0" fontId="17" fillId="6"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0" fillId="0" borderId="1" xfId="2" applyFont="1" applyBorder="1" applyAlignment="1">
      <alignment horizontal="center" vertical="center" wrapText="1"/>
    </xf>
    <xf numFmtId="0" fontId="11" fillId="0" borderId="1" xfId="0" applyFont="1" applyBorder="1" applyAlignment="1">
      <alignment horizontal="left" vertical="center" wrapText="1"/>
    </xf>
    <xf numFmtId="0" fontId="8" fillId="0" borderId="1" xfId="0" applyFont="1" applyBorder="1" applyAlignment="1">
      <alignment horizontal="center" vertical="center" wrapText="1"/>
    </xf>
    <xf numFmtId="0" fontId="10" fillId="8" borderId="1" xfId="0" applyFont="1" applyFill="1" applyBorder="1" applyAlignment="1">
      <alignment horizontal="center" vertical="center" wrapText="1"/>
    </xf>
    <xf numFmtId="0" fontId="20" fillId="0" borderId="1" xfId="0" applyFont="1" applyBorder="1" applyAlignment="1">
      <alignment horizontal="left" vertical="center" wrapText="1"/>
    </xf>
    <xf numFmtId="0" fontId="20" fillId="0" borderId="1" xfId="0" applyFont="1" applyBorder="1" applyAlignment="1">
      <alignment horizontal="left" wrapText="1"/>
    </xf>
    <xf numFmtId="0" fontId="17" fillId="9"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8" fillId="0" borderId="1" xfId="0" applyFont="1" applyBorder="1" applyAlignment="1">
      <alignment horizontal="left" vertical="center" wrapText="1"/>
    </xf>
    <xf numFmtId="0" fontId="7" fillId="8" borderId="1"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3" fillId="10" borderId="1" xfId="0" applyFont="1" applyFill="1" applyBorder="1" applyAlignment="1">
      <alignment horizontal="center" vertical="center" wrapText="1"/>
    </xf>
    <xf numFmtId="3" fontId="24" fillId="0" borderId="1" xfId="0" applyNumberFormat="1" applyFont="1" applyBorder="1" applyAlignment="1">
      <alignment horizontal="center" vertical="center" wrapText="1"/>
    </xf>
    <xf numFmtId="0" fontId="24" fillId="0" borderId="1" xfId="0" applyFont="1" applyBorder="1" applyAlignment="1">
      <alignment horizontal="center" vertical="center"/>
    </xf>
    <xf numFmtId="0" fontId="13"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5" fillId="0" borderId="0" xfId="3" applyFont="1"/>
    <xf numFmtId="0" fontId="3" fillId="0" borderId="1" xfId="1" applyFont="1" applyBorder="1" applyAlignment="1">
      <alignment vertical="center" wrapText="1"/>
    </xf>
    <xf numFmtId="0" fontId="28" fillId="2" borderId="5" xfId="3" applyFont="1" applyFill="1" applyBorder="1" applyAlignment="1">
      <alignment horizontal="center" vertical="center" wrapText="1"/>
    </xf>
    <xf numFmtId="0" fontId="6" fillId="2" borderId="6" xfId="3" applyFont="1" applyFill="1" applyBorder="1" applyAlignment="1">
      <alignment horizontal="center" vertical="center" wrapText="1"/>
    </xf>
    <xf numFmtId="0" fontId="6" fillId="2" borderId="5" xfId="3" applyFont="1" applyFill="1" applyBorder="1" applyAlignment="1">
      <alignment horizontal="center" vertical="center" wrapText="1"/>
    </xf>
    <xf numFmtId="0" fontId="6" fillId="2" borderId="7" xfId="3" applyFont="1" applyFill="1" applyBorder="1" applyAlignment="1">
      <alignment horizontal="center" vertical="center"/>
    </xf>
    <xf numFmtId="0" fontId="2" fillId="3" borderId="8" xfId="3" applyFont="1" applyFill="1" applyBorder="1" applyAlignment="1">
      <alignment horizontal="center" vertical="center" wrapText="1"/>
    </xf>
    <xf numFmtId="0" fontId="8" fillId="0" borderId="8" xfId="3" applyBorder="1" applyAlignment="1">
      <alignment vertical="center" wrapText="1"/>
    </xf>
    <xf numFmtId="0" fontId="9" fillId="0" borderId="8" xfId="3" applyFont="1" applyBorder="1" applyAlignment="1">
      <alignment horizontal="center" vertical="center" wrapText="1"/>
    </xf>
    <xf numFmtId="0" fontId="24" fillId="0" borderId="8" xfId="3" applyFont="1" applyBorder="1" applyAlignment="1">
      <alignment horizontal="center" vertical="center"/>
    </xf>
    <xf numFmtId="0" fontId="24" fillId="0" borderId="9" xfId="3" applyFont="1" applyBorder="1" applyAlignment="1">
      <alignment horizontal="center" vertical="center"/>
    </xf>
    <xf numFmtId="0" fontId="7" fillId="0" borderId="8" xfId="3" applyFont="1" applyBorder="1" applyAlignment="1">
      <alignment horizontal="center" vertical="center" wrapText="1"/>
    </xf>
    <xf numFmtId="3" fontId="13" fillId="4" borderId="8" xfId="3" applyNumberFormat="1" applyFont="1" applyFill="1" applyBorder="1" applyAlignment="1">
      <alignment horizontal="center" vertical="center" wrapText="1"/>
    </xf>
    <xf numFmtId="3" fontId="13" fillId="4" borderId="9" xfId="3" applyNumberFormat="1" applyFont="1" applyFill="1" applyBorder="1" applyAlignment="1">
      <alignment horizontal="center" vertical="center" wrapText="1"/>
    </xf>
    <xf numFmtId="0" fontId="25" fillId="2" borderId="8" xfId="3" applyFont="1" applyFill="1" applyBorder="1"/>
    <xf numFmtId="0" fontId="8" fillId="0" borderId="8" xfId="3" applyBorder="1" applyAlignment="1">
      <alignment horizontal="left" vertical="center" wrapText="1"/>
    </xf>
    <xf numFmtId="3" fontId="25" fillId="0" borderId="0" xfId="3" applyNumberFormat="1" applyFont="1"/>
    <xf numFmtId="0" fontId="1" fillId="0" borderId="8" xfId="4" applyBorder="1" applyAlignment="1">
      <alignment vertical="center" wrapText="1"/>
    </xf>
    <xf numFmtId="0" fontId="15" fillId="5" borderId="10" xfId="3" applyFont="1" applyFill="1" applyBorder="1" applyAlignment="1">
      <alignment horizontal="center" vertical="center"/>
    </xf>
    <xf numFmtId="3" fontId="16" fillId="5" borderId="10" xfId="3" applyNumberFormat="1" applyFont="1" applyFill="1" applyBorder="1" applyAlignment="1">
      <alignment horizontal="center" vertical="center" wrapText="1"/>
    </xf>
    <xf numFmtId="3" fontId="16" fillId="5" borderId="11" xfId="3" applyNumberFormat="1" applyFont="1" applyFill="1" applyBorder="1" applyAlignment="1">
      <alignment horizontal="center" vertical="center" wrapText="1"/>
    </xf>
    <xf numFmtId="3" fontId="16" fillId="5" borderId="8" xfId="3" applyNumberFormat="1" applyFont="1" applyFill="1" applyBorder="1" applyAlignment="1">
      <alignment horizontal="center" vertical="center" wrapText="1"/>
    </xf>
    <xf numFmtId="0" fontId="24" fillId="11" borderId="0" xfId="3" applyFont="1" applyFill="1" applyAlignment="1">
      <alignment horizontal="center" vertical="center" wrapText="1"/>
    </xf>
    <xf numFmtId="164" fontId="24" fillId="11" borderId="0" xfId="3" applyNumberFormat="1" applyFont="1" applyFill="1" applyAlignment="1">
      <alignment horizontal="center" vertical="center" wrapText="1"/>
    </xf>
    <xf numFmtId="0" fontId="6" fillId="7"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5" fillId="5" borderId="1" xfId="0" applyFont="1" applyFill="1" applyBorder="1" applyAlignment="1">
      <alignment horizontal="center" vertical="center" wrapText="1"/>
    </xf>
    <xf numFmtId="0" fontId="2" fillId="0" borderId="1" xfId="1" applyBorder="1" applyAlignment="1">
      <alignment horizontal="center" vertical="center" wrapText="1"/>
    </xf>
    <xf numFmtId="0" fontId="3" fillId="0" borderId="1" xfId="1" applyFont="1" applyBorder="1" applyAlignment="1">
      <alignment horizontal="center" vertical="center" wrapText="1"/>
    </xf>
    <xf numFmtId="0" fontId="22" fillId="0" borderId="1" xfId="1" applyFont="1" applyBorder="1" applyAlignment="1">
      <alignment horizontal="left" vertical="center" wrapText="1"/>
    </xf>
    <xf numFmtId="0" fontId="4" fillId="0" borderId="1" xfId="1" applyFont="1" applyBorder="1" applyAlignment="1">
      <alignment horizontal="left" vertical="center" wrapText="1"/>
    </xf>
    <xf numFmtId="0" fontId="3" fillId="0" borderId="1" xfId="1" applyFont="1" applyBorder="1" applyAlignment="1">
      <alignment horizontal="left" vertical="center" wrapText="1"/>
    </xf>
    <xf numFmtId="0" fontId="5" fillId="0" borderId="1" xfId="1" applyFont="1" applyBorder="1" applyAlignment="1">
      <alignment horizontal="center" vertical="center" wrapText="1"/>
    </xf>
    <xf numFmtId="0" fontId="13" fillId="4"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7" fillId="6" borderId="1" xfId="0" applyFont="1" applyFill="1" applyBorder="1" applyAlignment="1">
      <alignment horizontal="center" vertical="center" wrapText="1"/>
    </xf>
    <xf numFmtId="0" fontId="23" fillId="0" borderId="1" xfId="1" applyFont="1" applyBorder="1" applyAlignment="1">
      <alignment horizontal="left" vertical="center" wrapText="1"/>
    </xf>
    <xf numFmtId="0" fontId="0" fillId="0" borderId="1" xfId="0" applyBorder="1" applyAlignment="1">
      <alignment horizontal="center"/>
    </xf>
    <xf numFmtId="0" fontId="17" fillId="6"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15" fillId="5" borderId="10" xfId="3" applyFont="1" applyFill="1" applyBorder="1" applyAlignment="1">
      <alignment horizontal="center" vertical="center" wrapText="1"/>
    </xf>
    <xf numFmtId="0" fontId="13" fillId="4" borderId="8" xfId="3" applyFont="1" applyFill="1" applyBorder="1" applyAlignment="1">
      <alignment horizontal="left" vertical="center" wrapText="1"/>
    </xf>
    <xf numFmtId="0" fontId="2" fillId="3" borderId="8" xfId="3" applyFont="1" applyFill="1" applyBorder="1" applyAlignment="1">
      <alignment horizontal="center" vertical="center" wrapText="1"/>
    </xf>
    <xf numFmtId="0" fontId="7" fillId="0" borderId="8" xfId="3" applyFont="1" applyBorder="1" applyAlignment="1">
      <alignment horizontal="center" vertical="center" wrapText="1"/>
    </xf>
    <xf numFmtId="0" fontId="24" fillId="11" borderId="1" xfId="3" applyFont="1" applyFill="1" applyBorder="1" applyAlignment="1">
      <alignment horizontal="center" vertical="center" wrapText="1"/>
    </xf>
    <xf numFmtId="0" fontId="26" fillId="0" borderId="1" xfId="1" applyFont="1" applyBorder="1" applyAlignment="1">
      <alignment horizontal="left" vertical="center" wrapText="1"/>
    </xf>
    <xf numFmtId="164" fontId="24" fillId="11" borderId="3" xfId="3" applyNumberFormat="1" applyFont="1" applyFill="1" applyBorder="1" applyAlignment="1">
      <alignment horizontal="center" vertical="center" wrapText="1"/>
    </xf>
    <xf numFmtId="164" fontId="24" fillId="11" borderId="4" xfId="3" applyNumberFormat="1" applyFont="1" applyFill="1" applyBorder="1" applyAlignment="1">
      <alignment horizontal="center" vertical="center" wrapText="1"/>
    </xf>
    <xf numFmtId="0" fontId="27" fillId="0" borderId="1" xfId="1" applyFont="1" applyBorder="1" applyAlignment="1">
      <alignment horizontal="left" vertical="center" wrapText="1"/>
    </xf>
    <xf numFmtId="14" fontId="24" fillId="11" borderId="3" xfId="3" applyNumberFormat="1" applyFont="1" applyFill="1" applyBorder="1" applyAlignment="1">
      <alignment horizontal="left" vertical="center" wrapText="1"/>
    </xf>
    <xf numFmtId="0" fontId="24" fillId="11" borderId="3" xfId="3" applyFont="1" applyFill="1" applyBorder="1" applyAlignment="1">
      <alignment horizontal="left" vertical="center" wrapText="1"/>
    </xf>
    <xf numFmtId="0" fontId="24" fillId="11" borderId="4" xfId="3" applyFont="1" applyFill="1" applyBorder="1" applyAlignment="1">
      <alignment horizontal="left" vertical="center" wrapText="1"/>
    </xf>
  </cellXfs>
  <cellStyles count="5">
    <cellStyle name="Normal" xfId="0" builtinId="0"/>
    <cellStyle name="Normal 2" xfId="2" xr:uid="{00000000-0005-0000-0000-000001000000}"/>
    <cellStyle name="Normal 2 2" xfId="3" xr:uid="{3DBF3385-0FDF-4D2B-94E9-FEA47E5E27F4}"/>
    <cellStyle name="Normal 2 2 2" xfId="4" xr:uid="{6C8FD1D2-2E70-4661-B3DC-8E0828812CCA}"/>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421341</xdr:colOff>
      <xdr:row>0</xdr:row>
      <xdr:rowOff>68916</xdr:rowOff>
    </xdr:from>
    <xdr:to>
      <xdr:col>0</xdr:col>
      <xdr:colOff>1064559</xdr:colOff>
      <xdr:row>3</xdr:row>
      <xdr:rowOff>123265</xdr:rowOff>
    </xdr:to>
    <xdr:pic>
      <xdr:nvPicPr>
        <xdr:cNvPr id="2" name="Imagen 1" descr="\\Mpramirez\mis documentos\Mis imágenes\Logo Igac_color_vert.jpg">
          <a:extLst>
            <a:ext uri="{FF2B5EF4-FFF2-40B4-BE49-F238E27FC236}">
              <a16:creationId xmlns:a16="http://schemas.microsoft.com/office/drawing/2014/main" id="{CE824F1D-895C-4CED-99BF-70EC33AE43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421341" y="70186"/>
          <a:ext cx="643218" cy="667759"/>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252692</xdr:colOff>
      <xdr:row>0</xdr:row>
      <xdr:rowOff>68916</xdr:rowOff>
    </xdr:from>
    <xdr:to>
      <xdr:col>0</xdr:col>
      <xdr:colOff>895910</xdr:colOff>
      <xdr:row>3</xdr:row>
      <xdr:rowOff>123265</xdr:rowOff>
    </xdr:to>
    <xdr:pic>
      <xdr:nvPicPr>
        <xdr:cNvPr id="2" name="Imagen 1" descr="\\Mpramirez\mis documentos\Mis imágenes\Logo Igac_color_vert.jpg">
          <a:extLst>
            <a:ext uri="{FF2B5EF4-FFF2-40B4-BE49-F238E27FC236}">
              <a16:creationId xmlns:a16="http://schemas.microsoft.com/office/drawing/2014/main" id="{71419B3F-BAB2-4592-83E0-E8070D65F7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252692" y="68916"/>
          <a:ext cx="643218" cy="659467"/>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907116</xdr:colOff>
      <xdr:row>0</xdr:row>
      <xdr:rowOff>68916</xdr:rowOff>
    </xdr:from>
    <xdr:to>
      <xdr:col>0</xdr:col>
      <xdr:colOff>1550334</xdr:colOff>
      <xdr:row>3</xdr:row>
      <xdr:rowOff>123265</xdr:rowOff>
    </xdr:to>
    <xdr:pic>
      <xdr:nvPicPr>
        <xdr:cNvPr id="3" name="Imagen 1" descr="\\Mpramirez\mis documentos\Mis imágenes\Logo Igac_color_vert.jpg">
          <a:extLst>
            <a:ext uri="{FF2B5EF4-FFF2-40B4-BE49-F238E27FC236}">
              <a16:creationId xmlns:a16="http://schemas.microsoft.com/office/drawing/2014/main" id="{93FCE749-FCAC-4370-96B4-A078405F1C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907116" y="68916"/>
          <a:ext cx="643218" cy="663949"/>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238125</xdr:colOff>
      <xdr:row>0</xdr:row>
      <xdr:rowOff>85725</xdr:rowOff>
    </xdr:from>
    <xdr:to>
      <xdr:col>0</xdr:col>
      <xdr:colOff>838200</xdr:colOff>
      <xdr:row>3</xdr:row>
      <xdr:rowOff>142875</xdr:rowOff>
    </xdr:to>
    <xdr:pic>
      <xdr:nvPicPr>
        <xdr:cNvPr id="2" name="Imagen 1" descr="\\Mpramirez\mis documentos\Mis imágenes\Logo Igac_color_vert.jpg">
          <a:extLst>
            <a:ext uri="{FF2B5EF4-FFF2-40B4-BE49-F238E27FC236}">
              <a16:creationId xmlns:a16="http://schemas.microsoft.com/office/drawing/2014/main" id="{726D47AF-507B-4EA2-95CC-53D8F2F255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238125" y="85725"/>
          <a:ext cx="600075" cy="66675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674173</xdr:colOff>
      <xdr:row>0</xdr:row>
      <xdr:rowOff>96130</xdr:rowOff>
    </xdr:from>
    <xdr:to>
      <xdr:col>0</xdr:col>
      <xdr:colOff>1115786</xdr:colOff>
      <xdr:row>3</xdr:row>
      <xdr:rowOff>108103</xdr:rowOff>
    </xdr:to>
    <xdr:pic>
      <xdr:nvPicPr>
        <xdr:cNvPr id="2" name="Imagen 1" descr="\\Mpramirez\mis documentos\Mis imágenes\Logo Igac_color_vert.jpg">
          <a:extLst>
            <a:ext uri="{FF2B5EF4-FFF2-40B4-BE49-F238E27FC236}">
              <a16:creationId xmlns:a16="http://schemas.microsoft.com/office/drawing/2014/main" id="{5F1C4BB9-FECB-4E28-B176-B10BF6161B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674173" y="96130"/>
          <a:ext cx="441613" cy="564423"/>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0"/>
  <sheetViews>
    <sheetView showGridLines="0" tabSelected="1" topLeftCell="A3" zoomScale="85" zoomScaleNormal="85" workbookViewId="0">
      <selection activeCell="C7" sqref="C7"/>
    </sheetView>
  </sheetViews>
  <sheetFormatPr baseColWidth="10" defaultColWidth="11.42578125" defaultRowHeight="15" x14ac:dyDescent="0.25"/>
  <cols>
    <col min="1" max="1" width="29" customWidth="1"/>
    <col min="2" max="2" width="6.7109375" style="1" customWidth="1"/>
    <col min="3" max="3" width="57.7109375" customWidth="1"/>
    <col min="4" max="5" width="14.42578125" customWidth="1"/>
    <col min="6" max="6" width="13.7109375" customWidth="1"/>
    <col min="8" max="8" width="16.140625" customWidth="1"/>
    <col min="9" max="9" width="61.140625" customWidth="1"/>
  </cols>
  <sheetData>
    <row r="1" spans="1:9" x14ac:dyDescent="0.25">
      <c r="A1" s="73"/>
      <c r="B1" s="74" t="s">
        <v>0</v>
      </c>
      <c r="C1" s="74"/>
      <c r="D1" s="74"/>
      <c r="E1" s="74"/>
      <c r="F1" s="74"/>
      <c r="G1" s="74"/>
      <c r="H1" s="74"/>
      <c r="I1" s="74"/>
    </row>
    <row r="2" spans="1:9" x14ac:dyDescent="0.25">
      <c r="A2" s="73"/>
      <c r="B2" s="74"/>
      <c r="C2" s="74"/>
      <c r="D2" s="74"/>
      <c r="E2" s="74"/>
      <c r="F2" s="74"/>
      <c r="G2" s="74"/>
      <c r="H2" s="74"/>
      <c r="I2" s="74"/>
    </row>
    <row r="3" spans="1:9" ht="18" x14ac:dyDescent="0.25">
      <c r="A3" s="73"/>
      <c r="B3" s="75" t="s">
        <v>1</v>
      </c>
      <c r="C3" s="76"/>
      <c r="D3" s="77" t="s">
        <v>2</v>
      </c>
      <c r="E3" s="77"/>
      <c r="F3" s="77"/>
      <c r="G3" s="77"/>
      <c r="H3" s="78"/>
      <c r="I3" s="78"/>
    </row>
    <row r="4" spans="1:9" ht="18" x14ac:dyDescent="0.25">
      <c r="A4" s="73"/>
      <c r="B4" s="75" t="s">
        <v>3</v>
      </c>
      <c r="C4" s="76"/>
      <c r="D4" s="77" t="s">
        <v>4</v>
      </c>
      <c r="E4" s="77"/>
      <c r="F4" s="77"/>
      <c r="G4" s="77"/>
      <c r="H4" s="78"/>
      <c r="I4" s="78"/>
    </row>
    <row r="5" spans="1:9" x14ac:dyDescent="0.25">
      <c r="A5" s="82"/>
      <c r="B5" s="83"/>
      <c r="C5" s="83"/>
      <c r="D5" s="83"/>
      <c r="E5" s="83"/>
      <c r="F5" s="83"/>
      <c r="G5" s="83"/>
      <c r="H5" s="83"/>
      <c r="I5" s="84"/>
    </row>
    <row r="6" spans="1:9" ht="25.5" x14ac:dyDescent="0.25">
      <c r="A6" s="4" t="s">
        <v>5</v>
      </c>
      <c r="B6" s="4" t="s">
        <v>6</v>
      </c>
      <c r="C6" s="4" t="s">
        <v>7</v>
      </c>
      <c r="D6" s="4" t="s">
        <v>8</v>
      </c>
      <c r="E6" s="4" t="s">
        <v>9</v>
      </c>
      <c r="F6" s="4" t="s">
        <v>10</v>
      </c>
      <c r="G6" s="4" t="s">
        <v>11</v>
      </c>
      <c r="H6" s="5" t="s">
        <v>12</v>
      </c>
      <c r="I6" s="5" t="s">
        <v>13</v>
      </c>
    </row>
    <row r="7" spans="1:9" ht="267" customHeight="1" x14ac:dyDescent="0.25">
      <c r="A7" s="80" t="s">
        <v>14</v>
      </c>
      <c r="B7" s="3" t="s">
        <v>15</v>
      </c>
      <c r="C7" s="6" t="s">
        <v>412</v>
      </c>
      <c r="D7" s="81"/>
      <c r="E7" s="3"/>
      <c r="F7" s="3"/>
      <c r="G7" s="3">
        <f>E7-F7</f>
        <v>0</v>
      </c>
      <c r="H7" s="7" t="e">
        <f>1-(G7)/$D$7</f>
        <v>#DIV/0!</v>
      </c>
      <c r="I7" s="2"/>
    </row>
    <row r="8" spans="1:9" ht="52.15" customHeight="1" x14ac:dyDescent="0.25">
      <c r="A8" s="80"/>
      <c r="B8" s="3" t="s">
        <v>16</v>
      </c>
      <c r="C8" s="6" t="s">
        <v>17</v>
      </c>
      <c r="D8" s="81"/>
      <c r="E8" s="3"/>
      <c r="F8" s="3"/>
      <c r="G8" s="3">
        <f t="shared" ref="G8:G20" si="0">E8-F8</f>
        <v>0</v>
      </c>
      <c r="H8" s="7" t="e">
        <f t="shared" ref="H8:H12" si="1">1-(G8)/$D$7</f>
        <v>#DIV/0!</v>
      </c>
      <c r="I8" s="8"/>
    </row>
    <row r="9" spans="1:9" ht="60" x14ac:dyDescent="0.25">
      <c r="A9" s="80"/>
      <c r="B9" s="3" t="s">
        <v>18</v>
      </c>
      <c r="C9" s="9" t="s">
        <v>19</v>
      </c>
      <c r="D9" s="81"/>
      <c r="E9" s="3"/>
      <c r="F9" s="3"/>
      <c r="G9" s="3">
        <f t="shared" si="0"/>
        <v>0</v>
      </c>
      <c r="H9" s="7" t="e">
        <f t="shared" si="1"/>
        <v>#DIV/0!</v>
      </c>
      <c r="I9" s="8"/>
    </row>
    <row r="10" spans="1:9" ht="45.6" customHeight="1" x14ac:dyDescent="0.25">
      <c r="A10" s="80"/>
      <c r="B10" s="3" t="s">
        <v>20</v>
      </c>
      <c r="C10" s="9" t="s">
        <v>21</v>
      </c>
      <c r="D10" s="81"/>
      <c r="E10" s="3"/>
      <c r="F10" s="3"/>
      <c r="G10" s="3">
        <f t="shared" si="0"/>
        <v>0</v>
      </c>
      <c r="H10" s="7" t="e">
        <f t="shared" si="1"/>
        <v>#DIV/0!</v>
      </c>
      <c r="I10" s="8"/>
    </row>
    <row r="11" spans="1:9" ht="64.900000000000006" customHeight="1" x14ac:dyDescent="0.25">
      <c r="A11" s="80"/>
      <c r="B11" s="3" t="s">
        <v>22</v>
      </c>
      <c r="C11" s="9" t="s">
        <v>23</v>
      </c>
      <c r="D11" s="81"/>
      <c r="E11" s="3"/>
      <c r="F11" s="3"/>
      <c r="G11" s="3">
        <f t="shared" si="0"/>
        <v>0</v>
      </c>
      <c r="H11" s="7" t="e">
        <f t="shared" si="1"/>
        <v>#DIV/0!</v>
      </c>
      <c r="I11" s="8"/>
    </row>
    <row r="12" spans="1:9" ht="32.450000000000003" customHeight="1" x14ac:dyDescent="0.25">
      <c r="A12" s="80"/>
      <c r="B12" s="3" t="s">
        <v>24</v>
      </c>
      <c r="C12" s="9" t="s">
        <v>25</v>
      </c>
      <c r="D12" s="81"/>
      <c r="E12" s="3"/>
      <c r="F12" s="3"/>
      <c r="G12" s="3">
        <f t="shared" si="0"/>
        <v>0</v>
      </c>
      <c r="H12" s="7" t="e">
        <f t="shared" si="1"/>
        <v>#DIV/0!</v>
      </c>
      <c r="I12" s="2"/>
    </row>
    <row r="13" spans="1:9" ht="30" x14ac:dyDescent="0.25">
      <c r="A13" s="80"/>
      <c r="B13" s="3" t="s">
        <v>26</v>
      </c>
      <c r="C13" s="10" t="s">
        <v>27</v>
      </c>
      <c r="D13" s="81"/>
      <c r="E13" s="3"/>
      <c r="F13" s="3"/>
      <c r="G13" s="3">
        <f t="shared" si="0"/>
        <v>0</v>
      </c>
      <c r="H13" s="7" t="e">
        <f t="shared" ref="H13:H19" si="2">1-(G13)/$D$7</f>
        <v>#DIV/0!</v>
      </c>
      <c r="I13" s="2"/>
    </row>
    <row r="14" spans="1:9" ht="30" x14ac:dyDescent="0.25">
      <c r="A14" s="80"/>
      <c r="B14" s="3" t="s">
        <v>28</v>
      </c>
      <c r="C14" s="10" t="s">
        <v>29</v>
      </c>
      <c r="D14" s="81"/>
      <c r="E14" s="3"/>
      <c r="F14" s="3"/>
      <c r="G14" s="3">
        <f t="shared" si="0"/>
        <v>0</v>
      </c>
      <c r="H14" s="7" t="e">
        <f t="shared" si="2"/>
        <v>#DIV/0!</v>
      </c>
      <c r="I14" s="2"/>
    </row>
    <row r="15" spans="1:9" x14ac:dyDescent="0.25">
      <c r="A15" s="80"/>
      <c r="B15" s="3" t="s">
        <v>30</v>
      </c>
      <c r="C15" s="10" t="s">
        <v>31</v>
      </c>
      <c r="D15" s="81"/>
      <c r="E15" s="3"/>
      <c r="F15" s="3"/>
      <c r="G15" s="3">
        <f t="shared" si="0"/>
        <v>0</v>
      </c>
      <c r="H15" s="7" t="e">
        <f t="shared" si="2"/>
        <v>#DIV/0!</v>
      </c>
      <c r="I15" s="2"/>
    </row>
    <row r="16" spans="1:9" ht="90" x14ac:dyDescent="0.25">
      <c r="A16" s="80"/>
      <c r="B16" s="3" t="s">
        <v>32</v>
      </c>
      <c r="C16" s="11" t="s">
        <v>33</v>
      </c>
      <c r="D16" s="81"/>
      <c r="E16" s="3"/>
      <c r="F16" s="3"/>
      <c r="G16" s="3">
        <f t="shared" si="0"/>
        <v>0</v>
      </c>
      <c r="H16" s="7" t="e">
        <f t="shared" si="2"/>
        <v>#DIV/0!</v>
      </c>
      <c r="I16" s="2"/>
    </row>
    <row r="17" spans="1:9" ht="49.15" customHeight="1" x14ac:dyDescent="0.25">
      <c r="A17" s="80"/>
      <c r="B17" s="3" t="s">
        <v>34</v>
      </c>
      <c r="C17" s="12" t="s">
        <v>35</v>
      </c>
      <c r="D17" s="81"/>
      <c r="E17" s="3"/>
      <c r="F17" s="3"/>
      <c r="G17" s="3">
        <f t="shared" si="0"/>
        <v>0</v>
      </c>
      <c r="H17" s="7" t="e">
        <f>1-(G17)/$D$7</f>
        <v>#DIV/0!</v>
      </c>
      <c r="I17" s="8"/>
    </row>
    <row r="18" spans="1:9" ht="52.5" customHeight="1" x14ac:dyDescent="0.25">
      <c r="A18" s="80"/>
      <c r="B18" s="3" t="s">
        <v>36</v>
      </c>
      <c r="C18" s="9" t="s">
        <v>37</v>
      </c>
      <c r="D18" s="81"/>
      <c r="E18" s="3"/>
      <c r="F18" s="3"/>
      <c r="G18" s="3">
        <f t="shared" si="0"/>
        <v>0</v>
      </c>
      <c r="H18" s="7" t="e">
        <f t="shared" si="2"/>
        <v>#DIV/0!</v>
      </c>
      <c r="I18" s="2"/>
    </row>
    <row r="19" spans="1:9" ht="45" x14ac:dyDescent="0.25">
      <c r="A19" s="80"/>
      <c r="B19" s="3" t="s">
        <v>38</v>
      </c>
      <c r="C19" s="12" t="s">
        <v>39</v>
      </c>
      <c r="D19" s="81"/>
      <c r="E19" s="3"/>
      <c r="F19" s="3"/>
      <c r="G19" s="3">
        <f t="shared" si="0"/>
        <v>0</v>
      </c>
      <c r="H19" s="7" t="e">
        <f t="shared" si="2"/>
        <v>#DIV/0!</v>
      </c>
      <c r="I19" s="2"/>
    </row>
    <row r="20" spans="1:9" ht="30" x14ac:dyDescent="0.25">
      <c r="A20" s="80"/>
      <c r="B20" s="3" t="s">
        <v>40</v>
      </c>
      <c r="C20" s="13" t="s">
        <v>41</v>
      </c>
      <c r="D20" s="81"/>
      <c r="E20" s="3"/>
      <c r="F20" s="3"/>
      <c r="G20" s="3">
        <f t="shared" si="0"/>
        <v>0</v>
      </c>
      <c r="H20" s="7" t="e">
        <f>1-(G20)/$D$7</f>
        <v>#DIV/0!</v>
      </c>
      <c r="I20" s="2"/>
    </row>
    <row r="21" spans="1:9" x14ac:dyDescent="0.25">
      <c r="A21" s="79" t="s">
        <v>42</v>
      </c>
      <c r="B21" s="79"/>
      <c r="C21" s="79"/>
      <c r="D21" s="14">
        <f>+D7*COUNT(G7:G20)</f>
        <v>0</v>
      </c>
      <c r="E21" s="15">
        <f>SUM(E7:E20)</f>
        <v>0</v>
      </c>
      <c r="F21" s="15">
        <f>SUM(F7:F20)</f>
        <v>0</v>
      </c>
      <c r="G21" s="15">
        <f t="shared" ref="G21" si="3">SUM(G7:G20)</f>
        <v>0</v>
      </c>
      <c r="H21" s="15"/>
      <c r="I21" s="15"/>
    </row>
    <row r="22" spans="1:9" ht="45" x14ac:dyDescent="0.25">
      <c r="A22" s="16" t="s">
        <v>43</v>
      </c>
      <c r="B22" s="3" t="s">
        <v>44</v>
      </c>
      <c r="C22" s="17" t="s">
        <v>45</v>
      </c>
      <c r="D22" s="3"/>
      <c r="E22" s="3"/>
      <c r="F22" s="3"/>
      <c r="G22" s="3">
        <f t="shared" ref="G22:G57" si="4">E22-F22</f>
        <v>0</v>
      </c>
      <c r="H22" s="7" t="e">
        <f>1-(G22)/$D$22</f>
        <v>#DIV/0!</v>
      </c>
      <c r="I22" s="2"/>
    </row>
    <row r="23" spans="1:9" x14ac:dyDescent="0.25">
      <c r="A23" s="79" t="s">
        <v>42</v>
      </c>
      <c r="B23" s="79"/>
      <c r="C23" s="79"/>
      <c r="D23" s="14">
        <f>+D22*COUNT(G22)</f>
        <v>0</v>
      </c>
      <c r="E23" s="15">
        <f>SUM(E22)</f>
        <v>0</v>
      </c>
      <c r="F23" s="15">
        <f t="shared" ref="F23:G23" si="5">SUM(F22)</f>
        <v>0</v>
      </c>
      <c r="G23" s="15">
        <f t="shared" si="5"/>
        <v>0</v>
      </c>
      <c r="H23" s="15"/>
      <c r="I23" s="15"/>
    </row>
    <row r="24" spans="1:9" ht="47.45" customHeight="1" x14ac:dyDescent="0.25">
      <c r="A24" s="80" t="s">
        <v>46</v>
      </c>
      <c r="B24" s="3" t="s">
        <v>47</v>
      </c>
      <c r="C24" s="9" t="s">
        <v>48</v>
      </c>
      <c r="D24" s="81"/>
      <c r="E24" s="3"/>
      <c r="F24" s="3"/>
      <c r="G24" s="3">
        <f t="shared" si="4"/>
        <v>0</v>
      </c>
      <c r="H24" s="7" t="e">
        <f>1-(G24)/$D$24</f>
        <v>#DIV/0!</v>
      </c>
      <c r="I24" s="8"/>
    </row>
    <row r="25" spans="1:9" ht="46.9" customHeight="1" x14ac:dyDescent="0.25">
      <c r="A25" s="80"/>
      <c r="B25" s="3" t="s">
        <v>49</v>
      </c>
      <c r="C25" s="9" t="s">
        <v>50</v>
      </c>
      <c r="D25" s="81"/>
      <c r="E25" s="3"/>
      <c r="F25" s="3"/>
      <c r="G25" s="3">
        <f t="shared" si="4"/>
        <v>0</v>
      </c>
      <c r="H25" s="7" t="e">
        <f>1-(G25)/$D$24</f>
        <v>#DIV/0!</v>
      </c>
      <c r="I25" s="2"/>
    </row>
    <row r="26" spans="1:9" x14ac:dyDescent="0.25">
      <c r="A26" s="79" t="s">
        <v>42</v>
      </c>
      <c r="B26" s="79"/>
      <c r="C26" s="79"/>
      <c r="D26" s="14">
        <f>+D24*COUNT(G24:G25)</f>
        <v>0</v>
      </c>
      <c r="E26" s="15">
        <f>SUM(E24:E25)</f>
        <v>0</v>
      </c>
      <c r="F26" s="15">
        <f>SUM(F24:F25)</f>
        <v>0</v>
      </c>
      <c r="G26" s="15">
        <f>SUM(G24:G25)</f>
        <v>0</v>
      </c>
      <c r="H26" s="15"/>
      <c r="I26" s="15"/>
    </row>
    <row r="27" spans="1:9" ht="55.15" customHeight="1" x14ac:dyDescent="0.25">
      <c r="A27" s="80" t="s">
        <v>51</v>
      </c>
      <c r="B27" s="3" t="s">
        <v>52</v>
      </c>
      <c r="C27" s="10" t="s">
        <v>53</v>
      </c>
      <c r="D27" s="81"/>
      <c r="E27" s="3"/>
      <c r="F27" s="3"/>
      <c r="G27" s="3">
        <f t="shared" si="4"/>
        <v>0</v>
      </c>
      <c r="H27" s="7" t="e">
        <f>1-(G27)/$D$27</f>
        <v>#DIV/0!</v>
      </c>
      <c r="I27" s="2"/>
    </row>
    <row r="28" spans="1:9" ht="52.9" customHeight="1" x14ac:dyDescent="0.25">
      <c r="A28" s="80"/>
      <c r="B28" s="3" t="s">
        <v>54</v>
      </c>
      <c r="C28" s="9" t="s">
        <v>55</v>
      </c>
      <c r="D28" s="81"/>
      <c r="E28" s="3"/>
      <c r="F28" s="3"/>
      <c r="G28" s="3">
        <f t="shared" si="4"/>
        <v>0</v>
      </c>
      <c r="H28" s="7" t="e">
        <f t="shared" ref="H28:H29" si="6">1-(G28)/$D$27</f>
        <v>#DIV/0!</v>
      </c>
      <c r="I28" s="8"/>
    </row>
    <row r="29" spans="1:9" ht="49.9" customHeight="1" x14ac:dyDescent="0.25">
      <c r="A29" s="80"/>
      <c r="B29" s="3" t="s">
        <v>56</v>
      </c>
      <c r="C29" s="10" t="s">
        <v>57</v>
      </c>
      <c r="D29" s="81"/>
      <c r="E29" s="3"/>
      <c r="F29" s="3"/>
      <c r="G29" s="3">
        <f t="shared" si="4"/>
        <v>0</v>
      </c>
      <c r="H29" s="7" t="e">
        <f t="shared" si="6"/>
        <v>#DIV/0!</v>
      </c>
      <c r="I29" s="2"/>
    </row>
    <row r="30" spans="1:9" x14ac:dyDescent="0.25">
      <c r="A30" s="79" t="s">
        <v>42</v>
      </c>
      <c r="B30" s="79"/>
      <c r="C30" s="79"/>
      <c r="D30" s="14">
        <f>+D27*COUNT(G27:G29)</f>
        <v>0</v>
      </c>
      <c r="E30" s="15">
        <f>SUM(E27:E29)</f>
        <v>0</v>
      </c>
      <c r="F30" s="15">
        <f t="shared" ref="F30:G30" si="7">SUM(F27:F29)</f>
        <v>0</v>
      </c>
      <c r="G30" s="15">
        <f t="shared" si="7"/>
        <v>0</v>
      </c>
      <c r="H30" s="15"/>
      <c r="I30" s="15"/>
    </row>
    <row r="31" spans="1:9" ht="30" x14ac:dyDescent="0.25">
      <c r="A31" s="16" t="s">
        <v>58</v>
      </c>
      <c r="B31" s="3" t="s">
        <v>59</v>
      </c>
      <c r="C31" s="11" t="s">
        <v>60</v>
      </c>
      <c r="D31" s="3"/>
      <c r="E31" s="3"/>
      <c r="F31" s="3"/>
      <c r="G31" s="3">
        <f t="shared" si="4"/>
        <v>0</v>
      </c>
      <c r="H31" s="7" t="e">
        <f>1-(G31)/$D$31</f>
        <v>#DIV/0!</v>
      </c>
      <c r="I31" s="8"/>
    </row>
    <row r="32" spans="1:9" x14ac:dyDescent="0.25">
      <c r="A32" s="79" t="s">
        <v>42</v>
      </c>
      <c r="B32" s="79"/>
      <c r="C32" s="79"/>
      <c r="D32" s="14">
        <f>+D31*COUNT(G31)</f>
        <v>0</v>
      </c>
      <c r="E32" s="15">
        <f>SUM(E31)</f>
        <v>0</v>
      </c>
      <c r="F32" s="15">
        <f t="shared" ref="F32:G32" si="8">SUM(F31)</f>
        <v>0</v>
      </c>
      <c r="G32" s="15">
        <f t="shared" si="8"/>
        <v>0</v>
      </c>
      <c r="H32" s="15"/>
      <c r="I32" s="15"/>
    </row>
    <row r="33" spans="1:9" ht="135" x14ac:dyDescent="0.25">
      <c r="A33" s="16" t="s">
        <v>61</v>
      </c>
      <c r="B33" s="3" t="s">
        <v>62</v>
      </c>
      <c r="C33" s="9" t="s">
        <v>63</v>
      </c>
      <c r="D33" s="3"/>
      <c r="E33" s="3"/>
      <c r="F33" s="3"/>
      <c r="G33" s="3">
        <f t="shared" si="4"/>
        <v>0</v>
      </c>
      <c r="H33" s="7" t="e">
        <f>1-(G33)/$D$33</f>
        <v>#DIV/0!</v>
      </c>
      <c r="I33" s="2"/>
    </row>
    <row r="34" spans="1:9" x14ac:dyDescent="0.25">
      <c r="A34" s="79" t="s">
        <v>42</v>
      </c>
      <c r="B34" s="79"/>
      <c r="C34" s="79"/>
      <c r="D34" s="14">
        <f>+D33*COUNT(G33)</f>
        <v>0</v>
      </c>
      <c r="E34" s="15">
        <f>SUM(E33)</f>
        <v>0</v>
      </c>
      <c r="F34" s="15">
        <f t="shared" ref="F34:G34" si="9">SUM(F33)</f>
        <v>0</v>
      </c>
      <c r="G34" s="15">
        <f t="shared" si="9"/>
        <v>0</v>
      </c>
      <c r="H34" s="15"/>
      <c r="I34" s="15"/>
    </row>
    <row r="35" spans="1:9" ht="60" x14ac:dyDescent="0.25">
      <c r="A35" s="16" t="s">
        <v>64</v>
      </c>
      <c r="B35" s="3" t="s">
        <v>65</v>
      </c>
      <c r="C35" s="13" t="s">
        <v>66</v>
      </c>
      <c r="D35" s="3"/>
      <c r="E35" s="3"/>
      <c r="F35" s="3"/>
      <c r="G35" s="3">
        <f t="shared" si="4"/>
        <v>0</v>
      </c>
      <c r="H35" s="7" t="e">
        <f>1-(G35)/$D$35</f>
        <v>#DIV/0!</v>
      </c>
      <c r="I35" s="8"/>
    </row>
    <row r="36" spans="1:9" x14ac:dyDescent="0.25">
      <c r="A36" s="79" t="s">
        <v>42</v>
      </c>
      <c r="B36" s="79"/>
      <c r="C36" s="79"/>
      <c r="D36" s="14">
        <f>+D35*COUNT(G35)</f>
        <v>0</v>
      </c>
      <c r="E36" s="15">
        <f>SUM(E35)</f>
        <v>0</v>
      </c>
      <c r="F36" s="15">
        <f t="shared" ref="F36:G36" si="10">SUM(F35)</f>
        <v>0</v>
      </c>
      <c r="G36" s="15">
        <f t="shared" si="10"/>
        <v>0</v>
      </c>
      <c r="H36" s="15"/>
      <c r="I36" s="15"/>
    </row>
    <row r="37" spans="1:9" ht="76.5" customHeight="1" x14ac:dyDescent="0.25">
      <c r="A37" s="16" t="s">
        <v>67</v>
      </c>
      <c r="B37" s="3" t="s">
        <v>68</v>
      </c>
      <c r="C37" s="13" t="s">
        <v>69</v>
      </c>
      <c r="D37" s="3"/>
      <c r="E37" s="3"/>
      <c r="F37" s="3"/>
      <c r="G37" s="3">
        <f t="shared" si="4"/>
        <v>0</v>
      </c>
      <c r="H37" s="7" t="e">
        <f>1-(G37)/$D$37</f>
        <v>#DIV/0!</v>
      </c>
      <c r="I37" s="8"/>
    </row>
    <row r="38" spans="1:9" x14ac:dyDescent="0.25">
      <c r="A38" s="79" t="s">
        <v>42</v>
      </c>
      <c r="B38" s="79"/>
      <c r="C38" s="79"/>
      <c r="D38" s="14">
        <f>+D37*COUNT(G37)</f>
        <v>0</v>
      </c>
      <c r="E38" s="15">
        <f>SUM(E37)</f>
        <v>0</v>
      </c>
      <c r="F38" s="15">
        <f t="shared" ref="F38:G38" si="11">SUM(F37)</f>
        <v>0</v>
      </c>
      <c r="G38" s="15">
        <f t="shared" si="11"/>
        <v>0</v>
      </c>
      <c r="H38" s="15"/>
      <c r="I38" s="15"/>
    </row>
    <row r="39" spans="1:9" ht="82.9" customHeight="1" x14ac:dyDescent="0.25">
      <c r="A39" s="16" t="s">
        <v>70</v>
      </c>
      <c r="B39" s="3" t="s">
        <v>71</v>
      </c>
      <c r="C39" s="11" t="s">
        <v>72</v>
      </c>
      <c r="D39" s="3"/>
      <c r="E39" s="3"/>
      <c r="F39" s="3"/>
      <c r="G39" s="3">
        <f t="shared" si="4"/>
        <v>0</v>
      </c>
      <c r="H39" s="7" t="e">
        <f>1-(G39)/$D$39</f>
        <v>#DIV/0!</v>
      </c>
      <c r="I39" s="8"/>
    </row>
    <row r="40" spans="1:9" x14ac:dyDescent="0.25">
      <c r="A40" s="79" t="s">
        <v>42</v>
      </c>
      <c r="B40" s="79"/>
      <c r="C40" s="79"/>
      <c r="D40" s="14">
        <f>+D39*COUNT(G39)</f>
        <v>0</v>
      </c>
      <c r="E40" s="15">
        <f>SUM(E39)</f>
        <v>0</v>
      </c>
      <c r="F40" s="15">
        <f t="shared" ref="F40:G40" si="12">SUM(F39)</f>
        <v>0</v>
      </c>
      <c r="G40" s="15">
        <f t="shared" si="12"/>
        <v>0</v>
      </c>
      <c r="H40" s="15"/>
      <c r="I40" s="15"/>
    </row>
    <row r="41" spans="1:9" ht="78" customHeight="1" x14ac:dyDescent="0.25">
      <c r="A41" s="80" t="s">
        <v>73</v>
      </c>
      <c r="B41" s="3" t="s">
        <v>74</v>
      </c>
      <c r="C41" s="11" t="s">
        <v>75</v>
      </c>
      <c r="D41" s="81"/>
      <c r="E41" s="3"/>
      <c r="F41" s="3"/>
      <c r="G41" s="3">
        <f t="shared" si="4"/>
        <v>0</v>
      </c>
      <c r="H41" s="7" t="e">
        <f>1-(G41)/$D$41</f>
        <v>#DIV/0!</v>
      </c>
      <c r="I41" s="8"/>
    </row>
    <row r="42" spans="1:9" ht="74.45" customHeight="1" x14ac:dyDescent="0.25">
      <c r="A42" s="80"/>
      <c r="B42" s="3" t="s">
        <v>76</v>
      </c>
      <c r="C42" s="11" t="s">
        <v>77</v>
      </c>
      <c r="D42" s="81"/>
      <c r="E42" s="3"/>
      <c r="F42" s="3"/>
      <c r="G42" s="3">
        <f t="shared" si="4"/>
        <v>0</v>
      </c>
      <c r="H42" s="7" t="e">
        <f t="shared" ref="H42:H43" si="13">1-(G42)/$D$41</f>
        <v>#DIV/0!</v>
      </c>
      <c r="I42" s="8"/>
    </row>
    <row r="43" spans="1:9" ht="73.150000000000006" customHeight="1" x14ac:dyDescent="0.25">
      <c r="A43" s="80"/>
      <c r="B43" s="3" t="s">
        <v>78</v>
      </c>
      <c r="C43" s="11" t="s">
        <v>79</v>
      </c>
      <c r="D43" s="81"/>
      <c r="E43" s="3"/>
      <c r="F43" s="3"/>
      <c r="G43" s="3">
        <f t="shared" si="4"/>
        <v>0</v>
      </c>
      <c r="H43" s="7" t="e">
        <f t="shared" si="13"/>
        <v>#DIV/0!</v>
      </c>
      <c r="I43" s="8"/>
    </row>
    <row r="44" spans="1:9" x14ac:dyDescent="0.25">
      <c r="A44" s="79" t="s">
        <v>42</v>
      </c>
      <c r="B44" s="79"/>
      <c r="C44" s="79"/>
      <c r="D44" s="14">
        <f>+D41*COUNT(G41:G43)</f>
        <v>0</v>
      </c>
      <c r="E44" s="15">
        <f>SUM(E41:E43)</f>
        <v>0</v>
      </c>
      <c r="F44" s="15">
        <f t="shared" ref="F44:G44" si="14">SUM(F41:F43)</f>
        <v>0</v>
      </c>
      <c r="G44" s="15">
        <f t="shared" si="14"/>
        <v>0</v>
      </c>
      <c r="H44" s="15"/>
      <c r="I44" s="15"/>
    </row>
    <row r="45" spans="1:9" ht="81" customHeight="1" x14ac:dyDescent="0.25">
      <c r="A45" s="80" t="s">
        <v>80</v>
      </c>
      <c r="B45" s="3" t="s">
        <v>81</v>
      </c>
      <c r="C45" s="11" t="s">
        <v>82</v>
      </c>
      <c r="D45" s="81"/>
      <c r="E45" s="3"/>
      <c r="F45" s="3"/>
      <c r="G45" s="3">
        <f t="shared" si="4"/>
        <v>0</v>
      </c>
      <c r="H45" s="7" t="e">
        <f>1-(G45)/$D$45</f>
        <v>#DIV/0!</v>
      </c>
      <c r="I45" s="8"/>
    </row>
    <row r="46" spans="1:9" ht="64.150000000000006" customHeight="1" x14ac:dyDescent="0.25">
      <c r="A46" s="80"/>
      <c r="B46" s="3" t="s">
        <v>83</v>
      </c>
      <c r="C46" s="11" t="s">
        <v>84</v>
      </c>
      <c r="D46" s="81"/>
      <c r="E46" s="3"/>
      <c r="F46" s="3"/>
      <c r="G46" s="3">
        <f t="shared" si="4"/>
        <v>0</v>
      </c>
      <c r="H46" s="7" t="e">
        <f>1-(G46)/$D$45</f>
        <v>#DIV/0!</v>
      </c>
      <c r="I46" s="8"/>
    </row>
    <row r="47" spans="1:9" x14ac:dyDescent="0.25">
      <c r="A47" s="79" t="s">
        <v>42</v>
      </c>
      <c r="B47" s="79"/>
      <c r="C47" s="79"/>
      <c r="D47" s="14">
        <f>+D45*COUNT(G45:G46)</f>
        <v>0</v>
      </c>
      <c r="E47" s="15">
        <f>SUM(E45:E46)</f>
        <v>0</v>
      </c>
      <c r="F47" s="15">
        <f t="shared" ref="F47:G47" si="15">SUM(F45:F46)</f>
        <v>0</v>
      </c>
      <c r="G47" s="15">
        <f t="shared" si="15"/>
        <v>0</v>
      </c>
      <c r="H47" s="15"/>
      <c r="I47" s="15"/>
    </row>
    <row r="48" spans="1:9" ht="87.6" customHeight="1" x14ac:dyDescent="0.25">
      <c r="A48" s="80" t="s">
        <v>70</v>
      </c>
      <c r="B48" s="3" t="s">
        <v>85</v>
      </c>
      <c r="C48" s="11" t="s">
        <v>86</v>
      </c>
      <c r="D48" s="81"/>
      <c r="E48" s="3"/>
      <c r="F48" s="3"/>
      <c r="G48" s="3">
        <f t="shared" si="4"/>
        <v>0</v>
      </c>
      <c r="H48" s="7" t="e">
        <f>1-(G48)/$D$48</f>
        <v>#DIV/0!</v>
      </c>
      <c r="I48" s="18"/>
    </row>
    <row r="49" spans="1:9" ht="72" customHeight="1" x14ac:dyDescent="0.25">
      <c r="A49" s="80"/>
      <c r="B49" s="3" t="s">
        <v>87</v>
      </c>
      <c r="C49" s="11" t="s">
        <v>88</v>
      </c>
      <c r="D49" s="81"/>
      <c r="E49" s="3"/>
      <c r="F49" s="3"/>
      <c r="G49" s="3">
        <f t="shared" si="4"/>
        <v>0</v>
      </c>
      <c r="H49" s="7" t="e">
        <f t="shared" ref="H49:H50" si="16">1-(G49)/$D$48</f>
        <v>#DIV/0!</v>
      </c>
      <c r="I49" s="18"/>
    </row>
    <row r="50" spans="1:9" ht="78" customHeight="1" x14ac:dyDescent="0.25">
      <c r="A50" s="80"/>
      <c r="B50" s="3" t="s">
        <v>89</v>
      </c>
      <c r="C50" s="11" t="s">
        <v>90</v>
      </c>
      <c r="D50" s="81"/>
      <c r="E50" s="3"/>
      <c r="F50" s="3"/>
      <c r="G50" s="3">
        <f t="shared" si="4"/>
        <v>0</v>
      </c>
      <c r="H50" s="7" t="e">
        <f t="shared" si="16"/>
        <v>#DIV/0!</v>
      </c>
      <c r="I50" s="18"/>
    </row>
    <row r="51" spans="1:9" x14ac:dyDescent="0.25">
      <c r="A51" s="79" t="s">
        <v>42</v>
      </c>
      <c r="B51" s="79"/>
      <c r="C51" s="79"/>
      <c r="D51" s="14">
        <f>+D48*COUNT(G48:G50)</f>
        <v>0</v>
      </c>
      <c r="E51" s="15">
        <f>SUM(E48:E50)</f>
        <v>0</v>
      </c>
      <c r="F51" s="15">
        <f t="shared" ref="F51:G51" si="17">SUM(F48:F50)</f>
        <v>0</v>
      </c>
      <c r="G51" s="15">
        <f t="shared" si="17"/>
        <v>0</v>
      </c>
      <c r="H51" s="15"/>
      <c r="I51" s="15"/>
    </row>
    <row r="52" spans="1:9" ht="60" x14ac:dyDescent="0.25">
      <c r="A52" s="80" t="s">
        <v>73</v>
      </c>
      <c r="B52" s="3" t="s">
        <v>91</v>
      </c>
      <c r="C52" s="11" t="s">
        <v>92</v>
      </c>
      <c r="D52" s="81"/>
      <c r="E52" s="3"/>
      <c r="F52" s="3"/>
      <c r="G52" s="3">
        <f t="shared" si="4"/>
        <v>0</v>
      </c>
      <c r="H52" s="7" t="e">
        <f>1-(G52)/$D$52</f>
        <v>#DIV/0!</v>
      </c>
      <c r="I52" s="18"/>
    </row>
    <row r="53" spans="1:9" ht="75" x14ac:dyDescent="0.25">
      <c r="A53" s="80"/>
      <c r="B53" s="3" t="s">
        <v>93</v>
      </c>
      <c r="C53" s="11" t="s">
        <v>94</v>
      </c>
      <c r="D53" s="81"/>
      <c r="E53" s="3"/>
      <c r="F53" s="3"/>
      <c r="G53" s="3">
        <f t="shared" si="4"/>
        <v>0</v>
      </c>
      <c r="H53" s="7" t="e">
        <f t="shared" ref="H53:H54" si="18">1-(G53)/$D$52</f>
        <v>#DIV/0!</v>
      </c>
      <c r="I53" s="18"/>
    </row>
    <row r="54" spans="1:9" ht="60" x14ac:dyDescent="0.25">
      <c r="A54" s="80"/>
      <c r="B54" s="3" t="s">
        <v>95</v>
      </c>
      <c r="C54" s="11" t="s">
        <v>96</v>
      </c>
      <c r="D54" s="81"/>
      <c r="E54" s="3"/>
      <c r="F54" s="3"/>
      <c r="G54" s="3">
        <f t="shared" si="4"/>
        <v>0</v>
      </c>
      <c r="H54" s="7" t="e">
        <f t="shared" si="18"/>
        <v>#DIV/0!</v>
      </c>
      <c r="I54" s="18"/>
    </row>
    <row r="55" spans="1:9" x14ac:dyDescent="0.25">
      <c r="A55" s="79" t="s">
        <v>42</v>
      </c>
      <c r="B55" s="79"/>
      <c r="C55" s="79"/>
      <c r="D55" s="14">
        <f>+D52*COUNT(G52:G54)</f>
        <v>0</v>
      </c>
      <c r="E55" s="15">
        <f>SUM(E52:E54)</f>
        <v>0</v>
      </c>
      <c r="F55" s="15">
        <f t="shared" ref="F55" si="19">SUM(F52:F54)</f>
        <v>0</v>
      </c>
      <c r="G55" s="15">
        <f t="shared" ref="G55" si="20">SUM(G52:G54)</f>
        <v>0</v>
      </c>
      <c r="H55" s="15"/>
      <c r="I55" s="15"/>
    </row>
    <row r="56" spans="1:9" ht="45" x14ac:dyDescent="0.25">
      <c r="A56" s="80" t="s">
        <v>80</v>
      </c>
      <c r="B56" s="3" t="s">
        <v>97</v>
      </c>
      <c r="C56" s="11" t="s">
        <v>98</v>
      </c>
      <c r="D56" s="81"/>
      <c r="E56" s="3"/>
      <c r="F56" s="3"/>
      <c r="G56" s="3">
        <f t="shared" si="4"/>
        <v>0</v>
      </c>
      <c r="H56" s="7" t="e">
        <f>1-(G56)/$D$56</f>
        <v>#DIV/0!</v>
      </c>
      <c r="I56" s="18"/>
    </row>
    <row r="57" spans="1:9" ht="60" x14ac:dyDescent="0.25">
      <c r="A57" s="80"/>
      <c r="B57" s="3" t="s">
        <v>99</v>
      </c>
      <c r="C57" s="11" t="s">
        <v>100</v>
      </c>
      <c r="D57" s="81"/>
      <c r="E57" s="3"/>
      <c r="F57" s="3"/>
      <c r="G57" s="3">
        <f t="shared" si="4"/>
        <v>0</v>
      </c>
      <c r="H57" s="7" t="e">
        <f>1-(G57)/$D$56</f>
        <v>#DIV/0!</v>
      </c>
      <c r="I57" s="18"/>
    </row>
    <row r="58" spans="1:9" x14ac:dyDescent="0.25">
      <c r="A58" s="79" t="s">
        <v>42</v>
      </c>
      <c r="B58" s="79"/>
      <c r="C58" s="79"/>
      <c r="D58" s="14">
        <f>+D56*COUNT(G56:G57)</f>
        <v>0</v>
      </c>
      <c r="E58" s="15">
        <f>SUM(E56:E57)</f>
        <v>0</v>
      </c>
      <c r="F58" s="15">
        <f t="shared" ref="F58:G58" si="21">SUM(F56:F57)</f>
        <v>0</v>
      </c>
      <c r="G58" s="15">
        <f t="shared" si="21"/>
        <v>0</v>
      </c>
      <c r="H58" s="15"/>
      <c r="I58" s="15"/>
    </row>
    <row r="59" spans="1:9" ht="30" x14ac:dyDescent="0.25">
      <c r="A59" s="16" t="s">
        <v>101</v>
      </c>
      <c r="B59" s="3" t="s">
        <v>102</v>
      </c>
      <c r="C59" s="6" t="s">
        <v>103</v>
      </c>
      <c r="D59" s="3"/>
      <c r="E59" s="3"/>
      <c r="F59" s="3"/>
      <c r="G59" s="3">
        <f t="shared" ref="G59" si="22">E59-F59</f>
        <v>0</v>
      </c>
      <c r="H59" s="7" t="e">
        <f>1-(G59)/$D$59</f>
        <v>#DIV/0!</v>
      </c>
      <c r="I59" s="2"/>
    </row>
    <row r="60" spans="1:9" x14ac:dyDescent="0.25">
      <c r="A60" s="79" t="s">
        <v>42</v>
      </c>
      <c r="B60" s="79"/>
      <c r="C60" s="79"/>
      <c r="D60" s="14">
        <f>+D59*COUNT(G59)</f>
        <v>0</v>
      </c>
      <c r="E60" s="15">
        <f>SUM(E59)</f>
        <v>0</v>
      </c>
      <c r="F60" s="15">
        <f t="shared" ref="F60:G60" si="23">SUM(F59)</f>
        <v>0</v>
      </c>
      <c r="G60" s="15">
        <f t="shared" si="23"/>
        <v>0</v>
      </c>
      <c r="H60" s="15"/>
      <c r="I60" s="15"/>
    </row>
    <row r="61" spans="1:9" ht="60" x14ac:dyDescent="0.25">
      <c r="A61" s="80" t="s">
        <v>104</v>
      </c>
      <c r="B61" s="3" t="s">
        <v>105</v>
      </c>
      <c r="C61" s="9" t="s">
        <v>106</v>
      </c>
      <c r="D61" s="81"/>
      <c r="E61" s="3"/>
      <c r="F61" s="3"/>
      <c r="G61" s="3">
        <f t="shared" ref="G61:G67" si="24">E61-F61</f>
        <v>0</v>
      </c>
      <c r="H61" s="7" t="e">
        <f>1-(G61)/$D$61</f>
        <v>#DIV/0!</v>
      </c>
      <c r="I61" s="19"/>
    </row>
    <row r="62" spans="1:9" ht="128.25" customHeight="1" x14ac:dyDescent="0.25">
      <c r="A62" s="80"/>
      <c r="B62" s="3" t="s">
        <v>107</v>
      </c>
      <c r="C62" s="9" t="s">
        <v>108</v>
      </c>
      <c r="D62" s="81"/>
      <c r="E62" s="3"/>
      <c r="F62" s="3"/>
      <c r="G62" s="3">
        <f t="shared" si="24"/>
        <v>0</v>
      </c>
      <c r="H62" s="7" t="e">
        <f t="shared" ref="H62:H63" si="25">1-(G62)/$D$61</f>
        <v>#DIV/0!</v>
      </c>
      <c r="I62" s="19"/>
    </row>
    <row r="63" spans="1:9" ht="45" x14ac:dyDescent="0.25">
      <c r="A63" s="80"/>
      <c r="B63" s="3" t="s">
        <v>109</v>
      </c>
      <c r="C63" s="9" t="s">
        <v>110</v>
      </c>
      <c r="D63" s="81"/>
      <c r="E63" s="3"/>
      <c r="F63" s="3"/>
      <c r="G63" s="3">
        <f t="shared" si="24"/>
        <v>0</v>
      </c>
      <c r="H63" s="7" t="e">
        <f t="shared" si="25"/>
        <v>#DIV/0!</v>
      </c>
      <c r="I63" s="2"/>
    </row>
    <row r="64" spans="1:9" x14ac:dyDescent="0.25">
      <c r="A64" s="79" t="s">
        <v>42</v>
      </c>
      <c r="B64" s="79"/>
      <c r="C64" s="79"/>
      <c r="D64" s="14">
        <f>+D61*COUNT(G61:G63)</f>
        <v>0</v>
      </c>
      <c r="E64" s="15">
        <f>SUM(E61:E63)</f>
        <v>0</v>
      </c>
      <c r="F64" s="15">
        <f t="shared" ref="F64" si="26">SUM(F61:F63)</f>
        <v>0</v>
      </c>
      <c r="G64" s="15">
        <f t="shared" ref="G64" si="27">SUM(G61:G63)</f>
        <v>0</v>
      </c>
      <c r="H64" s="15"/>
      <c r="I64" s="15"/>
    </row>
    <row r="65" spans="1:9" ht="60" x14ac:dyDescent="0.25">
      <c r="A65" s="16" t="s">
        <v>111</v>
      </c>
      <c r="B65" s="3" t="s">
        <v>112</v>
      </c>
      <c r="C65" s="20" t="s">
        <v>113</v>
      </c>
      <c r="D65" s="3"/>
      <c r="E65" s="3"/>
      <c r="F65" s="3"/>
      <c r="G65" s="3">
        <f t="shared" si="24"/>
        <v>0</v>
      </c>
      <c r="H65" s="7" t="e">
        <f>1-(G65)/$D$65</f>
        <v>#DIV/0!</v>
      </c>
      <c r="I65" s="19"/>
    </row>
    <row r="66" spans="1:9" x14ac:dyDescent="0.25">
      <c r="A66" s="79" t="s">
        <v>42</v>
      </c>
      <c r="B66" s="79"/>
      <c r="C66" s="79"/>
      <c r="D66" s="14">
        <f>+D65*COUNT(G65)</f>
        <v>0</v>
      </c>
      <c r="E66" s="15">
        <f>SUM(E65)</f>
        <v>0</v>
      </c>
      <c r="F66" s="15">
        <f t="shared" ref="F66:G66" si="28">SUM(F65)</f>
        <v>0</v>
      </c>
      <c r="G66" s="15">
        <f t="shared" si="28"/>
        <v>0</v>
      </c>
      <c r="H66" s="15"/>
      <c r="I66" s="15"/>
    </row>
    <row r="67" spans="1:9" ht="45" x14ac:dyDescent="0.25">
      <c r="A67" s="16" t="s">
        <v>104</v>
      </c>
      <c r="B67" s="3" t="s">
        <v>114</v>
      </c>
      <c r="C67" s="20" t="s">
        <v>115</v>
      </c>
      <c r="D67" s="3"/>
      <c r="E67" s="3"/>
      <c r="F67" s="3"/>
      <c r="G67" s="3">
        <f t="shared" si="24"/>
        <v>0</v>
      </c>
      <c r="H67" s="7" t="e">
        <f>1-(G67)/$D$67</f>
        <v>#DIV/0!</v>
      </c>
      <c r="I67" s="19"/>
    </row>
    <row r="68" spans="1:9" x14ac:dyDescent="0.25">
      <c r="A68" s="79" t="s">
        <v>42</v>
      </c>
      <c r="B68" s="79"/>
      <c r="C68" s="79"/>
      <c r="D68" s="14">
        <f>+D67*COUNT(G67)</f>
        <v>0</v>
      </c>
      <c r="E68" s="15">
        <f>SUM(E67)</f>
        <v>0</v>
      </c>
      <c r="F68" s="15">
        <f t="shared" ref="F68:G68" si="29">SUM(F67)</f>
        <v>0</v>
      </c>
      <c r="G68" s="15">
        <f t="shared" si="29"/>
        <v>0</v>
      </c>
      <c r="H68" s="15"/>
      <c r="I68" s="15"/>
    </row>
    <row r="69" spans="1:9" ht="45" x14ac:dyDescent="0.25">
      <c r="A69" s="80" t="s">
        <v>116</v>
      </c>
      <c r="B69" s="3" t="s">
        <v>117</v>
      </c>
      <c r="C69" s="11" t="s">
        <v>118</v>
      </c>
      <c r="D69" s="81">
        <v>0</v>
      </c>
      <c r="E69" s="3"/>
      <c r="F69" s="3"/>
      <c r="G69" s="3">
        <f t="shared" ref="G69:G74" si="30">E69-F69</f>
        <v>0</v>
      </c>
      <c r="H69" s="7" t="e">
        <f>1-(G69)/$D$69</f>
        <v>#DIV/0!</v>
      </c>
      <c r="I69" s="18"/>
    </row>
    <row r="70" spans="1:9" ht="45" x14ac:dyDescent="0.25">
      <c r="A70" s="80"/>
      <c r="B70" s="3" t="s">
        <v>119</v>
      </c>
      <c r="C70" s="11" t="s">
        <v>120</v>
      </c>
      <c r="D70" s="81"/>
      <c r="E70" s="3"/>
      <c r="F70" s="3"/>
      <c r="G70" s="3">
        <f t="shared" si="30"/>
        <v>0</v>
      </c>
      <c r="H70" s="7" t="e">
        <f t="shared" ref="H70:H74" si="31">1-(G70)/$D$69</f>
        <v>#DIV/0!</v>
      </c>
      <c r="I70" s="18"/>
    </row>
    <row r="71" spans="1:9" ht="45" x14ac:dyDescent="0.25">
      <c r="A71" s="80"/>
      <c r="B71" s="3" t="s">
        <v>121</v>
      </c>
      <c r="C71" s="11" t="s">
        <v>122</v>
      </c>
      <c r="D71" s="81"/>
      <c r="E71" s="3"/>
      <c r="F71" s="3"/>
      <c r="G71" s="3">
        <f t="shared" si="30"/>
        <v>0</v>
      </c>
      <c r="H71" s="7" t="e">
        <f t="shared" si="31"/>
        <v>#DIV/0!</v>
      </c>
      <c r="I71" s="18"/>
    </row>
    <row r="72" spans="1:9" ht="45" x14ac:dyDescent="0.25">
      <c r="A72" s="80"/>
      <c r="B72" s="3" t="s">
        <v>123</v>
      </c>
      <c r="C72" s="11" t="s">
        <v>124</v>
      </c>
      <c r="D72" s="81"/>
      <c r="E72" s="3"/>
      <c r="F72" s="3"/>
      <c r="G72" s="3">
        <f t="shared" si="30"/>
        <v>0</v>
      </c>
      <c r="H72" s="7" t="e">
        <f t="shared" si="31"/>
        <v>#DIV/0!</v>
      </c>
      <c r="I72" s="18"/>
    </row>
    <row r="73" spans="1:9" ht="45" x14ac:dyDescent="0.25">
      <c r="A73" s="80"/>
      <c r="B73" s="3" t="s">
        <v>125</v>
      </c>
      <c r="C73" s="11" t="s">
        <v>126</v>
      </c>
      <c r="D73" s="81"/>
      <c r="E73" s="3"/>
      <c r="F73" s="3"/>
      <c r="G73" s="3">
        <f t="shared" si="30"/>
        <v>0</v>
      </c>
      <c r="H73" s="7" t="e">
        <f t="shared" si="31"/>
        <v>#DIV/0!</v>
      </c>
      <c r="I73" s="18"/>
    </row>
    <row r="74" spans="1:9" ht="45" x14ac:dyDescent="0.25">
      <c r="A74" s="80"/>
      <c r="B74" s="3" t="s">
        <v>127</v>
      </c>
      <c r="C74" s="11" t="s">
        <v>128</v>
      </c>
      <c r="D74" s="81"/>
      <c r="E74" s="3"/>
      <c r="F74" s="3"/>
      <c r="G74" s="3">
        <f t="shared" si="30"/>
        <v>0</v>
      </c>
      <c r="H74" s="7" t="e">
        <f t="shared" si="31"/>
        <v>#DIV/0!</v>
      </c>
      <c r="I74" s="18"/>
    </row>
    <row r="75" spans="1:9" x14ac:dyDescent="0.25">
      <c r="A75" s="79" t="s">
        <v>42</v>
      </c>
      <c r="B75" s="79"/>
      <c r="C75" s="79"/>
      <c r="D75" s="14">
        <f>+D69*COUNT(G69:G74)</f>
        <v>0</v>
      </c>
      <c r="E75" s="15">
        <f>SUM(E69:E74)</f>
        <v>0</v>
      </c>
      <c r="F75" s="15">
        <f t="shared" ref="F75:G75" si="32">SUM(F69:F74)</f>
        <v>0</v>
      </c>
      <c r="G75" s="15">
        <f t="shared" si="32"/>
        <v>0</v>
      </c>
      <c r="H75" s="15"/>
      <c r="I75" s="15"/>
    </row>
    <row r="76" spans="1:9" x14ac:dyDescent="0.25">
      <c r="A76" s="80" t="s">
        <v>129</v>
      </c>
      <c r="B76" s="3" t="s">
        <v>130</v>
      </c>
      <c r="C76" s="11" t="s">
        <v>131</v>
      </c>
      <c r="D76" s="81"/>
      <c r="E76" s="3"/>
      <c r="F76" s="3"/>
      <c r="G76" s="3">
        <f t="shared" ref="G76:G78" si="33">E76-F76</f>
        <v>0</v>
      </c>
      <c r="H76" s="7" t="e">
        <f>1-(G76)/$D$76</f>
        <v>#DIV/0!</v>
      </c>
      <c r="I76" s="2"/>
    </row>
    <row r="77" spans="1:9" ht="30" x14ac:dyDescent="0.25">
      <c r="A77" s="80"/>
      <c r="B77" s="3" t="s">
        <v>132</v>
      </c>
      <c r="C77" s="11" t="s">
        <v>133</v>
      </c>
      <c r="D77" s="81"/>
      <c r="E77" s="3"/>
      <c r="F77" s="3"/>
      <c r="G77" s="3">
        <f t="shared" si="33"/>
        <v>0</v>
      </c>
      <c r="H77" s="7" t="e">
        <f t="shared" ref="H77:H78" si="34">1-(G77)/$D$76</f>
        <v>#DIV/0!</v>
      </c>
      <c r="I77" s="8"/>
    </row>
    <row r="78" spans="1:9" ht="30" x14ac:dyDescent="0.25">
      <c r="A78" s="80"/>
      <c r="B78" s="3" t="s">
        <v>134</v>
      </c>
      <c r="C78" s="11" t="s">
        <v>135</v>
      </c>
      <c r="D78" s="81"/>
      <c r="E78" s="3"/>
      <c r="F78" s="3"/>
      <c r="G78" s="3">
        <f t="shared" si="33"/>
        <v>0</v>
      </c>
      <c r="H78" s="7" t="e">
        <f t="shared" si="34"/>
        <v>#DIV/0!</v>
      </c>
      <c r="I78" s="8"/>
    </row>
    <row r="79" spans="1:9" x14ac:dyDescent="0.25">
      <c r="A79" s="79" t="s">
        <v>42</v>
      </c>
      <c r="B79" s="79"/>
      <c r="C79" s="79"/>
      <c r="D79" s="14">
        <f>+D76*COUNT(G76:G78)</f>
        <v>0</v>
      </c>
      <c r="E79" s="15">
        <f>SUM(E76:E78)</f>
        <v>0</v>
      </c>
      <c r="F79" s="15">
        <f t="shared" ref="F79" si="35">SUM(F76:F78)</f>
        <v>0</v>
      </c>
      <c r="G79" s="15">
        <f t="shared" ref="G79" si="36">SUM(G76:G78)</f>
        <v>0</v>
      </c>
      <c r="H79" s="15"/>
      <c r="I79" s="15"/>
    </row>
    <row r="80" spans="1:9" ht="15.75" x14ac:dyDescent="0.25">
      <c r="A80" s="72" t="s">
        <v>136</v>
      </c>
      <c r="B80" s="72"/>
      <c r="C80" s="72"/>
      <c r="D80" s="21">
        <f>D21+D23+D26+D30+D32+D34+D36+D38+D40+D44+D47+D51+D55+D58+D60+D64+D66+D68+D75+D79</f>
        <v>0</v>
      </c>
      <c r="E80" s="21">
        <f t="shared" ref="E80:G80" si="37">E21+E23+E26+E30+E32+E34+E36+E38+E40+E44+E47+E51+E55+E58+E60+E64+E66+E68+E75+E79</f>
        <v>0</v>
      </c>
      <c r="F80" s="21">
        <f t="shared" si="37"/>
        <v>0</v>
      </c>
      <c r="G80" s="21">
        <f t="shared" si="37"/>
        <v>0</v>
      </c>
      <c r="H80" s="22" t="e">
        <f>1-(G80)/$D$80</f>
        <v>#DIV/0!</v>
      </c>
      <c r="I80" s="22"/>
    </row>
  </sheetData>
  <mergeCells count="52">
    <mergeCell ref="A5:I5"/>
    <mergeCell ref="D61:D63"/>
    <mergeCell ref="D69:D74"/>
    <mergeCell ref="D76:D78"/>
    <mergeCell ref="A60:C60"/>
    <mergeCell ref="A64:C64"/>
    <mergeCell ref="A66:C66"/>
    <mergeCell ref="A68:C68"/>
    <mergeCell ref="A75:C75"/>
    <mergeCell ref="D52:D54"/>
    <mergeCell ref="D56:D57"/>
    <mergeCell ref="A44:C44"/>
    <mergeCell ref="A45:A46"/>
    <mergeCell ref="D45:D46"/>
    <mergeCell ref="D48:D50"/>
    <mergeCell ref="A34:C34"/>
    <mergeCell ref="A79:C79"/>
    <mergeCell ref="A76:A78"/>
    <mergeCell ref="A69:A74"/>
    <mergeCell ref="A61:A63"/>
    <mergeCell ref="A47:C47"/>
    <mergeCell ref="A48:A50"/>
    <mergeCell ref="A55:C55"/>
    <mergeCell ref="A58:C58"/>
    <mergeCell ref="A52:A54"/>
    <mergeCell ref="A56:A57"/>
    <mergeCell ref="A51:C51"/>
    <mergeCell ref="A36:C36"/>
    <mergeCell ref="A40:C40"/>
    <mergeCell ref="A41:A43"/>
    <mergeCell ref="D41:D43"/>
    <mergeCell ref="A26:C26"/>
    <mergeCell ref="A27:A29"/>
    <mergeCell ref="D27:D29"/>
    <mergeCell ref="A30:C30"/>
    <mergeCell ref="A32:C32"/>
    <mergeCell ref="A80:C80"/>
    <mergeCell ref="A1:A4"/>
    <mergeCell ref="B1:I2"/>
    <mergeCell ref="B3:C3"/>
    <mergeCell ref="D3:G3"/>
    <mergeCell ref="H3:I3"/>
    <mergeCell ref="B4:C4"/>
    <mergeCell ref="D4:G4"/>
    <mergeCell ref="H4:I4"/>
    <mergeCell ref="A38:C38"/>
    <mergeCell ref="A7:A20"/>
    <mergeCell ref="D7:D20"/>
    <mergeCell ref="A21:C21"/>
    <mergeCell ref="A23:C23"/>
    <mergeCell ref="A24:A25"/>
    <mergeCell ref="D24:D25"/>
  </mergeCells>
  <phoneticPr fontId="12" type="noConversion"/>
  <pageMargins left="0.70866141732283472" right="0.70866141732283472" top="0.74803149606299213" bottom="0.74803149606299213" header="0.31496062992125984" footer="0.31496062992125984"/>
  <pageSetup orientation="portrait" r:id="rId1"/>
  <headerFooter>
    <oddFooter>&amp;R&amp;7FO-GCT-PC01-04
V1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3"/>
  <sheetViews>
    <sheetView showGridLines="0" zoomScale="85" zoomScaleNormal="85" workbookViewId="0">
      <selection activeCell="Q21" sqref="Q21"/>
    </sheetView>
  </sheetViews>
  <sheetFormatPr baseColWidth="10" defaultColWidth="8.85546875" defaultRowHeight="15" x14ac:dyDescent="0.25"/>
  <cols>
    <col min="1" max="1" width="20.28515625" customWidth="1"/>
    <col min="2" max="2" width="5.5703125" customWidth="1"/>
    <col min="3" max="3" width="54.5703125" customWidth="1"/>
    <col min="4" max="4" width="15.7109375" customWidth="1"/>
    <col min="5" max="7" width="14.28515625" customWidth="1"/>
    <col min="8" max="8" width="14.42578125" bestFit="1" customWidth="1"/>
    <col min="9" max="9" width="47.5703125" customWidth="1"/>
  </cols>
  <sheetData>
    <row r="1" spans="1:9" ht="15" customHeight="1" x14ac:dyDescent="0.25">
      <c r="A1" s="73"/>
      <c r="B1" s="74" t="s">
        <v>137</v>
      </c>
      <c r="C1" s="74"/>
      <c r="D1" s="74"/>
      <c r="E1" s="74"/>
      <c r="F1" s="74"/>
      <c r="G1" s="74"/>
      <c r="H1" s="74"/>
      <c r="I1" s="74"/>
    </row>
    <row r="2" spans="1:9" x14ac:dyDescent="0.25">
      <c r="A2" s="73"/>
      <c r="B2" s="74"/>
      <c r="C2" s="74"/>
      <c r="D2" s="74"/>
      <c r="E2" s="74"/>
      <c r="F2" s="74"/>
      <c r="G2" s="74"/>
      <c r="H2" s="74"/>
      <c r="I2" s="74"/>
    </row>
    <row r="3" spans="1:9" ht="18" customHeight="1" x14ac:dyDescent="0.25">
      <c r="A3" s="73"/>
      <c r="B3" s="86" t="s">
        <v>138</v>
      </c>
      <c r="C3" s="76"/>
      <c r="D3" s="77" t="s">
        <v>2</v>
      </c>
      <c r="E3" s="77"/>
      <c r="F3" s="77"/>
      <c r="G3" s="77"/>
      <c r="H3" s="78"/>
      <c r="I3" s="78"/>
    </row>
    <row r="4" spans="1:9" ht="18" customHeight="1" x14ac:dyDescent="0.25">
      <c r="A4" s="73"/>
      <c r="B4" s="86" t="s">
        <v>139</v>
      </c>
      <c r="C4" s="76"/>
      <c r="D4" s="77" t="s">
        <v>4</v>
      </c>
      <c r="E4" s="77"/>
      <c r="F4" s="77"/>
      <c r="G4" s="77"/>
      <c r="H4" s="78"/>
      <c r="I4" s="78"/>
    </row>
    <row r="5" spans="1:9" x14ac:dyDescent="0.25">
      <c r="A5" s="82"/>
      <c r="B5" s="83"/>
      <c r="C5" s="83"/>
      <c r="D5" s="83"/>
      <c r="E5" s="83"/>
      <c r="F5" s="83"/>
      <c r="G5" s="83"/>
      <c r="H5" s="83"/>
      <c r="I5" s="84"/>
    </row>
    <row r="6" spans="1:9" ht="25.5" x14ac:dyDescent="0.25">
      <c r="A6" s="4" t="s">
        <v>5</v>
      </c>
      <c r="B6" s="4" t="s">
        <v>6</v>
      </c>
      <c r="C6" s="4" t="s">
        <v>7</v>
      </c>
      <c r="D6" s="4" t="s">
        <v>8</v>
      </c>
      <c r="E6" s="4" t="s">
        <v>9</v>
      </c>
      <c r="F6" s="4" t="s">
        <v>10</v>
      </c>
      <c r="G6" s="4" t="s">
        <v>11</v>
      </c>
      <c r="H6" s="5" t="s">
        <v>12</v>
      </c>
      <c r="I6" s="5" t="s">
        <v>13</v>
      </c>
    </row>
    <row r="7" spans="1:9" ht="30" x14ac:dyDescent="0.25">
      <c r="A7" s="23" t="s">
        <v>140</v>
      </c>
      <c r="B7" s="24" t="s">
        <v>141</v>
      </c>
      <c r="C7" s="12" t="s">
        <v>142</v>
      </c>
      <c r="D7" s="3"/>
      <c r="E7" s="3"/>
      <c r="F7" s="3"/>
      <c r="G7" s="3">
        <f>E7-F7</f>
        <v>0</v>
      </c>
      <c r="H7" s="7" t="e">
        <f>1-(G7)/$D$7</f>
        <v>#DIV/0!</v>
      </c>
      <c r="I7" s="2"/>
    </row>
    <row r="8" spans="1:9" x14ac:dyDescent="0.25">
      <c r="A8" s="79" t="s">
        <v>42</v>
      </c>
      <c r="B8" s="79"/>
      <c r="C8" s="79"/>
      <c r="D8" s="14">
        <f>+D7*COUNT(G7)</f>
        <v>0</v>
      </c>
      <c r="E8" s="15">
        <f>SUM(E7)</f>
        <v>0</v>
      </c>
      <c r="F8" s="15">
        <f>SUM(F7)</f>
        <v>0</v>
      </c>
      <c r="G8" s="15">
        <f>SUM(G7)</f>
        <v>0</v>
      </c>
      <c r="H8" s="15"/>
      <c r="I8" s="15"/>
    </row>
    <row r="9" spans="1:9" ht="25.15" customHeight="1" x14ac:dyDescent="0.25">
      <c r="A9" s="23" t="s">
        <v>143</v>
      </c>
      <c r="B9" s="24" t="s">
        <v>144</v>
      </c>
      <c r="C9" s="12" t="s">
        <v>145</v>
      </c>
      <c r="D9" s="3"/>
      <c r="E9" s="3"/>
      <c r="F9" s="3"/>
      <c r="G9" s="3">
        <f>E9-F9</f>
        <v>0</v>
      </c>
      <c r="H9" s="7" t="e">
        <f>1-(G9)/$D$9</f>
        <v>#DIV/0!</v>
      </c>
      <c r="I9" s="2"/>
    </row>
    <row r="10" spans="1:9" x14ac:dyDescent="0.25">
      <c r="A10" s="79" t="s">
        <v>42</v>
      </c>
      <c r="B10" s="79"/>
      <c r="C10" s="79"/>
      <c r="D10" s="14">
        <f>+D9*COUNT(G9)</f>
        <v>0</v>
      </c>
      <c r="E10" s="15">
        <f>SUM(E9)</f>
        <v>0</v>
      </c>
      <c r="F10" s="15">
        <f>SUM(F9)</f>
        <v>0</v>
      </c>
      <c r="G10" s="15">
        <f>SUM(G9)</f>
        <v>0</v>
      </c>
      <c r="H10" s="15"/>
      <c r="I10" s="15"/>
    </row>
    <row r="11" spans="1:9" ht="45" x14ac:dyDescent="0.25">
      <c r="A11" s="25" t="s">
        <v>146</v>
      </c>
      <c r="B11" s="24" t="s">
        <v>147</v>
      </c>
      <c r="C11" s="12" t="s">
        <v>148</v>
      </c>
      <c r="D11" s="3"/>
      <c r="E11" s="3"/>
      <c r="F11" s="3"/>
      <c r="G11" s="3">
        <f>E11-F11</f>
        <v>0</v>
      </c>
      <c r="H11" s="7" t="e">
        <f>1-(G11)/$D$11</f>
        <v>#DIV/0!</v>
      </c>
      <c r="I11" s="8"/>
    </row>
    <row r="12" spans="1:9" x14ac:dyDescent="0.25">
      <c r="A12" s="79" t="s">
        <v>42</v>
      </c>
      <c r="B12" s="79"/>
      <c r="C12" s="79"/>
      <c r="D12" s="14">
        <f>+D11*COUNT(G11)</f>
        <v>0</v>
      </c>
      <c r="E12" s="15">
        <f>SUM(E11)</f>
        <v>0</v>
      </c>
      <c r="F12" s="15">
        <f>SUM(F11)</f>
        <v>0</v>
      </c>
      <c r="G12" s="15">
        <f>SUM(G11)</f>
        <v>0</v>
      </c>
      <c r="H12" s="15"/>
      <c r="I12" s="15"/>
    </row>
    <row r="13" spans="1:9" ht="45" x14ac:dyDescent="0.25">
      <c r="A13" s="23" t="s">
        <v>143</v>
      </c>
      <c r="B13" s="24" t="s">
        <v>149</v>
      </c>
      <c r="C13" s="26" t="s">
        <v>150</v>
      </c>
      <c r="D13" s="3"/>
      <c r="E13" s="3"/>
      <c r="F13" s="3"/>
      <c r="G13" s="3">
        <f>E13-F13</f>
        <v>0</v>
      </c>
      <c r="H13" s="7" t="e">
        <f>1-(G13)/$D$13</f>
        <v>#DIV/0!</v>
      </c>
      <c r="I13" s="8"/>
    </row>
    <row r="14" spans="1:9" x14ac:dyDescent="0.25">
      <c r="A14" s="79" t="s">
        <v>42</v>
      </c>
      <c r="B14" s="79"/>
      <c r="C14" s="79"/>
      <c r="D14" s="14">
        <f>+D13*COUNT(G13)</f>
        <v>0</v>
      </c>
      <c r="E14" s="15">
        <f>SUM(E13)</f>
        <v>0</v>
      </c>
      <c r="F14" s="15">
        <f>SUM(F13)</f>
        <v>0</v>
      </c>
      <c r="G14" s="15">
        <f>SUM(G13)</f>
        <v>0</v>
      </c>
      <c r="H14" s="15"/>
      <c r="I14" s="15"/>
    </row>
    <row r="15" spans="1:9" ht="35.25" customHeight="1" x14ac:dyDescent="0.25">
      <c r="A15" s="85" t="s">
        <v>151</v>
      </c>
      <c r="B15" s="24" t="s">
        <v>152</v>
      </c>
      <c r="C15" s="27" t="s">
        <v>153</v>
      </c>
      <c r="D15" s="81"/>
      <c r="E15" s="3"/>
      <c r="F15" s="3"/>
      <c r="G15" s="3">
        <f t="shared" ref="G15:G19" si="0">E15-F15</f>
        <v>0</v>
      </c>
      <c r="H15" s="7" t="e">
        <f>1-(G15)/$D$15</f>
        <v>#DIV/0!</v>
      </c>
      <c r="I15" s="2"/>
    </row>
    <row r="16" spans="1:9" ht="30" x14ac:dyDescent="0.25">
      <c r="A16" s="85"/>
      <c r="B16" s="24" t="s">
        <v>154</v>
      </c>
      <c r="C16" s="27" t="s">
        <v>155</v>
      </c>
      <c r="D16" s="81"/>
      <c r="E16" s="3"/>
      <c r="F16" s="3"/>
      <c r="G16" s="3">
        <f t="shared" si="0"/>
        <v>0</v>
      </c>
      <c r="H16" s="7" t="e">
        <f t="shared" ref="H16:H19" si="1">1-(G16)/$D$15</f>
        <v>#DIV/0!</v>
      </c>
      <c r="I16" s="2"/>
    </row>
    <row r="17" spans="1:9" ht="30" x14ac:dyDescent="0.25">
      <c r="A17" s="85"/>
      <c r="B17" s="24" t="s">
        <v>156</v>
      </c>
      <c r="C17" s="26" t="s">
        <v>157</v>
      </c>
      <c r="D17" s="81"/>
      <c r="E17" s="3"/>
      <c r="F17" s="3"/>
      <c r="G17" s="3">
        <f t="shared" si="0"/>
        <v>0</v>
      </c>
      <c r="H17" s="7" t="e">
        <f t="shared" si="1"/>
        <v>#DIV/0!</v>
      </c>
      <c r="I17" s="2"/>
    </row>
    <row r="18" spans="1:9" ht="30" x14ac:dyDescent="0.25">
      <c r="A18" s="85"/>
      <c r="B18" s="24" t="s">
        <v>158</v>
      </c>
      <c r="C18" s="26" t="s">
        <v>159</v>
      </c>
      <c r="D18" s="81"/>
      <c r="E18" s="3"/>
      <c r="F18" s="3"/>
      <c r="G18" s="3">
        <f t="shared" si="0"/>
        <v>0</v>
      </c>
      <c r="H18" s="7" t="e">
        <f t="shared" si="1"/>
        <v>#DIV/0!</v>
      </c>
      <c r="I18" s="2"/>
    </row>
    <row r="19" spans="1:9" ht="30" x14ac:dyDescent="0.25">
      <c r="A19" s="85"/>
      <c r="B19" s="24" t="s">
        <v>160</v>
      </c>
      <c r="C19" s="26" t="s">
        <v>161</v>
      </c>
      <c r="D19" s="81"/>
      <c r="E19" s="3"/>
      <c r="F19" s="3"/>
      <c r="G19" s="3">
        <f t="shared" si="0"/>
        <v>0</v>
      </c>
      <c r="H19" s="7" t="e">
        <f t="shared" si="1"/>
        <v>#DIV/0!</v>
      </c>
      <c r="I19" s="2"/>
    </row>
    <row r="20" spans="1:9" x14ac:dyDescent="0.25">
      <c r="A20" s="79" t="s">
        <v>42</v>
      </c>
      <c r="B20" s="79"/>
      <c r="C20" s="79"/>
      <c r="D20" s="14">
        <f>+D15*COUNT(G15:G19)</f>
        <v>0</v>
      </c>
      <c r="E20" s="15">
        <f>SUM(E15:E19)</f>
        <v>0</v>
      </c>
      <c r="F20" s="15">
        <f>SUM(F15:F19)</f>
        <v>0</v>
      </c>
      <c r="G20" s="15">
        <f>SUM(G15:G19)</f>
        <v>0</v>
      </c>
      <c r="H20" s="15"/>
      <c r="I20" s="15"/>
    </row>
    <row r="21" spans="1:9" ht="45" x14ac:dyDescent="0.25">
      <c r="A21" s="23" t="s">
        <v>162</v>
      </c>
      <c r="B21" s="24" t="s">
        <v>163</v>
      </c>
      <c r="C21" s="26" t="s">
        <v>164</v>
      </c>
      <c r="D21" s="3"/>
      <c r="E21" s="3"/>
      <c r="F21" s="3"/>
      <c r="G21" s="3">
        <f>E21-F21</f>
        <v>0</v>
      </c>
      <c r="H21" s="7" t="e">
        <f>1-(G21)/$D$21</f>
        <v>#DIV/0!</v>
      </c>
      <c r="I21" s="2"/>
    </row>
    <row r="22" spans="1:9" x14ac:dyDescent="0.25">
      <c r="A22" s="79" t="s">
        <v>42</v>
      </c>
      <c r="B22" s="79"/>
      <c r="C22" s="79"/>
      <c r="D22" s="14">
        <f>+D21*COUNT(G21)</f>
        <v>0</v>
      </c>
      <c r="E22" s="15">
        <f>SUM(E21)</f>
        <v>0</v>
      </c>
      <c r="F22" s="15">
        <f>SUM(F21)</f>
        <v>0</v>
      </c>
      <c r="G22" s="15">
        <f>SUM(G21)</f>
        <v>0</v>
      </c>
      <c r="H22" s="15"/>
      <c r="I22" s="15"/>
    </row>
    <row r="23" spans="1:9" ht="30" x14ac:dyDescent="0.25">
      <c r="A23" s="23" t="s">
        <v>165</v>
      </c>
      <c r="B23" s="24" t="s">
        <v>166</v>
      </c>
      <c r="C23" s="26" t="s">
        <v>167</v>
      </c>
      <c r="D23" s="3"/>
      <c r="E23" s="3"/>
      <c r="F23" s="3"/>
      <c r="G23" s="3">
        <f>E23-F23</f>
        <v>0</v>
      </c>
      <c r="H23" s="7" t="e">
        <f>1-(G23)/$D$23</f>
        <v>#DIV/0!</v>
      </c>
      <c r="I23" s="8"/>
    </row>
    <row r="24" spans="1:9" x14ac:dyDescent="0.25">
      <c r="A24" s="79" t="s">
        <v>42</v>
      </c>
      <c r="B24" s="79"/>
      <c r="C24" s="79"/>
      <c r="D24" s="14">
        <f>+D23*COUNT(G23)</f>
        <v>0</v>
      </c>
      <c r="E24" s="15">
        <f>SUM(E23)</f>
        <v>0</v>
      </c>
      <c r="F24" s="15">
        <f>SUM(F23)</f>
        <v>0</v>
      </c>
      <c r="G24" s="15">
        <f>SUM(G23)</f>
        <v>0</v>
      </c>
      <c r="H24" s="15"/>
      <c r="I24" s="15"/>
    </row>
    <row r="25" spans="1:9" ht="45" x14ac:dyDescent="0.25">
      <c r="A25" s="85" t="s">
        <v>162</v>
      </c>
      <c r="B25" s="24" t="s">
        <v>168</v>
      </c>
      <c r="C25" s="26" t="s">
        <v>169</v>
      </c>
      <c r="D25" s="81"/>
      <c r="E25" s="3"/>
      <c r="F25" s="3"/>
      <c r="G25" s="3">
        <f t="shared" ref="G25:G29" si="2">E25-F25</f>
        <v>0</v>
      </c>
      <c r="H25" s="7" t="e">
        <f>1-(G25)/$D$25</f>
        <v>#DIV/0!</v>
      </c>
      <c r="I25" s="2"/>
    </row>
    <row r="26" spans="1:9" ht="60" x14ac:dyDescent="0.25">
      <c r="A26" s="85"/>
      <c r="B26" s="24" t="s">
        <v>170</v>
      </c>
      <c r="C26" s="26" t="s">
        <v>171</v>
      </c>
      <c r="D26" s="81"/>
      <c r="E26" s="3"/>
      <c r="F26" s="3"/>
      <c r="G26" s="3">
        <f t="shared" si="2"/>
        <v>0</v>
      </c>
      <c r="H26" s="7" t="e">
        <f>1-(G26)/$D$25</f>
        <v>#DIV/0!</v>
      </c>
      <c r="I26" s="8"/>
    </row>
    <row r="27" spans="1:9" x14ac:dyDescent="0.25">
      <c r="A27" s="79" t="s">
        <v>42</v>
      </c>
      <c r="B27" s="79"/>
      <c r="C27" s="79"/>
      <c r="D27" s="14">
        <f>+D25*COUNT(G25:G26)</f>
        <v>0</v>
      </c>
      <c r="E27" s="15">
        <f>SUM(E25:E26)</f>
        <v>0</v>
      </c>
      <c r="F27" s="15">
        <f>SUM(F25:F26)</f>
        <v>0</v>
      </c>
      <c r="G27" s="15">
        <f>SUM(G25:G26)</f>
        <v>0</v>
      </c>
      <c r="H27" s="15"/>
      <c r="I27" s="15"/>
    </row>
    <row r="28" spans="1:9" ht="46.9" customHeight="1" x14ac:dyDescent="0.25">
      <c r="A28" s="85" t="s">
        <v>172</v>
      </c>
      <c r="B28" s="24" t="s">
        <v>173</v>
      </c>
      <c r="C28" s="26" t="s">
        <v>174</v>
      </c>
      <c r="D28" s="81"/>
      <c r="E28" s="3"/>
      <c r="F28" s="3"/>
      <c r="G28" s="3">
        <f t="shared" si="2"/>
        <v>0</v>
      </c>
      <c r="H28" s="7" t="e">
        <f>1-(G28)/$D$28</f>
        <v>#DIV/0!</v>
      </c>
      <c r="I28" s="8"/>
    </row>
    <row r="29" spans="1:9" ht="34.9" customHeight="1" x14ac:dyDescent="0.25">
      <c r="A29" s="85"/>
      <c r="B29" s="24" t="s">
        <v>175</v>
      </c>
      <c r="C29" s="26" t="s">
        <v>176</v>
      </c>
      <c r="D29" s="81"/>
      <c r="E29" s="3"/>
      <c r="F29" s="3"/>
      <c r="G29" s="3">
        <f t="shared" si="2"/>
        <v>0</v>
      </c>
      <c r="H29" s="7" t="e">
        <f>1-(G29)/$D$28</f>
        <v>#DIV/0!</v>
      </c>
      <c r="I29" s="8"/>
    </row>
    <row r="30" spans="1:9" x14ac:dyDescent="0.25">
      <c r="A30" s="79" t="s">
        <v>42</v>
      </c>
      <c r="B30" s="79"/>
      <c r="C30" s="79"/>
      <c r="D30" s="14">
        <f>+D28*COUNT(G28:G29)</f>
        <v>0</v>
      </c>
      <c r="E30" s="15">
        <f>SUM(E28:E29)</f>
        <v>0</v>
      </c>
      <c r="F30" s="15">
        <f>SUM(F28:F29)</f>
        <v>0</v>
      </c>
      <c r="G30" s="15">
        <f>SUM(G28:G29)</f>
        <v>0</v>
      </c>
      <c r="H30" s="15"/>
      <c r="I30" s="15"/>
    </row>
    <row r="31" spans="1:9" ht="60" x14ac:dyDescent="0.25">
      <c r="A31" s="23" t="s">
        <v>177</v>
      </c>
      <c r="B31" s="24" t="s">
        <v>178</v>
      </c>
      <c r="C31" s="26" t="s">
        <v>179</v>
      </c>
      <c r="D31" s="3"/>
      <c r="E31" s="3"/>
      <c r="F31" s="3"/>
      <c r="G31" s="3">
        <f>E31-F31</f>
        <v>0</v>
      </c>
      <c r="H31" s="7" t="e">
        <f>1-(G31)/$D$31</f>
        <v>#DIV/0!</v>
      </c>
      <c r="I31" s="8"/>
    </row>
    <row r="32" spans="1:9" x14ac:dyDescent="0.25">
      <c r="A32" s="79" t="s">
        <v>42</v>
      </c>
      <c r="B32" s="79"/>
      <c r="C32" s="79"/>
      <c r="D32" s="14">
        <f>+D30*COUNT(G30:G31)</f>
        <v>0</v>
      </c>
      <c r="E32" s="15">
        <f>SUM(E31)</f>
        <v>0</v>
      </c>
      <c r="F32" s="15">
        <f>SUM(F31)</f>
        <v>0</v>
      </c>
      <c r="G32" s="15">
        <f>SUM(G31)</f>
        <v>0</v>
      </c>
      <c r="H32" s="15"/>
      <c r="I32" s="15"/>
    </row>
    <row r="33" spans="1:9" ht="30" x14ac:dyDescent="0.25">
      <c r="A33" s="23" t="s">
        <v>140</v>
      </c>
      <c r="B33" s="24" t="s">
        <v>180</v>
      </c>
      <c r="C33" s="12" t="s">
        <v>181</v>
      </c>
      <c r="D33" s="3"/>
      <c r="E33" s="3"/>
      <c r="F33" s="3"/>
      <c r="G33" s="3">
        <f>E33-F33</f>
        <v>0</v>
      </c>
      <c r="H33" s="7" t="e">
        <f>1-(G33)/$D$33</f>
        <v>#DIV/0!</v>
      </c>
      <c r="I33" s="8"/>
    </row>
    <row r="34" spans="1:9" x14ac:dyDescent="0.25">
      <c r="A34" s="79" t="s">
        <v>42</v>
      </c>
      <c r="B34" s="79"/>
      <c r="C34" s="79"/>
      <c r="D34" s="14">
        <f>+D32*COUNT(G32:G33)</f>
        <v>0</v>
      </c>
      <c r="E34" s="15">
        <f>SUM(E33)</f>
        <v>0</v>
      </c>
      <c r="F34" s="15">
        <f>SUM(F33)</f>
        <v>0</v>
      </c>
      <c r="G34" s="15">
        <f>SUM(G33)</f>
        <v>0</v>
      </c>
      <c r="H34" s="15"/>
      <c r="I34" s="15"/>
    </row>
    <row r="35" spans="1:9" ht="101.45" customHeight="1" x14ac:dyDescent="0.25">
      <c r="A35" s="23" t="s">
        <v>182</v>
      </c>
      <c r="B35" s="24" t="s">
        <v>183</v>
      </c>
      <c r="C35" s="9" t="s">
        <v>184</v>
      </c>
      <c r="D35" s="3"/>
      <c r="E35" s="3"/>
      <c r="F35" s="3"/>
      <c r="G35" s="3">
        <f>E35-F35</f>
        <v>0</v>
      </c>
      <c r="H35" s="7" t="e">
        <f>1-(G35)/$D$35</f>
        <v>#DIV/0!</v>
      </c>
      <c r="I35" s="2"/>
    </row>
    <row r="36" spans="1:9" x14ac:dyDescent="0.25">
      <c r="A36" s="79" t="s">
        <v>42</v>
      </c>
      <c r="B36" s="79"/>
      <c r="C36" s="79"/>
      <c r="D36" s="14">
        <f>+D34*COUNT(G34:G35)</f>
        <v>0</v>
      </c>
      <c r="E36" s="15">
        <f>SUM(E35)</f>
        <v>0</v>
      </c>
      <c r="F36" s="15">
        <f>SUM(F35)</f>
        <v>0</v>
      </c>
      <c r="G36" s="15">
        <f>SUM(G35)</f>
        <v>0</v>
      </c>
      <c r="H36" s="15"/>
      <c r="I36" s="15"/>
    </row>
    <row r="37" spans="1:9" ht="72.599999999999994" customHeight="1" x14ac:dyDescent="0.25">
      <c r="A37" s="23" t="s">
        <v>185</v>
      </c>
      <c r="B37" s="24" t="s">
        <v>186</v>
      </c>
      <c r="C37" s="12" t="s">
        <v>187</v>
      </c>
      <c r="D37" s="3"/>
      <c r="E37" s="3"/>
      <c r="F37" s="3"/>
      <c r="G37" s="3">
        <f>E37-F37</f>
        <v>0</v>
      </c>
      <c r="H37" s="7" t="e">
        <f>1-(G37)/$D$37</f>
        <v>#DIV/0!</v>
      </c>
      <c r="I37" s="18"/>
    </row>
    <row r="38" spans="1:9" x14ac:dyDescent="0.25">
      <c r="A38" s="79" t="s">
        <v>42</v>
      </c>
      <c r="B38" s="79"/>
      <c r="C38" s="79"/>
      <c r="D38" s="14">
        <f>+D36*COUNT(G36:G37)</f>
        <v>0</v>
      </c>
      <c r="E38" s="15">
        <f>SUM(E37)</f>
        <v>0</v>
      </c>
      <c r="F38" s="15">
        <f>SUM(F37)</f>
        <v>0</v>
      </c>
      <c r="G38" s="15">
        <f>SUM(G37)</f>
        <v>0</v>
      </c>
      <c r="H38" s="15"/>
      <c r="I38" s="15"/>
    </row>
    <row r="39" spans="1:9" ht="87" customHeight="1" x14ac:dyDescent="0.25">
      <c r="A39" s="85" t="s">
        <v>188</v>
      </c>
      <c r="B39" s="24" t="s">
        <v>189</v>
      </c>
      <c r="C39" s="26" t="s">
        <v>190</v>
      </c>
      <c r="D39" s="81"/>
      <c r="E39" s="3"/>
      <c r="F39" s="3"/>
      <c r="G39" s="3">
        <f t="shared" ref="G39:G48" si="3">E39-F39</f>
        <v>0</v>
      </c>
      <c r="H39" s="7" t="e">
        <f>1-(G39)/$D$39</f>
        <v>#DIV/0!</v>
      </c>
      <c r="I39" s="2"/>
    </row>
    <row r="40" spans="1:9" ht="112.9" customHeight="1" x14ac:dyDescent="0.25">
      <c r="A40" s="85"/>
      <c r="B40" s="24" t="s">
        <v>191</v>
      </c>
      <c r="C40" s="26" t="s">
        <v>192</v>
      </c>
      <c r="D40" s="81"/>
      <c r="E40" s="3"/>
      <c r="F40" s="3"/>
      <c r="G40" s="3">
        <f t="shared" si="3"/>
        <v>0</v>
      </c>
      <c r="H40" s="7" t="e">
        <f t="shared" ref="H40:H47" si="4">1-(G40)/$D$39</f>
        <v>#DIV/0!</v>
      </c>
      <c r="I40" s="2"/>
    </row>
    <row r="41" spans="1:9" ht="111" customHeight="1" x14ac:dyDescent="0.25">
      <c r="A41" s="85"/>
      <c r="B41" s="24" t="s">
        <v>193</v>
      </c>
      <c r="C41" s="26" t="s">
        <v>194</v>
      </c>
      <c r="D41" s="81"/>
      <c r="E41" s="3"/>
      <c r="F41" s="3"/>
      <c r="G41" s="3">
        <f t="shared" si="3"/>
        <v>0</v>
      </c>
      <c r="H41" s="7" t="e">
        <f t="shared" si="4"/>
        <v>#DIV/0!</v>
      </c>
      <c r="I41" s="2"/>
    </row>
    <row r="42" spans="1:9" ht="75" x14ac:dyDescent="0.25">
      <c r="A42" s="85"/>
      <c r="B42" s="24" t="s">
        <v>195</v>
      </c>
      <c r="C42" s="28" t="s">
        <v>196</v>
      </c>
      <c r="D42" s="81"/>
      <c r="E42" s="3"/>
      <c r="F42" s="3"/>
      <c r="G42" s="3">
        <f t="shared" si="3"/>
        <v>0</v>
      </c>
      <c r="H42" s="7" t="e">
        <f t="shared" si="4"/>
        <v>#DIV/0!</v>
      </c>
      <c r="I42" s="2"/>
    </row>
    <row r="43" spans="1:9" ht="60" x14ac:dyDescent="0.25">
      <c r="A43" s="85"/>
      <c r="B43" s="24" t="s">
        <v>197</v>
      </c>
      <c r="C43" s="26" t="s">
        <v>198</v>
      </c>
      <c r="D43" s="81"/>
      <c r="E43" s="3"/>
      <c r="F43" s="3"/>
      <c r="G43" s="3">
        <f t="shared" si="3"/>
        <v>0</v>
      </c>
      <c r="H43" s="7" t="e">
        <f t="shared" si="4"/>
        <v>#DIV/0!</v>
      </c>
      <c r="I43" s="2"/>
    </row>
    <row r="44" spans="1:9" ht="45" x14ac:dyDescent="0.25">
      <c r="A44" s="85"/>
      <c r="B44" s="24" t="s">
        <v>199</v>
      </c>
      <c r="C44" s="29" t="s">
        <v>200</v>
      </c>
      <c r="D44" s="81"/>
      <c r="E44" s="3"/>
      <c r="F44" s="3"/>
      <c r="G44" s="3">
        <f t="shared" si="3"/>
        <v>0</v>
      </c>
      <c r="H44" s="7" t="e">
        <f t="shared" si="4"/>
        <v>#DIV/0!</v>
      </c>
      <c r="I44" s="2"/>
    </row>
    <row r="45" spans="1:9" ht="60" x14ac:dyDescent="0.25">
      <c r="A45" s="85"/>
      <c r="B45" s="24" t="s">
        <v>201</v>
      </c>
      <c r="C45" s="26" t="s">
        <v>202</v>
      </c>
      <c r="D45" s="81"/>
      <c r="E45" s="3"/>
      <c r="F45" s="3"/>
      <c r="G45" s="3">
        <f t="shared" si="3"/>
        <v>0</v>
      </c>
      <c r="H45" s="7" t="e">
        <f t="shared" si="4"/>
        <v>#DIV/0!</v>
      </c>
      <c r="I45" s="2"/>
    </row>
    <row r="46" spans="1:9" ht="30" x14ac:dyDescent="0.25">
      <c r="A46" s="85"/>
      <c r="B46" s="24" t="s">
        <v>203</v>
      </c>
      <c r="C46" s="26" t="s">
        <v>204</v>
      </c>
      <c r="D46" s="81"/>
      <c r="E46" s="3"/>
      <c r="F46" s="3"/>
      <c r="G46" s="3">
        <f t="shared" si="3"/>
        <v>0</v>
      </c>
      <c r="H46" s="7" t="e">
        <f t="shared" si="4"/>
        <v>#DIV/0!</v>
      </c>
      <c r="I46" s="2"/>
    </row>
    <row r="47" spans="1:9" ht="30" x14ac:dyDescent="0.25">
      <c r="A47" s="85"/>
      <c r="B47" s="24" t="s">
        <v>205</v>
      </c>
      <c r="C47" s="26" t="s">
        <v>206</v>
      </c>
      <c r="D47" s="81"/>
      <c r="E47" s="3"/>
      <c r="F47" s="3"/>
      <c r="G47" s="3">
        <f t="shared" si="3"/>
        <v>0</v>
      </c>
      <c r="H47" s="7" t="e">
        <f t="shared" si="4"/>
        <v>#DIV/0!</v>
      </c>
      <c r="I47" s="2"/>
    </row>
    <row r="48" spans="1:9" ht="45" x14ac:dyDescent="0.25">
      <c r="A48" s="85"/>
      <c r="B48" s="24" t="s">
        <v>207</v>
      </c>
      <c r="C48" s="26" t="s">
        <v>208</v>
      </c>
      <c r="D48" s="81"/>
      <c r="E48" s="3"/>
      <c r="F48" s="3"/>
      <c r="G48" s="3">
        <f t="shared" si="3"/>
        <v>0</v>
      </c>
      <c r="H48" s="7" t="e">
        <f>1-(G48)/$D$39</f>
        <v>#DIV/0!</v>
      </c>
      <c r="I48" s="2"/>
    </row>
    <row r="49" spans="1:9" x14ac:dyDescent="0.25">
      <c r="A49" s="79" t="s">
        <v>42</v>
      </c>
      <c r="B49" s="79"/>
      <c r="C49" s="79"/>
      <c r="D49" s="14">
        <f>+D39*COUNT(G39:G48)</f>
        <v>0</v>
      </c>
      <c r="E49" s="15">
        <f>SUM(E39:E48)</f>
        <v>0</v>
      </c>
      <c r="F49" s="15">
        <f>SUM(F39:F48)</f>
        <v>0</v>
      </c>
      <c r="G49" s="15">
        <f>SUM(G39:G48)</f>
        <v>0</v>
      </c>
      <c r="H49" s="15"/>
      <c r="I49" s="15"/>
    </row>
    <row r="50" spans="1:9" ht="45" x14ac:dyDescent="0.25">
      <c r="A50" s="85" t="s">
        <v>209</v>
      </c>
      <c r="B50" s="24" t="s">
        <v>210</v>
      </c>
      <c r="C50" s="26" t="s">
        <v>211</v>
      </c>
      <c r="D50" s="81"/>
      <c r="E50" s="3"/>
      <c r="F50" s="3"/>
      <c r="G50" s="3">
        <f>E50-F50</f>
        <v>0</v>
      </c>
      <c r="H50" s="7" t="e">
        <f>1-(G50)/$D$50</f>
        <v>#DIV/0!</v>
      </c>
      <c r="I50" s="2"/>
    </row>
    <row r="51" spans="1:9" ht="45" x14ac:dyDescent="0.25">
      <c r="A51" s="85"/>
      <c r="B51" s="24" t="s">
        <v>212</v>
      </c>
      <c r="C51" s="26" t="s">
        <v>213</v>
      </c>
      <c r="D51" s="81"/>
      <c r="E51" s="3"/>
      <c r="F51" s="3"/>
      <c r="G51" s="3">
        <f>E51-F51</f>
        <v>0</v>
      </c>
      <c r="H51" s="7" t="e">
        <f t="shared" ref="H51:H52" si="5">1-(G51)/$D$50</f>
        <v>#DIV/0!</v>
      </c>
      <c r="I51" s="2"/>
    </row>
    <row r="52" spans="1:9" ht="45" x14ac:dyDescent="0.25">
      <c r="A52" s="85"/>
      <c r="B52" s="24" t="s">
        <v>214</v>
      </c>
      <c r="C52" s="26" t="s">
        <v>215</v>
      </c>
      <c r="D52" s="81"/>
      <c r="E52" s="3"/>
      <c r="F52" s="3"/>
      <c r="G52" s="3">
        <f>E52-F52</f>
        <v>0</v>
      </c>
      <c r="H52" s="7" t="e">
        <f t="shared" si="5"/>
        <v>#DIV/0!</v>
      </c>
      <c r="I52" s="2"/>
    </row>
    <row r="53" spans="1:9" x14ac:dyDescent="0.25">
      <c r="A53" s="79" t="s">
        <v>42</v>
      </c>
      <c r="B53" s="79"/>
      <c r="C53" s="79"/>
      <c r="D53" s="14">
        <f>+D50*COUNT(G50:G52)</f>
        <v>0</v>
      </c>
      <c r="E53" s="15">
        <f>SUM(E50:E52)</f>
        <v>0</v>
      </c>
      <c r="F53" s="15">
        <f>SUM(F50:F52)</f>
        <v>0</v>
      </c>
      <c r="G53" s="15">
        <f>SUM(G50:G52)</f>
        <v>0</v>
      </c>
      <c r="H53" s="15"/>
      <c r="I53" s="15"/>
    </row>
    <row r="54" spans="1:9" ht="60" x14ac:dyDescent="0.25">
      <c r="A54" s="23" t="s">
        <v>216</v>
      </c>
      <c r="B54" s="24" t="s">
        <v>217</v>
      </c>
      <c r="C54" s="26" t="s">
        <v>218</v>
      </c>
      <c r="D54" s="3"/>
      <c r="E54" s="3"/>
      <c r="F54" s="3"/>
      <c r="G54" s="3">
        <f>E54-F54</f>
        <v>0</v>
      </c>
      <c r="H54" s="7" t="e">
        <f>1-(G54)/$D$54</f>
        <v>#DIV/0!</v>
      </c>
      <c r="I54" s="8"/>
    </row>
    <row r="55" spans="1:9" x14ac:dyDescent="0.25">
      <c r="A55" s="79" t="s">
        <v>42</v>
      </c>
      <c r="B55" s="79"/>
      <c r="C55" s="79"/>
      <c r="D55" s="14">
        <f>+D54*COUNT(G54)</f>
        <v>0</v>
      </c>
      <c r="E55" s="15">
        <f>SUM(E54)</f>
        <v>0</v>
      </c>
      <c r="F55" s="15">
        <f>SUM(F54)</f>
        <v>0</v>
      </c>
      <c r="G55" s="15">
        <f>SUM(G54)</f>
        <v>0</v>
      </c>
      <c r="H55" s="15"/>
      <c r="I55" s="15"/>
    </row>
    <row r="56" spans="1:9" ht="45" x14ac:dyDescent="0.25">
      <c r="A56" s="23" t="s">
        <v>219</v>
      </c>
      <c r="B56" s="24" t="s">
        <v>220</v>
      </c>
      <c r="C56" s="11" t="s">
        <v>221</v>
      </c>
      <c r="D56" s="3"/>
      <c r="E56" s="3"/>
      <c r="F56" s="3"/>
      <c r="G56" s="3">
        <f>E56-F56</f>
        <v>0</v>
      </c>
      <c r="H56" s="7" t="e">
        <f>1-(G56)/$D$56</f>
        <v>#DIV/0!</v>
      </c>
      <c r="I56" s="8"/>
    </row>
    <row r="57" spans="1:9" x14ac:dyDescent="0.25">
      <c r="A57" s="79" t="s">
        <v>42</v>
      </c>
      <c r="B57" s="79"/>
      <c r="C57" s="79"/>
      <c r="D57" s="14">
        <f>+D56*COUNT(G56)</f>
        <v>0</v>
      </c>
      <c r="E57" s="15">
        <f>SUM(E56)</f>
        <v>0</v>
      </c>
      <c r="F57" s="15">
        <f>SUM(F56)</f>
        <v>0</v>
      </c>
      <c r="G57" s="15">
        <f>SUM(G56)</f>
        <v>0</v>
      </c>
      <c r="H57" s="15"/>
      <c r="I57" s="15"/>
    </row>
    <row r="58" spans="1:9" ht="30" x14ac:dyDescent="0.25">
      <c r="A58" s="23" t="s">
        <v>165</v>
      </c>
      <c r="B58" s="24" t="s">
        <v>222</v>
      </c>
      <c r="C58" s="11" t="s">
        <v>223</v>
      </c>
      <c r="D58" s="3"/>
      <c r="E58" s="3"/>
      <c r="F58" s="3"/>
      <c r="G58" s="3">
        <f>E58-F58</f>
        <v>0</v>
      </c>
      <c r="H58" s="7" t="e">
        <f>1-(G58)/$D$58</f>
        <v>#DIV/0!</v>
      </c>
      <c r="I58" s="2"/>
    </row>
    <row r="59" spans="1:9" x14ac:dyDescent="0.25">
      <c r="A59" s="79" t="s">
        <v>42</v>
      </c>
      <c r="B59" s="79"/>
      <c r="C59" s="79"/>
      <c r="D59" s="14">
        <f>+D58*COUNT(G58)</f>
        <v>0</v>
      </c>
      <c r="E59" s="15">
        <f>SUM(E58)</f>
        <v>0</v>
      </c>
      <c r="F59" s="15">
        <f>SUM(F58)</f>
        <v>0</v>
      </c>
      <c r="G59" s="15">
        <f>SUM(G58)</f>
        <v>0</v>
      </c>
      <c r="H59" s="15"/>
      <c r="I59" s="15"/>
    </row>
    <row r="60" spans="1:9" ht="60" x14ac:dyDescent="0.25">
      <c r="A60" s="85" t="s">
        <v>188</v>
      </c>
      <c r="B60" s="24" t="s">
        <v>224</v>
      </c>
      <c r="C60" s="20" t="s">
        <v>225</v>
      </c>
      <c r="D60" s="81"/>
      <c r="E60" s="3"/>
      <c r="F60" s="3"/>
      <c r="G60" s="3">
        <f>E60-F60</f>
        <v>0</v>
      </c>
      <c r="H60" s="7" t="e">
        <f>1-(G60)/$D$60</f>
        <v>#DIV/0!</v>
      </c>
      <c r="I60" s="8"/>
    </row>
    <row r="61" spans="1:9" ht="24" customHeight="1" x14ac:dyDescent="0.25">
      <c r="A61" s="85"/>
      <c r="B61" s="24" t="s">
        <v>226</v>
      </c>
      <c r="C61" s="12" t="s">
        <v>227</v>
      </c>
      <c r="D61" s="81"/>
      <c r="E61" s="3"/>
      <c r="F61" s="3"/>
      <c r="G61" s="3">
        <f>E61-F61</f>
        <v>0</v>
      </c>
      <c r="H61" s="7" t="e">
        <f>1-(G61)/$D$60</f>
        <v>#DIV/0!</v>
      </c>
      <c r="I61" s="2"/>
    </row>
    <row r="62" spans="1:9" x14ac:dyDescent="0.25">
      <c r="A62" s="79" t="s">
        <v>42</v>
      </c>
      <c r="B62" s="79"/>
      <c r="C62" s="79"/>
      <c r="D62" s="14">
        <f>+D60*COUNT(G60:G61)</f>
        <v>0</v>
      </c>
      <c r="E62" s="15">
        <f>SUM(E60:E61)</f>
        <v>0</v>
      </c>
      <c r="F62" s="15">
        <f>SUM(F60:F61)</f>
        <v>0</v>
      </c>
      <c r="G62" s="15">
        <f>SUM(G60:G61)</f>
        <v>0</v>
      </c>
      <c r="H62" s="15"/>
      <c r="I62" s="15"/>
    </row>
    <row r="63" spans="1:9" ht="15.75" customHeight="1" x14ac:dyDescent="0.25">
      <c r="A63" s="72" t="s">
        <v>136</v>
      </c>
      <c r="B63" s="72"/>
      <c r="C63" s="72"/>
      <c r="D63" s="21">
        <f>D8+D10+D12+D14+D20+D22+D24+D27+D30+D32+D34+D36+D38+D49+D53+D55+D57+D59+D62</f>
        <v>0</v>
      </c>
      <c r="E63" s="21">
        <f>E8+E10+E12+E14+E20+E22+E24+E27+E30+E32+E34+E36+E38+E49+E53+E55+E57+E59+E62</f>
        <v>0</v>
      </c>
      <c r="F63" s="21">
        <f>F8+F10+F12+F14+F20+F22+F24+F27+F30+F32+F34+F36+F38+F49+F53+F55+F57+F59+F62</f>
        <v>0</v>
      </c>
      <c r="G63" s="21">
        <f>G8+G10+G12+G14+G20+G22+G24+G27+G30+G32+G34+G36+G38+G49+G53+G55+G57+G59+G62</f>
        <v>0</v>
      </c>
      <c r="H63" s="22" t="e">
        <f>1-(G63)/$D$63</f>
        <v>#DIV/0!</v>
      </c>
      <c r="I63" s="22"/>
    </row>
  </sheetData>
  <mergeCells count="41">
    <mergeCell ref="A5:I5"/>
    <mergeCell ref="D60:D61"/>
    <mergeCell ref="A63:C63"/>
    <mergeCell ref="A55:C55"/>
    <mergeCell ref="A57:C57"/>
    <mergeCell ref="A59:C59"/>
    <mergeCell ref="A62:C62"/>
    <mergeCell ref="A60:A61"/>
    <mergeCell ref="A50:A52"/>
    <mergeCell ref="D39:D48"/>
    <mergeCell ref="D50:D52"/>
    <mergeCell ref="A53:C53"/>
    <mergeCell ref="A8:C8"/>
    <mergeCell ref="A10:C10"/>
    <mergeCell ref="A12:C12"/>
    <mergeCell ref="A14:C14"/>
    <mergeCell ref="A1:A4"/>
    <mergeCell ref="B1:I2"/>
    <mergeCell ref="B3:C3"/>
    <mergeCell ref="D3:G3"/>
    <mergeCell ref="H3:I3"/>
    <mergeCell ref="B4:C4"/>
    <mergeCell ref="D4:G4"/>
    <mergeCell ref="H4:I4"/>
    <mergeCell ref="A36:C36"/>
    <mergeCell ref="A38:C38"/>
    <mergeCell ref="A39:A48"/>
    <mergeCell ref="A49:C49"/>
    <mergeCell ref="A20:C20"/>
    <mergeCell ref="A22:C22"/>
    <mergeCell ref="A24:C24"/>
    <mergeCell ref="A25:A26"/>
    <mergeCell ref="A27:C27"/>
    <mergeCell ref="A30:C30"/>
    <mergeCell ref="A28:A29"/>
    <mergeCell ref="D15:D19"/>
    <mergeCell ref="D25:D26"/>
    <mergeCell ref="D28:D29"/>
    <mergeCell ref="A32:C32"/>
    <mergeCell ref="A34:C34"/>
    <mergeCell ref="A15:A19"/>
  </mergeCells>
  <pageMargins left="0.70866141732283472" right="0.70866141732283472" top="0.74803149606299213" bottom="0.74803149606299213" header="0.31496062992125984" footer="0.31496062992125984"/>
  <pageSetup paperSize="9" orientation="portrait" r:id="rId1"/>
  <headerFooter>
    <oddFooter>&amp;R&amp;7FO-GCT-PC01-04
V1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9"/>
  <sheetViews>
    <sheetView showGridLines="0" zoomScaleNormal="100" workbookViewId="0">
      <selection activeCell="F8" sqref="F8"/>
    </sheetView>
  </sheetViews>
  <sheetFormatPr baseColWidth="10" defaultColWidth="8.85546875" defaultRowHeight="15" x14ac:dyDescent="0.25"/>
  <cols>
    <col min="1" max="1" width="39.28515625" customWidth="1"/>
    <col min="2" max="2" width="5.42578125" customWidth="1"/>
    <col min="3" max="3" width="60.28515625" customWidth="1"/>
    <col min="4" max="8" width="14.28515625" customWidth="1"/>
    <col min="9" max="9" width="63.7109375" bestFit="1" customWidth="1"/>
  </cols>
  <sheetData>
    <row r="1" spans="1:9" ht="15" customHeight="1" x14ac:dyDescent="0.25">
      <c r="A1" s="73"/>
      <c r="B1" s="74" t="s">
        <v>228</v>
      </c>
      <c r="C1" s="74"/>
      <c r="D1" s="74"/>
      <c r="E1" s="74"/>
      <c r="F1" s="74"/>
      <c r="G1" s="74"/>
      <c r="H1" s="74"/>
      <c r="I1" s="74"/>
    </row>
    <row r="2" spans="1:9" x14ac:dyDescent="0.25">
      <c r="A2" s="73"/>
      <c r="B2" s="74"/>
      <c r="C2" s="74"/>
      <c r="D2" s="74"/>
      <c r="E2" s="74"/>
      <c r="F2" s="74"/>
      <c r="G2" s="74"/>
      <c r="H2" s="74"/>
      <c r="I2" s="74"/>
    </row>
    <row r="3" spans="1:9" ht="18" customHeight="1" x14ac:dyDescent="0.25">
      <c r="A3" s="73"/>
      <c r="B3" s="86" t="s">
        <v>138</v>
      </c>
      <c r="C3" s="76"/>
      <c r="D3" s="77" t="s">
        <v>2</v>
      </c>
      <c r="E3" s="77"/>
      <c r="F3" s="77"/>
      <c r="G3" s="77"/>
      <c r="H3" s="78"/>
      <c r="I3" s="78"/>
    </row>
    <row r="4" spans="1:9" ht="18" customHeight="1" x14ac:dyDescent="0.25">
      <c r="A4" s="73"/>
      <c r="B4" s="86" t="s">
        <v>139</v>
      </c>
      <c r="C4" s="76"/>
      <c r="D4" s="77" t="s">
        <v>4</v>
      </c>
      <c r="E4" s="77"/>
      <c r="F4" s="77"/>
      <c r="G4" s="77"/>
      <c r="H4" s="78"/>
      <c r="I4" s="78"/>
    </row>
    <row r="5" spans="1:9" x14ac:dyDescent="0.25">
      <c r="A5" s="87"/>
      <c r="B5" s="87"/>
      <c r="C5" s="87"/>
      <c r="D5" s="87"/>
      <c r="E5" s="87"/>
      <c r="F5" s="87"/>
      <c r="G5" s="87"/>
      <c r="H5" s="87"/>
      <c r="I5" s="87"/>
    </row>
    <row r="6" spans="1:9" ht="25.5" x14ac:dyDescent="0.25">
      <c r="A6" s="4" t="s">
        <v>5</v>
      </c>
      <c r="B6" s="69" t="s">
        <v>6</v>
      </c>
      <c r="C6" s="4" t="s">
        <v>7</v>
      </c>
      <c r="D6" s="4" t="s">
        <v>8</v>
      </c>
      <c r="E6" s="4" t="s">
        <v>9</v>
      </c>
      <c r="F6" s="4" t="s">
        <v>10</v>
      </c>
      <c r="G6" s="4" t="s">
        <v>11</v>
      </c>
      <c r="H6" s="5" t="s">
        <v>12</v>
      </c>
      <c r="I6" s="5" t="s">
        <v>13</v>
      </c>
    </row>
    <row r="7" spans="1:9" ht="76.5" customHeight="1" x14ac:dyDescent="0.25">
      <c r="A7" s="85" t="s">
        <v>229</v>
      </c>
      <c r="B7" s="26" t="s">
        <v>230</v>
      </c>
      <c r="C7" s="17" t="s">
        <v>231</v>
      </c>
      <c r="D7" s="81"/>
      <c r="E7" s="3"/>
      <c r="F7" s="3"/>
      <c r="G7" s="3">
        <f>E7-F7</f>
        <v>0</v>
      </c>
      <c r="H7" s="7" t="e">
        <f>1-(G7)/$D$7</f>
        <v>#DIV/0!</v>
      </c>
      <c r="I7" s="18"/>
    </row>
    <row r="8" spans="1:9" ht="76.5" customHeight="1" x14ac:dyDescent="0.25">
      <c r="A8" s="85"/>
      <c r="B8" s="26" t="s">
        <v>232</v>
      </c>
      <c r="C8" s="12" t="s">
        <v>233</v>
      </c>
      <c r="D8" s="81"/>
      <c r="E8" s="3"/>
      <c r="F8" s="3"/>
      <c r="G8" s="3">
        <f t="shared" ref="G8:G10" si="0">E8-F8</f>
        <v>0</v>
      </c>
      <c r="H8" s="7" t="e">
        <f t="shared" ref="H8:H10" si="1">1-(G8)/$D$7</f>
        <v>#DIV/0!</v>
      </c>
      <c r="I8" s="8"/>
    </row>
    <row r="9" spans="1:9" ht="60.75" customHeight="1" x14ac:dyDescent="0.25">
      <c r="A9" s="85"/>
      <c r="B9" s="26" t="s">
        <v>234</v>
      </c>
      <c r="C9" s="12" t="s">
        <v>235</v>
      </c>
      <c r="D9" s="81"/>
      <c r="E9" s="3"/>
      <c r="F9" s="3"/>
      <c r="G9" s="3">
        <f t="shared" si="0"/>
        <v>0</v>
      </c>
      <c r="H9" s="7" t="e">
        <f t="shared" si="1"/>
        <v>#DIV/0!</v>
      </c>
      <c r="I9" s="8"/>
    </row>
    <row r="10" spans="1:9" ht="76.5" customHeight="1" x14ac:dyDescent="0.25">
      <c r="A10" s="85"/>
      <c r="B10" s="26" t="s">
        <v>236</v>
      </c>
      <c r="C10" s="12" t="s">
        <v>237</v>
      </c>
      <c r="D10" s="81"/>
      <c r="E10" s="3"/>
      <c r="F10" s="3"/>
      <c r="G10" s="3">
        <f t="shared" si="0"/>
        <v>0</v>
      </c>
      <c r="H10" s="7" t="e">
        <f t="shared" si="1"/>
        <v>#DIV/0!</v>
      </c>
      <c r="I10" s="2"/>
    </row>
    <row r="11" spans="1:9" x14ac:dyDescent="0.25">
      <c r="A11" s="79" t="s">
        <v>42</v>
      </c>
      <c r="B11" s="79"/>
      <c r="C11" s="79"/>
      <c r="D11" s="14">
        <f>+D7*COUNT(G7:G10)</f>
        <v>0</v>
      </c>
      <c r="E11" s="15">
        <f>SUM(E7:E10)</f>
        <v>0</v>
      </c>
      <c r="F11" s="15">
        <f>SUM(F7:F10)</f>
        <v>0</v>
      </c>
      <c r="G11" s="15">
        <f>SUM(G7:G10)</f>
        <v>0</v>
      </c>
      <c r="H11" s="15"/>
      <c r="I11" s="15"/>
    </row>
    <row r="12" spans="1:9" ht="100.5" customHeight="1" x14ac:dyDescent="0.25">
      <c r="A12" s="25" t="s">
        <v>238</v>
      </c>
      <c r="B12" s="26" t="s">
        <v>239</v>
      </c>
      <c r="C12" s="13" t="s">
        <v>240</v>
      </c>
      <c r="D12" s="3"/>
      <c r="E12" s="3"/>
      <c r="F12" s="3"/>
      <c r="G12" s="3">
        <f>E12-F12</f>
        <v>0</v>
      </c>
      <c r="H12" s="7" t="e">
        <f>1-(G12)/$D$12</f>
        <v>#DIV/0!</v>
      </c>
      <c r="I12" s="8"/>
    </row>
    <row r="13" spans="1:9" x14ac:dyDescent="0.25">
      <c r="A13" s="79" t="s">
        <v>42</v>
      </c>
      <c r="B13" s="79"/>
      <c r="C13" s="79"/>
      <c r="D13" s="14">
        <f>+D12*COUNT(G12)</f>
        <v>0</v>
      </c>
      <c r="E13" s="15">
        <f>SUM(E12)</f>
        <v>0</v>
      </c>
      <c r="F13" s="15">
        <f>SUM(F12)</f>
        <v>0</v>
      </c>
      <c r="G13" s="15">
        <f>SUM(G12)</f>
        <v>0</v>
      </c>
      <c r="H13" s="15"/>
      <c r="I13" s="15"/>
    </row>
    <row r="14" spans="1:9" ht="30" x14ac:dyDescent="0.25">
      <c r="A14" s="70" t="s">
        <v>241</v>
      </c>
      <c r="B14" s="26" t="s">
        <v>242</v>
      </c>
      <c r="C14" s="13" t="s">
        <v>243</v>
      </c>
      <c r="D14" s="3"/>
      <c r="E14" s="3"/>
      <c r="F14" s="3"/>
      <c r="G14" s="3">
        <f>E14-F14</f>
        <v>0</v>
      </c>
      <c r="H14" s="7" t="e">
        <f>1-(G14)/$D$14</f>
        <v>#DIV/0!</v>
      </c>
      <c r="I14" s="2"/>
    </row>
    <row r="15" spans="1:9" x14ac:dyDescent="0.25">
      <c r="A15" s="79" t="s">
        <v>42</v>
      </c>
      <c r="B15" s="79"/>
      <c r="C15" s="79"/>
      <c r="D15" s="14">
        <f>+D14*COUNT(G14)</f>
        <v>0</v>
      </c>
      <c r="E15" s="15">
        <f>SUM(E14)</f>
        <v>0</v>
      </c>
      <c r="F15" s="15">
        <f>SUM(F14)</f>
        <v>0</v>
      </c>
      <c r="G15" s="15">
        <f>SUM(G14)</f>
        <v>0</v>
      </c>
      <c r="H15" s="15"/>
      <c r="I15" s="15"/>
    </row>
    <row r="16" spans="1:9" ht="133.15" customHeight="1" x14ac:dyDescent="0.25">
      <c r="A16" s="85" t="s">
        <v>244</v>
      </c>
      <c r="B16" s="26" t="s">
        <v>245</v>
      </c>
      <c r="C16" s="12" t="s">
        <v>246</v>
      </c>
      <c r="D16" s="81"/>
      <c r="E16" s="3"/>
      <c r="F16" s="3"/>
      <c r="G16" s="3">
        <f>E16-F16</f>
        <v>0</v>
      </c>
      <c r="H16" s="7" t="e">
        <f>1-(G16)/$D$16</f>
        <v>#DIV/0!</v>
      </c>
      <c r="I16" s="19"/>
    </row>
    <row r="17" spans="1:9" ht="57.6" customHeight="1" x14ac:dyDescent="0.25">
      <c r="A17" s="85"/>
      <c r="B17" s="26" t="s">
        <v>247</v>
      </c>
      <c r="C17" s="12" t="s">
        <v>248</v>
      </c>
      <c r="D17" s="81"/>
      <c r="E17" s="3"/>
      <c r="F17" s="3"/>
      <c r="G17" s="3">
        <f t="shared" ref="G17:G31" si="2">E17-F17</f>
        <v>0</v>
      </c>
      <c r="H17" s="7" t="e">
        <f t="shared" ref="H17:H31" si="3">1-(G17)/$D$16</f>
        <v>#DIV/0!</v>
      </c>
      <c r="I17" s="2"/>
    </row>
    <row r="18" spans="1:9" ht="45" x14ac:dyDescent="0.25">
      <c r="A18" s="85"/>
      <c r="B18" s="26" t="s">
        <v>249</v>
      </c>
      <c r="C18" s="12" t="s">
        <v>250</v>
      </c>
      <c r="D18" s="81"/>
      <c r="E18" s="3"/>
      <c r="F18" s="3"/>
      <c r="G18" s="3">
        <f t="shared" si="2"/>
        <v>0</v>
      </c>
      <c r="H18" s="7" t="e">
        <f t="shared" si="3"/>
        <v>#DIV/0!</v>
      </c>
      <c r="I18" s="18"/>
    </row>
    <row r="19" spans="1:9" ht="45" x14ac:dyDescent="0.25">
      <c r="A19" s="85"/>
      <c r="B19" s="26" t="s">
        <v>251</v>
      </c>
      <c r="C19" s="12" t="s">
        <v>252</v>
      </c>
      <c r="D19" s="81"/>
      <c r="E19" s="3"/>
      <c r="F19" s="3"/>
      <c r="G19" s="3">
        <f t="shared" si="2"/>
        <v>0</v>
      </c>
      <c r="H19" s="7" t="e">
        <f t="shared" si="3"/>
        <v>#DIV/0!</v>
      </c>
      <c r="I19" s="18"/>
    </row>
    <row r="20" spans="1:9" ht="45" x14ac:dyDescent="0.25">
      <c r="A20" s="85"/>
      <c r="B20" s="26" t="s">
        <v>253</v>
      </c>
      <c r="C20" s="12" t="s">
        <v>254</v>
      </c>
      <c r="D20" s="81"/>
      <c r="E20" s="3"/>
      <c r="F20" s="3"/>
      <c r="G20" s="3">
        <f t="shared" si="2"/>
        <v>0</v>
      </c>
      <c r="H20" s="7" t="e">
        <f t="shared" si="3"/>
        <v>#DIV/0!</v>
      </c>
      <c r="I20" s="18"/>
    </row>
    <row r="21" spans="1:9" ht="45" x14ac:dyDescent="0.25">
      <c r="A21" s="85"/>
      <c r="B21" s="26" t="s">
        <v>255</v>
      </c>
      <c r="C21" s="12" t="s">
        <v>256</v>
      </c>
      <c r="D21" s="81"/>
      <c r="E21" s="3"/>
      <c r="F21" s="3"/>
      <c r="G21" s="3">
        <f t="shared" si="2"/>
        <v>0</v>
      </c>
      <c r="H21" s="7" t="e">
        <f t="shared" si="3"/>
        <v>#DIV/0!</v>
      </c>
      <c r="I21" s="18"/>
    </row>
    <row r="22" spans="1:9" ht="45" x14ac:dyDescent="0.25">
      <c r="A22" s="85"/>
      <c r="B22" s="26" t="s">
        <v>257</v>
      </c>
      <c r="C22" s="12" t="s">
        <v>258</v>
      </c>
      <c r="D22" s="81"/>
      <c r="E22" s="3"/>
      <c r="F22" s="3"/>
      <c r="G22" s="3">
        <f t="shared" si="2"/>
        <v>0</v>
      </c>
      <c r="H22" s="7" t="e">
        <f t="shared" si="3"/>
        <v>#DIV/0!</v>
      </c>
      <c r="I22" s="18"/>
    </row>
    <row r="23" spans="1:9" ht="45" x14ac:dyDescent="0.25">
      <c r="A23" s="85"/>
      <c r="B23" s="26" t="s">
        <v>259</v>
      </c>
      <c r="C23" s="12" t="s">
        <v>260</v>
      </c>
      <c r="D23" s="81"/>
      <c r="E23" s="3"/>
      <c r="F23" s="3"/>
      <c r="G23" s="3">
        <f t="shared" si="2"/>
        <v>0</v>
      </c>
      <c r="H23" s="7" t="e">
        <f t="shared" si="3"/>
        <v>#DIV/0!</v>
      </c>
      <c r="I23" s="2"/>
    </row>
    <row r="24" spans="1:9" ht="47.45" customHeight="1" x14ac:dyDescent="0.25">
      <c r="A24" s="85"/>
      <c r="B24" s="26" t="s">
        <v>261</v>
      </c>
      <c r="C24" s="12" t="s">
        <v>262</v>
      </c>
      <c r="D24" s="81"/>
      <c r="E24" s="3"/>
      <c r="F24" s="3"/>
      <c r="G24" s="3">
        <f t="shared" si="2"/>
        <v>0</v>
      </c>
      <c r="H24" s="7" t="e">
        <f t="shared" si="3"/>
        <v>#DIV/0!</v>
      </c>
      <c r="I24" s="2"/>
    </row>
    <row r="25" spans="1:9" ht="66.599999999999994" customHeight="1" x14ac:dyDescent="0.25">
      <c r="A25" s="85"/>
      <c r="B25" s="26" t="s">
        <v>263</v>
      </c>
      <c r="C25" s="35" t="s">
        <v>264</v>
      </c>
      <c r="D25" s="81"/>
      <c r="E25" s="3"/>
      <c r="F25" s="3"/>
      <c r="G25" s="3">
        <f t="shared" si="2"/>
        <v>0</v>
      </c>
      <c r="H25" s="7" t="e">
        <f t="shared" si="3"/>
        <v>#DIV/0!</v>
      </c>
      <c r="I25" s="18"/>
    </row>
    <row r="26" spans="1:9" ht="72" customHeight="1" x14ac:dyDescent="0.25">
      <c r="A26" s="85"/>
      <c r="B26" s="26" t="s">
        <v>265</v>
      </c>
      <c r="C26" s="12" t="s">
        <v>266</v>
      </c>
      <c r="D26" s="81"/>
      <c r="E26" s="3"/>
      <c r="F26" s="3"/>
      <c r="G26" s="3">
        <f t="shared" si="2"/>
        <v>0</v>
      </c>
      <c r="H26" s="7" t="e">
        <f t="shared" si="3"/>
        <v>#DIV/0!</v>
      </c>
      <c r="I26" s="2"/>
    </row>
    <row r="27" spans="1:9" ht="45" x14ac:dyDescent="0.25">
      <c r="A27" s="85"/>
      <c r="B27" s="26" t="s">
        <v>267</v>
      </c>
      <c r="C27" s="12" t="s">
        <v>268</v>
      </c>
      <c r="D27" s="81"/>
      <c r="E27" s="3"/>
      <c r="F27" s="3"/>
      <c r="G27" s="3">
        <f t="shared" si="2"/>
        <v>0</v>
      </c>
      <c r="H27" s="7" t="e">
        <f t="shared" si="3"/>
        <v>#DIV/0!</v>
      </c>
      <c r="I27" s="8"/>
    </row>
    <row r="28" spans="1:9" x14ac:dyDescent="0.25">
      <c r="A28" s="85"/>
      <c r="B28" s="26" t="s">
        <v>269</v>
      </c>
      <c r="C28" s="12" t="s">
        <v>270</v>
      </c>
      <c r="D28" s="81"/>
      <c r="E28" s="3"/>
      <c r="F28" s="3"/>
      <c r="G28" s="3">
        <f t="shared" si="2"/>
        <v>0</v>
      </c>
      <c r="H28" s="7" t="e">
        <f t="shared" si="3"/>
        <v>#DIV/0!</v>
      </c>
      <c r="I28" s="2"/>
    </row>
    <row r="29" spans="1:9" ht="45.6" customHeight="1" x14ac:dyDescent="0.25">
      <c r="A29" s="85"/>
      <c r="B29" s="26" t="s">
        <v>271</v>
      </c>
      <c r="C29" s="12" t="s">
        <v>272</v>
      </c>
      <c r="D29" s="81"/>
      <c r="E29" s="3"/>
      <c r="F29" s="3"/>
      <c r="G29" s="3">
        <f t="shared" si="2"/>
        <v>0</v>
      </c>
      <c r="H29" s="7" t="e">
        <f t="shared" si="3"/>
        <v>#DIV/0!</v>
      </c>
      <c r="I29" s="8"/>
    </row>
    <row r="30" spans="1:9" ht="45" x14ac:dyDescent="0.25">
      <c r="A30" s="85"/>
      <c r="B30" s="26" t="s">
        <v>273</v>
      </c>
      <c r="C30" s="12" t="s">
        <v>274</v>
      </c>
      <c r="D30" s="81"/>
      <c r="E30" s="3"/>
      <c r="F30" s="3"/>
      <c r="G30" s="3">
        <f t="shared" si="2"/>
        <v>0</v>
      </c>
      <c r="H30" s="7" t="e">
        <f t="shared" si="3"/>
        <v>#DIV/0!</v>
      </c>
      <c r="I30" s="8"/>
    </row>
    <row r="31" spans="1:9" x14ac:dyDescent="0.25">
      <c r="A31" s="85"/>
      <c r="B31" s="26" t="s">
        <v>275</v>
      </c>
      <c r="C31" s="12" t="s">
        <v>276</v>
      </c>
      <c r="D31" s="81"/>
      <c r="E31" s="3"/>
      <c r="F31" s="3"/>
      <c r="G31" s="3">
        <f t="shared" si="2"/>
        <v>0</v>
      </c>
      <c r="H31" s="7" t="e">
        <f t="shared" si="3"/>
        <v>#DIV/0!</v>
      </c>
      <c r="I31" s="8"/>
    </row>
    <row r="32" spans="1:9" x14ac:dyDescent="0.25">
      <c r="A32" s="79" t="s">
        <v>42</v>
      </c>
      <c r="B32" s="79"/>
      <c r="C32" s="79"/>
      <c r="D32" s="14">
        <f>+D16*COUNT(G16:G31)</f>
        <v>0</v>
      </c>
      <c r="E32" s="15">
        <f>SUM(E16:E31)</f>
        <v>0</v>
      </c>
      <c r="F32" s="15">
        <f>SUM(F16:F31)</f>
        <v>0</v>
      </c>
      <c r="G32" s="15">
        <f>SUM(G16:G31)</f>
        <v>0</v>
      </c>
      <c r="H32" s="15"/>
      <c r="I32" s="15"/>
    </row>
    <row r="33" spans="1:9" ht="210" x14ac:dyDescent="0.25">
      <c r="A33" s="85" t="s">
        <v>277</v>
      </c>
      <c r="B33" s="26" t="s">
        <v>278</v>
      </c>
      <c r="C33" s="12" t="s">
        <v>279</v>
      </c>
      <c r="D33" s="81"/>
      <c r="E33" s="3"/>
      <c r="F33" s="3"/>
      <c r="G33" s="3">
        <f t="shared" ref="G33:G34" si="4">E33-F33</f>
        <v>0</v>
      </c>
      <c r="H33" s="7" t="e">
        <f>1-(G33)/$D$33</f>
        <v>#DIV/0!</v>
      </c>
      <c r="I33" s="18"/>
    </row>
    <row r="34" spans="1:9" ht="30" x14ac:dyDescent="0.25">
      <c r="A34" s="85"/>
      <c r="B34" s="26" t="s">
        <v>280</v>
      </c>
      <c r="C34" s="12" t="s">
        <v>281</v>
      </c>
      <c r="D34" s="81"/>
      <c r="E34" s="3"/>
      <c r="F34" s="3"/>
      <c r="G34" s="3">
        <f t="shared" si="4"/>
        <v>0</v>
      </c>
      <c r="H34" s="7" t="e">
        <f>1-(G34)/$D$33</f>
        <v>#DIV/0!</v>
      </c>
      <c r="I34" s="2"/>
    </row>
    <row r="35" spans="1:9" x14ac:dyDescent="0.25">
      <c r="A35" s="79" t="s">
        <v>42</v>
      </c>
      <c r="B35" s="79"/>
      <c r="C35" s="79"/>
      <c r="D35" s="14">
        <f>+D33*COUNT(G33:G34)</f>
        <v>0</v>
      </c>
      <c r="E35" s="15">
        <f>SUM(E33:E34)</f>
        <v>0</v>
      </c>
      <c r="F35" s="15">
        <f>SUM(F33:F34)</f>
        <v>0</v>
      </c>
      <c r="G35" s="15">
        <f>SUM(G33:G34)</f>
        <v>0</v>
      </c>
      <c r="H35" s="15"/>
      <c r="I35" s="15"/>
    </row>
    <row r="36" spans="1:9" ht="111" customHeight="1" x14ac:dyDescent="0.25">
      <c r="A36" s="25" t="s">
        <v>282</v>
      </c>
      <c r="B36" s="30" t="s">
        <v>283</v>
      </c>
      <c r="C36" s="13" t="s">
        <v>284</v>
      </c>
      <c r="D36" s="3"/>
      <c r="E36" s="3"/>
      <c r="F36" s="3"/>
      <c r="G36" s="3">
        <f>E36-F36</f>
        <v>0</v>
      </c>
      <c r="H36" s="7" t="e">
        <f>1-(G36)/$D$36</f>
        <v>#DIV/0!</v>
      </c>
      <c r="I36" s="2"/>
    </row>
    <row r="37" spans="1:9" x14ac:dyDescent="0.25">
      <c r="A37" s="79" t="s">
        <v>42</v>
      </c>
      <c r="B37" s="79"/>
      <c r="C37" s="79"/>
      <c r="D37" s="14">
        <f>+D36*COUNT(G36)</f>
        <v>0</v>
      </c>
      <c r="E37" s="15">
        <f>SUM(E36)</f>
        <v>0</v>
      </c>
      <c r="F37" s="15">
        <f>SUM(F36)</f>
        <v>0</v>
      </c>
      <c r="G37" s="15">
        <f>SUM(G36)</f>
        <v>0</v>
      </c>
      <c r="H37" s="15"/>
      <c r="I37" s="15"/>
    </row>
    <row r="38" spans="1:9" ht="64.150000000000006" customHeight="1" x14ac:dyDescent="0.25">
      <c r="A38" s="88" t="s">
        <v>285</v>
      </c>
      <c r="B38" s="26" t="s">
        <v>286</v>
      </c>
      <c r="C38" s="31" t="s">
        <v>287</v>
      </c>
      <c r="D38" s="81"/>
      <c r="E38" s="3"/>
      <c r="F38" s="3"/>
      <c r="G38" s="3">
        <f>E38-F38</f>
        <v>0</v>
      </c>
      <c r="H38" s="7" t="e">
        <f>1-(G38)/$D$38</f>
        <v>#DIV/0!</v>
      </c>
      <c r="I38" s="2"/>
    </row>
    <row r="39" spans="1:9" ht="93" customHeight="1" x14ac:dyDescent="0.25">
      <c r="A39" s="88"/>
      <c r="B39" s="26" t="s">
        <v>288</v>
      </c>
      <c r="C39" s="31" t="s">
        <v>289</v>
      </c>
      <c r="D39" s="81"/>
      <c r="E39" s="3"/>
      <c r="F39" s="3"/>
      <c r="G39" s="3">
        <f t="shared" ref="G39:G43" si="5">E39-F39</f>
        <v>0</v>
      </c>
      <c r="H39" s="7" t="e">
        <f t="shared" ref="H39:H43" si="6">1-(G39)/$D$38</f>
        <v>#DIV/0!</v>
      </c>
      <c r="I39" s="2"/>
    </row>
    <row r="40" spans="1:9" ht="45" x14ac:dyDescent="0.25">
      <c r="A40" s="88"/>
      <c r="B40" s="26" t="s">
        <v>290</v>
      </c>
      <c r="C40" s="32" t="s">
        <v>291</v>
      </c>
      <c r="D40" s="81"/>
      <c r="E40" s="3"/>
      <c r="F40" s="3"/>
      <c r="G40" s="3">
        <f t="shared" si="5"/>
        <v>0</v>
      </c>
      <c r="H40" s="7" t="e">
        <f t="shared" si="6"/>
        <v>#DIV/0!</v>
      </c>
      <c r="I40" s="8"/>
    </row>
    <row r="41" spans="1:9" ht="45" x14ac:dyDescent="0.25">
      <c r="A41" s="88"/>
      <c r="B41" s="26" t="s">
        <v>292</v>
      </c>
      <c r="C41" s="32" t="s">
        <v>293</v>
      </c>
      <c r="D41" s="81"/>
      <c r="E41" s="3"/>
      <c r="F41" s="3"/>
      <c r="G41" s="3">
        <f t="shared" si="5"/>
        <v>0</v>
      </c>
      <c r="H41" s="7" t="e">
        <f t="shared" si="6"/>
        <v>#DIV/0!</v>
      </c>
      <c r="I41" s="2"/>
    </row>
    <row r="42" spans="1:9" ht="29.45" customHeight="1" x14ac:dyDescent="0.25">
      <c r="A42" s="88"/>
      <c r="B42" s="26" t="s">
        <v>294</v>
      </c>
      <c r="C42" s="32" t="s">
        <v>295</v>
      </c>
      <c r="D42" s="81"/>
      <c r="E42" s="3"/>
      <c r="F42" s="3"/>
      <c r="G42" s="3">
        <f t="shared" si="5"/>
        <v>0</v>
      </c>
      <c r="H42" s="7" t="e">
        <f t="shared" si="6"/>
        <v>#DIV/0!</v>
      </c>
      <c r="I42" s="2"/>
    </row>
    <row r="43" spans="1:9" ht="45" x14ac:dyDescent="0.25">
      <c r="A43" s="88"/>
      <c r="B43" s="26" t="s">
        <v>296</v>
      </c>
      <c r="C43" s="32" t="s">
        <v>297</v>
      </c>
      <c r="D43" s="81"/>
      <c r="E43" s="3"/>
      <c r="F43" s="3"/>
      <c r="G43" s="3">
        <f t="shared" si="5"/>
        <v>0</v>
      </c>
      <c r="H43" s="7" t="e">
        <f t="shared" si="6"/>
        <v>#DIV/0!</v>
      </c>
      <c r="I43" s="2"/>
    </row>
    <row r="44" spans="1:9" x14ac:dyDescent="0.25">
      <c r="A44" s="79" t="s">
        <v>42</v>
      </c>
      <c r="B44" s="79"/>
      <c r="C44" s="79"/>
      <c r="D44" s="14">
        <f>+D38*COUNT(G38:G43)</f>
        <v>0</v>
      </c>
      <c r="E44" s="15">
        <f>SUM(E43)</f>
        <v>0</v>
      </c>
      <c r="F44" s="15">
        <f>SUM(F43)</f>
        <v>0</v>
      </c>
      <c r="G44" s="15">
        <f>SUM(G43)</f>
        <v>0</v>
      </c>
      <c r="H44" s="15"/>
      <c r="I44" s="15"/>
    </row>
    <row r="45" spans="1:9" ht="30" x14ac:dyDescent="0.25">
      <c r="A45" s="23" t="s">
        <v>244</v>
      </c>
      <c r="B45" s="26" t="s">
        <v>298</v>
      </c>
      <c r="C45" s="13" t="s">
        <v>299</v>
      </c>
      <c r="D45" s="3"/>
      <c r="E45" s="3"/>
      <c r="F45" s="3"/>
      <c r="G45" s="3">
        <f>E45-F45</f>
        <v>0</v>
      </c>
      <c r="H45" s="7" t="e">
        <f>1-(G45)/$D$45</f>
        <v>#DIV/0!</v>
      </c>
      <c r="I45" s="8"/>
    </row>
    <row r="46" spans="1:9" x14ac:dyDescent="0.25">
      <c r="A46" s="79" t="s">
        <v>42</v>
      </c>
      <c r="B46" s="79"/>
      <c r="C46" s="79"/>
      <c r="D46" s="14">
        <f>+D45*COUNT(G45)</f>
        <v>0</v>
      </c>
      <c r="E46" s="15">
        <f>SUM(E45)</f>
        <v>0</v>
      </c>
      <c r="F46" s="15">
        <f>SUM(F45)</f>
        <v>0</v>
      </c>
      <c r="G46" s="15">
        <f>SUM(G45)</f>
        <v>0</v>
      </c>
      <c r="H46" s="15"/>
      <c r="I46" s="15"/>
    </row>
    <row r="47" spans="1:9" ht="90" x14ac:dyDescent="0.25">
      <c r="A47" s="23" t="s">
        <v>282</v>
      </c>
      <c r="B47" s="30" t="s">
        <v>300</v>
      </c>
      <c r="C47" s="13" t="s">
        <v>301</v>
      </c>
      <c r="D47" s="3"/>
      <c r="E47" s="3"/>
      <c r="F47" s="3"/>
      <c r="G47" s="3">
        <f>E47-F47</f>
        <v>0</v>
      </c>
      <c r="H47" s="7" t="e">
        <f>1-(G47)/$D$47</f>
        <v>#DIV/0!</v>
      </c>
      <c r="I47" s="8"/>
    </row>
    <row r="48" spans="1:9" x14ac:dyDescent="0.25">
      <c r="A48" s="79" t="s">
        <v>42</v>
      </c>
      <c r="B48" s="79"/>
      <c r="C48" s="79"/>
      <c r="D48" s="14">
        <f>+D47*COUNT(G47)</f>
        <v>0</v>
      </c>
      <c r="E48" s="15">
        <f>SUM(E47)</f>
        <v>0</v>
      </c>
      <c r="F48" s="15">
        <f>SUM(F47)</f>
        <v>0</v>
      </c>
      <c r="G48" s="15">
        <f>SUM(G47)</f>
        <v>0</v>
      </c>
      <c r="H48" s="15"/>
      <c r="I48" s="15"/>
    </row>
    <row r="49" spans="1:9" ht="15.75" x14ac:dyDescent="0.25">
      <c r="A49" s="72" t="s">
        <v>136</v>
      </c>
      <c r="B49" s="72"/>
      <c r="C49" s="72"/>
      <c r="D49" s="21">
        <f>D11+D13+D15+D32+D35+D37+D44+D46+D48</f>
        <v>0</v>
      </c>
      <c r="E49" s="21">
        <f t="shared" ref="E49:G49" si="7">E11+E13+E15+E32+E35+E37+E44+E46+E48</f>
        <v>0</v>
      </c>
      <c r="F49" s="21">
        <f t="shared" si="7"/>
        <v>0</v>
      </c>
      <c r="G49" s="21">
        <f t="shared" si="7"/>
        <v>0</v>
      </c>
      <c r="H49" s="22" t="e">
        <f>1-(G49)/$D$49</f>
        <v>#DIV/0!</v>
      </c>
      <c r="I49" s="22"/>
    </row>
  </sheetData>
  <mergeCells count="27">
    <mergeCell ref="A48:C48"/>
    <mergeCell ref="A49:C49"/>
    <mergeCell ref="D33:D34"/>
    <mergeCell ref="A38:A43"/>
    <mergeCell ref="A44:C44"/>
    <mergeCell ref="D38:D43"/>
    <mergeCell ref="A46:C46"/>
    <mergeCell ref="A37:C37"/>
    <mergeCell ref="A32:C32"/>
    <mergeCell ref="D16:D31"/>
    <mergeCell ref="A16:A31"/>
    <mergeCell ref="A33:A34"/>
    <mergeCell ref="A35:C35"/>
    <mergeCell ref="A15:C15"/>
    <mergeCell ref="H4:I4"/>
    <mergeCell ref="D4:G4"/>
    <mergeCell ref="B4:C4"/>
    <mergeCell ref="H3:I3"/>
    <mergeCell ref="D3:G3"/>
    <mergeCell ref="B3:C3"/>
    <mergeCell ref="A1:A4"/>
    <mergeCell ref="B1:I2"/>
    <mergeCell ref="A11:C11"/>
    <mergeCell ref="D7:D10"/>
    <mergeCell ref="A7:A10"/>
    <mergeCell ref="A13:C13"/>
    <mergeCell ref="A5:I5"/>
  </mergeCells>
  <pageMargins left="0.70866141732283472" right="0.70866141732283472" top="0.74803149606299213" bottom="0.74803149606299213" header="0.31496062992125984" footer="0.31496062992125984"/>
  <pageSetup orientation="portrait" r:id="rId1"/>
  <headerFooter>
    <oddFooter>&amp;R&amp;7FO-GCT-PC01-04
V1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6"/>
  <sheetViews>
    <sheetView showGridLines="0" zoomScale="85" zoomScaleNormal="85" workbookViewId="0">
      <selection activeCell="B1" sqref="B1:I2"/>
    </sheetView>
  </sheetViews>
  <sheetFormatPr baseColWidth="10" defaultColWidth="8.85546875" defaultRowHeight="15" x14ac:dyDescent="0.25"/>
  <cols>
    <col min="1" max="1" width="29.7109375" customWidth="1"/>
    <col min="2" max="2" width="5" customWidth="1"/>
    <col min="3" max="3" width="53.85546875" customWidth="1"/>
    <col min="4" max="8" width="15.7109375" customWidth="1"/>
    <col min="9" max="9" width="63.85546875" customWidth="1"/>
  </cols>
  <sheetData>
    <row r="1" spans="1:9" x14ac:dyDescent="0.25">
      <c r="A1" s="73"/>
      <c r="B1" s="74" t="s">
        <v>228</v>
      </c>
      <c r="C1" s="74"/>
      <c r="D1" s="74"/>
      <c r="E1" s="74"/>
      <c r="F1" s="74"/>
      <c r="G1" s="74"/>
      <c r="H1" s="74"/>
      <c r="I1" s="74"/>
    </row>
    <row r="2" spans="1:9" x14ac:dyDescent="0.25">
      <c r="A2" s="73"/>
      <c r="B2" s="74"/>
      <c r="C2" s="74"/>
      <c r="D2" s="74"/>
      <c r="E2" s="74"/>
      <c r="F2" s="74"/>
      <c r="G2" s="74"/>
      <c r="H2" s="74"/>
      <c r="I2" s="74"/>
    </row>
    <row r="3" spans="1:9" ht="18" customHeight="1" x14ac:dyDescent="0.25">
      <c r="A3" s="73"/>
      <c r="B3" s="86" t="s">
        <v>138</v>
      </c>
      <c r="C3" s="76"/>
      <c r="D3" s="77" t="s">
        <v>2</v>
      </c>
      <c r="E3" s="77"/>
      <c r="F3" s="77"/>
      <c r="G3" s="77"/>
      <c r="H3" s="78"/>
      <c r="I3" s="78"/>
    </row>
    <row r="4" spans="1:9" ht="18" customHeight="1" x14ac:dyDescent="0.25">
      <c r="A4" s="73"/>
      <c r="B4" s="86" t="s">
        <v>139</v>
      </c>
      <c r="C4" s="76"/>
      <c r="D4" s="77" t="s">
        <v>4</v>
      </c>
      <c r="E4" s="77"/>
      <c r="F4" s="77"/>
      <c r="G4" s="77"/>
      <c r="H4" s="78"/>
      <c r="I4" s="78"/>
    </row>
    <row r="5" spans="1:9" x14ac:dyDescent="0.25">
      <c r="A5" s="2"/>
      <c r="B5" s="3"/>
      <c r="C5" s="2"/>
      <c r="D5" s="2"/>
      <c r="E5" s="2"/>
      <c r="F5" s="2"/>
      <c r="G5" s="2"/>
      <c r="H5" s="2"/>
      <c r="I5" s="2"/>
    </row>
    <row r="6" spans="1:9" ht="25.5" x14ac:dyDescent="0.25">
      <c r="A6" s="4" t="s">
        <v>5</v>
      </c>
      <c r="B6" s="69" t="s">
        <v>6</v>
      </c>
      <c r="C6" s="4" t="s">
        <v>7</v>
      </c>
      <c r="D6" s="4" t="s">
        <v>8</v>
      </c>
      <c r="E6" s="4" t="s">
        <v>9</v>
      </c>
      <c r="F6" s="4" t="s">
        <v>10</v>
      </c>
      <c r="G6" s="4" t="s">
        <v>11</v>
      </c>
      <c r="H6" s="5" t="s">
        <v>12</v>
      </c>
      <c r="I6" s="5" t="s">
        <v>13</v>
      </c>
    </row>
    <row r="7" spans="1:9" ht="45" x14ac:dyDescent="0.25">
      <c r="A7" s="33" t="s">
        <v>302</v>
      </c>
      <c r="B7" s="34" t="s">
        <v>303</v>
      </c>
      <c r="C7" s="35" t="s">
        <v>304</v>
      </c>
      <c r="D7" s="3"/>
      <c r="E7" s="3"/>
      <c r="F7" s="3"/>
      <c r="G7" s="3">
        <f>E7-F7</f>
        <v>0</v>
      </c>
      <c r="H7" s="7" t="e">
        <f>1-(G7)/$D$7</f>
        <v>#DIV/0!</v>
      </c>
      <c r="I7" s="2"/>
    </row>
    <row r="8" spans="1:9" x14ac:dyDescent="0.25">
      <c r="A8" s="79" t="s">
        <v>42</v>
      </c>
      <c r="B8" s="79"/>
      <c r="C8" s="79"/>
      <c r="D8" s="14">
        <f>+D7*COUNT(G7)</f>
        <v>0</v>
      </c>
      <c r="E8" s="15">
        <f>SUM(E7)</f>
        <v>0</v>
      </c>
      <c r="F8" s="15">
        <f t="shared" ref="F8:G8" si="0">SUM(F7)</f>
        <v>0</v>
      </c>
      <c r="G8" s="15">
        <f t="shared" si="0"/>
        <v>0</v>
      </c>
      <c r="H8" s="15"/>
      <c r="I8" s="15"/>
    </row>
    <row r="9" spans="1:9" ht="90" x14ac:dyDescent="0.25">
      <c r="A9" s="33" t="s">
        <v>305</v>
      </c>
      <c r="B9" s="34" t="s">
        <v>306</v>
      </c>
      <c r="C9" s="35" t="s">
        <v>307</v>
      </c>
      <c r="D9" s="3"/>
      <c r="E9" s="3"/>
      <c r="F9" s="3"/>
      <c r="G9" s="3">
        <f>E9-F9</f>
        <v>0</v>
      </c>
      <c r="H9" s="7" t="e">
        <f>1-(G9)/$D$9</f>
        <v>#DIV/0!</v>
      </c>
      <c r="I9" s="8"/>
    </row>
    <row r="10" spans="1:9" x14ac:dyDescent="0.25">
      <c r="A10" s="79" t="s">
        <v>42</v>
      </c>
      <c r="B10" s="79"/>
      <c r="C10" s="79"/>
      <c r="D10" s="14">
        <f>+D9*COUNT(G9)</f>
        <v>0</v>
      </c>
      <c r="E10" s="15">
        <f>SUM(E9)</f>
        <v>0</v>
      </c>
      <c r="F10" s="15">
        <f>SUM(F9)</f>
        <v>0</v>
      </c>
      <c r="G10" s="15">
        <f>SUM(G9)</f>
        <v>0</v>
      </c>
      <c r="H10" s="15"/>
      <c r="I10" s="15"/>
    </row>
    <row r="11" spans="1:9" ht="45" x14ac:dyDescent="0.25">
      <c r="A11" s="89" t="s">
        <v>308</v>
      </c>
      <c r="B11" s="36" t="s">
        <v>309</v>
      </c>
      <c r="C11" s="35" t="s">
        <v>310</v>
      </c>
      <c r="D11" s="81"/>
      <c r="E11" s="3"/>
      <c r="F11" s="3"/>
      <c r="G11" s="3">
        <f>E11-F11</f>
        <v>0</v>
      </c>
      <c r="H11" s="7" t="e">
        <f>1-(G11)/$D$11</f>
        <v>#DIV/0!</v>
      </c>
      <c r="I11" s="18"/>
    </row>
    <row r="12" spans="1:9" ht="45" x14ac:dyDescent="0.25">
      <c r="A12" s="89"/>
      <c r="B12" s="36" t="s">
        <v>311</v>
      </c>
      <c r="C12" s="35" t="s">
        <v>312</v>
      </c>
      <c r="D12" s="81"/>
      <c r="E12" s="3"/>
      <c r="F12" s="3"/>
      <c r="G12" s="3">
        <f t="shared" ref="G12:G15" si="1">E12-F12</f>
        <v>0</v>
      </c>
      <c r="H12" s="7" t="e">
        <f>1-(G12)/$D$11</f>
        <v>#DIV/0!</v>
      </c>
      <c r="I12" s="18"/>
    </row>
    <row r="13" spans="1:9" ht="45" x14ac:dyDescent="0.25">
      <c r="A13" s="89"/>
      <c r="B13" s="36" t="s">
        <v>313</v>
      </c>
      <c r="C13" s="35" t="s">
        <v>314</v>
      </c>
      <c r="D13" s="81"/>
      <c r="E13" s="3"/>
      <c r="F13" s="3"/>
      <c r="G13" s="3">
        <f t="shared" si="1"/>
        <v>0</v>
      </c>
      <c r="H13" s="7" t="e">
        <f t="shared" ref="H13:H15" si="2">1-(G13)/$D$11</f>
        <v>#DIV/0!</v>
      </c>
      <c r="I13" s="18"/>
    </row>
    <row r="14" spans="1:9" ht="60" x14ac:dyDescent="0.25">
      <c r="A14" s="89"/>
      <c r="B14" s="36" t="s">
        <v>315</v>
      </c>
      <c r="C14" s="35" t="s">
        <v>316</v>
      </c>
      <c r="D14" s="81"/>
      <c r="E14" s="3"/>
      <c r="F14" s="3"/>
      <c r="G14" s="3">
        <f t="shared" si="1"/>
        <v>0</v>
      </c>
      <c r="H14" s="7" t="e">
        <f t="shared" si="2"/>
        <v>#DIV/0!</v>
      </c>
      <c r="I14" s="18"/>
    </row>
    <row r="15" spans="1:9" ht="150" x14ac:dyDescent="0.25">
      <c r="A15" s="89"/>
      <c r="B15" s="36" t="s">
        <v>317</v>
      </c>
      <c r="C15" s="29" t="s">
        <v>318</v>
      </c>
      <c r="D15" s="81"/>
      <c r="E15" s="3"/>
      <c r="F15" s="3"/>
      <c r="G15" s="3">
        <f t="shared" si="1"/>
        <v>0</v>
      </c>
      <c r="H15" s="7" t="e">
        <f t="shared" si="2"/>
        <v>#DIV/0!</v>
      </c>
      <c r="I15" s="8"/>
    </row>
    <row r="16" spans="1:9" x14ac:dyDescent="0.25">
      <c r="A16" s="79" t="s">
        <v>42</v>
      </c>
      <c r="B16" s="79"/>
      <c r="C16" s="79"/>
      <c r="D16" s="14">
        <f>+D11*COUNT(G11:G15)</f>
        <v>0</v>
      </c>
      <c r="E16" s="15">
        <f>SUM(E11:E15)</f>
        <v>0</v>
      </c>
      <c r="F16" s="15">
        <f t="shared" ref="F16:G16" si="3">SUM(F11:F15)</f>
        <v>0</v>
      </c>
      <c r="G16" s="15">
        <f t="shared" si="3"/>
        <v>0</v>
      </c>
      <c r="H16" s="15"/>
      <c r="I16" s="15"/>
    </row>
    <row r="17" spans="1:9" ht="315" x14ac:dyDescent="0.25">
      <c r="A17" s="37" t="s">
        <v>319</v>
      </c>
      <c r="B17" s="38" t="s">
        <v>320</v>
      </c>
      <c r="C17" s="29" t="s">
        <v>321</v>
      </c>
      <c r="D17" s="3"/>
      <c r="E17" s="3"/>
      <c r="F17" s="3"/>
      <c r="G17" s="3">
        <f>E17-F17</f>
        <v>0</v>
      </c>
      <c r="H17" s="7" t="e">
        <f>1-(G17)/$D$17</f>
        <v>#DIV/0!</v>
      </c>
      <c r="I17" s="8"/>
    </row>
    <row r="18" spans="1:9" x14ac:dyDescent="0.25">
      <c r="A18" s="79" t="s">
        <v>42</v>
      </c>
      <c r="B18" s="79"/>
      <c r="C18" s="79"/>
      <c r="D18" s="14">
        <f>+D17*COUNT(G17)</f>
        <v>0</v>
      </c>
      <c r="E18" s="15">
        <f>SUM(E17)</f>
        <v>0</v>
      </c>
      <c r="F18" s="15">
        <f t="shared" ref="F18:G18" si="4">SUM(F17)</f>
        <v>0</v>
      </c>
      <c r="G18" s="15">
        <f t="shared" si="4"/>
        <v>0</v>
      </c>
      <c r="H18" s="15"/>
      <c r="I18" s="15"/>
    </row>
    <row r="19" spans="1:9" ht="111" customHeight="1" x14ac:dyDescent="0.25">
      <c r="A19" s="90" t="s">
        <v>322</v>
      </c>
      <c r="B19" s="38" t="s">
        <v>323</v>
      </c>
      <c r="C19" s="29" t="s">
        <v>324</v>
      </c>
      <c r="D19" s="81"/>
      <c r="E19" s="3"/>
      <c r="F19" s="3"/>
      <c r="G19" s="3">
        <f t="shared" ref="G19:G30" si="5">E19-F19</f>
        <v>0</v>
      </c>
      <c r="H19" s="7" t="e">
        <f>1-(G19)/$D$19</f>
        <v>#DIV/0!</v>
      </c>
      <c r="I19" s="8"/>
    </row>
    <row r="20" spans="1:9" ht="105" x14ac:dyDescent="0.25">
      <c r="A20" s="90"/>
      <c r="B20" s="38" t="s">
        <v>325</v>
      </c>
      <c r="C20" s="29" t="s">
        <v>326</v>
      </c>
      <c r="D20" s="81"/>
      <c r="E20" s="3"/>
      <c r="F20" s="3"/>
      <c r="G20" s="3">
        <f t="shared" si="5"/>
        <v>0</v>
      </c>
      <c r="H20" s="7" t="e">
        <f t="shared" ref="H20:H30" si="6">1-(G20)/$D$19</f>
        <v>#DIV/0!</v>
      </c>
      <c r="I20" s="8"/>
    </row>
    <row r="21" spans="1:9" ht="106.5" customHeight="1" x14ac:dyDescent="0.25">
      <c r="A21" s="90"/>
      <c r="B21" s="38" t="s">
        <v>327</v>
      </c>
      <c r="C21" s="29" t="s">
        <v>328</v>
      </c>
      <c r="D21" s="81"/>
      <c r="E21" s="3"/>
      <c r="F21" s="3"/>
      <c r="G21" s="3">
        <f t="shared" si="5"/>
        <v>0</v>
      </c>
      <c r="H21" s="7" t="e">
        <f t="shared" si="6"/>
        <v>#DIV/0!</v>
      </c>
      <c r="I21" s="8"/>
    </row>
    <row r="22" spans="1:9" ht="91.5" customHeight="1" x14ac:dyDescent="0.25">
      <c r="A22" s="90"/>
      <c r="B22" s="38" t="s">
        <v>329</v>
      </c>
      <c r="C22" s="29" t="s">
        <v>330</v>
      </c>
      <c r="D22" s="81"/>
      <c r="E22" s="3"/>
      <c r="F22" s="3"/>
      <c r="G22" s="3">
        <f t="shared" si="5"/>
        <v>0</v>
      </c>
      <c r="H22" s="7" t="e">
        <f t="shared" si="6"/>
        <v>#DIV/0!</v>
      </c>
      <c r="I22" s="8"/>
    </row>
    <row r="23" spans="1:9" ht="106.5" customHeight="1" x14ac:dyDescent="0.25">
      <c r="A23" s="90"/>
      <c r="B23" s="38" t="s">
        <v>331</v>
      </c>
      <c r="C23" s="29" t="s">
        <v>332</v>
      </c>
      <c r="D23" s="81"/>
      <c r="E23" s="3"/>
      <c r="F23" s="3"/>
      <c r="G23" s="3">
        <f t="shared" si="5"/>
        <v>0</v>
      </c>
      <c r="H23" s="7" t="e">
        <f t="shared" si="6"/>
        <v>#DIV/0!</v>
      </c>
      <c r="I23" s="8"/>
    </row>
    <row r="24" spans="1:9" ht="91.5" customHeight="1" x14ac:dyDescent="0.25">
      <c r="A24" s="90"/>
      <c r="B24" s="38" t="s">
        <v>333</v>
      </c>
      <c r="C24" s="29" t="s">
        <v>334</v>
      </c>
      <c r="D24" s="81"/>
      <c r="E24" s="3"/>
      <c r="F24" s="3"/>
      <c r="G24" s="3">
        <f t="shared" si="5"/>
        <v>0</v>
      </c>
      <c r="H24" s="7" t="e">
        <f t="shared" si="6"/>
        <v>#DIV/0!</v>
      </c>
      <c r="I24" s="8"/>
    </row>
    <row r="25" spans="1:9" ht="106.5" customHeight="1" x14ac:dyDescent="0.25">
      <c r="A25" s="90"/>
      <c r="B25" s="38" t="s">
        <v>335</v>
      </c>
      <c r="C25" s="29" t="s">
        <v>336</v>
      </c>
      <c r="D25" s="81"/>
      <c r="E25" s="3"/>
      <c r="F25" s="3"/>
      <c r="G25" s="3">
        <f t="shared" si="5"/>
        <v>0</v>
      </c>
      <c r="H25" s="7" t="e">
        <f t="shared" si="6"/>
        <v>#DIV/0!</v>
      </c>
      <c r="I25" s="8"/>
    </row>
    <row r="26" spans="1:9" ht="90" x14ac:dyDescent="0.25">
      <c r="A26" s="90"/>
      <c r="B26" s="38" t="s">
        <v>337</v>
      </c>
      <c r="C26" s="29" t="s">
        <v>338</v>
      </c>
      <c r="D26" s="81"/>
      <c r="E26" s="3"/>
      <c r="F26" s="3"/>
      <c r="G26" s="3">
        <f t="shared" si="5"/>
        <v>0</v>
      </c>
      <c r="H26" s="7" t="e">
        <f t="shared" si="6"/>
        <v>#DIV/0!</v>
      </c>
      <c r="I26" s="8"/>
    </row>
    <row r="27" spans="1:9" ht="92.45" customHeight="1" x14ac:dyDescent="0.25">
      <c r="A27" s="90"/>
      <c r="B27" s="38" t="s">
        <v>339</v>
      </c>
      <c r="C27" s="29" t="s">
        <v>340</v>
      </c>
      <c r="D27" s="81"/>
      <c r="E27" s="3"/>
      <c r="F27" s="3"/>
      <c r="G27" s="3">
        <f t="shared" si="5"/>
        <v>0</v>
      </c>
      <c r="H27" s="7" t="e">
        <f t="shared" si="6"/>
        <v>#DIV/0!</v>
      </c>
      <c r="I27" s="8"/>
    </row>
    <row r="28" spans="1:9" ht="90" x14ac:dyDescent="0.25">
      <c r="A28" s="90"/>
      <c r="B28" s="38" t="s">
        <v>341</v>
      </c>
      <c r="C28" s="29" t="s">
        <v>342</v>
      </c>
      <c r="D28" s="81"/>
      <c r="E28" s="3"/>
      <c r="F28" s="3"/>
      <c r="G28" s="3">
        <f t="shared" si="5"/>
        <v>0</v>
      </c>
      <c r="H28" s="7" t="e">
        <f t="shared" si="6"/>
        <v>#DIV/0!</v>
      </c>
      <c r="I28" s="8"/>
    </row>
    <row r="29" spans="1:9" ht="100.9" customHeight="1" x14ac:dyDescent="0.25">
      <c r="A29" s="90"/>
      <c r="B29" s="38" t="s">
        <v>343</v>
      </c>
      <c r="C29" s="29" t="s">
        <v>344</v>
      </c>
      <c r="D29" s="81"/>
      <c r="E29" s="3"/>
      <c r="F29" s="3"/>
      <c r="G29" s="3">
        <f t="shared" si="5"/>
        <v>0</v>
      </c>
      <c r="H29" s="7" t="e">
        <f t="shared" si="6"/>
        <v>#DIV/0!</v>
      </c>
      <c r="I29" s="8"/>
    </row>
    <row r="30" spans="1:9" ht="90" x14ac:dyDescent="0.25">
      <c r="A30" s="90"/>
      <c r="B30" s="38" t="s">
        <v>345</v>
      </c>
      <c r="C30" s="29" t="s">
        <v>346</v>
      </c>
      <c r="D30" s="81"/>
      <c r="E30" s="3"/>
      <c r="F30" s="3"/>
      <c r="G30" s="3">
        <f t="shared" si="5"/>
        <v>0</v>
      </c>
      <c r="H30" s="7" t="e">
        <f t="shared" si="6"/>
        <v>#DIV/0!</v>
      </c>
      <c r="I30" s="8"/>
    </row>
    <row r="31" spans="1:9" x14ac:dyDescent="0.25">
      <c r="A31" s="79" t="s">
        <v>42</v>
      </c>
      <c r="B31" s="79"/>
      <c r="C31" s="79"/>
      <c r="D31" s="14">
        <f>+D19*COUNT(G19:G30)</f>
        <v>0</v>
      </c>
      <c r="E31" s="15">
        <f>SUM(E19:E30)</f>
        <v>0</v>
      </c>
      <c r="F31" s="15">
        <f t="shared" ref="F31:G31" si="7">SUM(F19:F30)</f>
        <v>0</v>
      </c>
      <c r="G31" s="15">
        <f t="shared" si="7"/>
        <v>0</v>
      </c>
      <c r="H31" s="15"/>
      <c r="I31" s="15"/>
    </row>
    <row r="32" spans="1:9" ht="90" x14ac:dyDescent="0.25">
      <c r="A32" s="90" t="s">
        <v>347</v>
      </c>
      <c r="B32" s="39" t="s">
        <v>348</v>
      </c>
      <c r="C32" s="29" t="s">
        <v>349</v>
      </c>
      <c r="D32" s="81"/>
      <c r="E32" s="3"/>
      <c r="F32" s="3"/>
      <c r="G32" s="3">
        <f>E32-F32</f>
        <v>0</v>
      </c>
      <c r="H32" s="7" t="e">
        <f>1-(G32)/$D$32</f>
        <v>#DIV/0!</v>
      </c>
      <c r="I32" s="8"/>
    </row>
    <row r="33" spans="1:9" ht="90" x14ac:dyDescent="0.25">
      <c r="A33" s="90"/>
      <c r="B33" s="39" t="s">
        <v>350</v>
      </c>
      <c r="C33" s="29" t="s">
        <v>351</v>
      </c>
      <c r="D33" s="81"/>
      <c r="E33" s="3"/>
      <c r="F33" s="3"/>
      <c r="G33" s="3">
        <f t="shared" ref="G33:G34" si="8">E33-F33</f>
        <v>0</v>
      </c>
      <c r="H33" s="7" t="e">
        <f t="shared" ref="H33:H34" si="9">1-(G33)/$D$32</f>
        <v>#DIV/0!</v>
      </c>
      <c r="I33" s="8"/>
    </row>
    <row r="34" spans="1:9" ht="100.9" customHeight="1" x14ac:dyDescent="0.25">
      <c r="A34" s="90"/>
      <c r="B34" s="39" t="s">
        <v>352</v>
      </c>
      <c r="C34" s="29" t="s">
        <v>353</v>
      </c>
      <c r="D34" s="81"/>
      <c r="E34" s="3"/>
      <c r="F34" s="3"/>
      <c r="G34" s="3">
        <f t="shared" si="8"/>
        <v>0</v>
      </c>
      <c r="H34" s="7" t="e">
        <f t="shared" si="9"/>
        <v>#DIV/0!</v>
      </c>
      <c r="I34" s="8"/>
    </row>
    <row r="35" spans="1:9" x14ac:dyDescent="0.25">
      <c r="A35" s="79" t="s">
        <v>42</v>
      </c>
      <c r="B35" s="79"/>
      <c r="C35" s="79"/>
      <c r="D35" s="14">
        <f>+D32*COUNT(G32:G34)</f>
        <v>0</v>
      </c>
      <c r="E35" s="15">
        <f>SUM(E32:E34)</f>
        <v>0</v>
      </c>
      <c r="F35" s="15">
        <f t="shared" ref="F35:G35" si="10">SUM(F32:F34)</f>
        <v>0</v>
      </c>
      <c r="G35" s="15">
        <f t="shared" si="10"/>
        <v>0</v>
      </c>
      <c r="H35" s="15"/>
      <c r="I35" s="15"/>
    </row>
    <row r="36" spans="1:9" ht="180" x14ac:dyDescent="0.25">
      <c r="A36" s="40" t="s">
        <v>354</v>
      </c>
      <c r="B36" s="43" t="s">
        <v>355</v>
      </c>
      <c r="C36" s="29" t="s">
        <v>356</v>
      </c>
      <c r="D36" s="41"/>
      <c r="E36" s="42"/>
      <c r="F36" s="42"/>
      <c r="G36" s="3">
        <f>E36-F36</f>
        <v>0</v>
      </c>
      <c r="H36" s="7" t="e">
        <f>1-(G36)/$D$36</f>
        <v>#DIV/0!</v>
      </c>
      <c r="I36" s="43"/>
    </row>
    <row r="37" spans="1:9" x14ac:dyDescent="0.25">
      <c r="A37" s="79" t="s">
        <v>42</v>
      </c>
      <c r="B37" s="79"/>
      <c r="C37" s="79"/>
      <c r="D37" s="14">
        <f>+D34*COUNT(G34:G36)</f>
        <v>0</v>
      </c>
      <c r="E37" s="15">
        <f>SUM(E36)</f>
        <v>0</v>
      </c>
      <c r="F37" s="15">
        <f t="shared" ref="F37:G37" si="11">SUM(F36)</f>
        <v>0</v>
      </c>
      <c r="G37" s="15">
        <f t="shared" si="11"/>
        <v>0</v>
      </c>
      <c r="H37" s="15"/>
      <c r="I37" s="15"/>
    </row>
    <row r="38" spans="1:9" ht="48.6" customHeight="1" x14ac:dyDescent="0.25">
      <c r="A38" s="40" t="s">
        <v>357</v>
      </c>
      <c r="B38" s="71" t="s">
        <v>358</v>
      </c>
      <c r="C38" s="29" t="s">
        <v>359</v>
      </c>
      <c r="D38" s="41"/>
      <c r="E38" s="42"/>
      <c r="F38" s="42"/>
      <c r="G38" s="3">
        <f>E38-F38</f>
        <v>0</v>
      </c>
      <c r="H38" s="7" t="e">
        <f>1-(G38)/$D$38</f>
        <v>#DIV/0!</v>
      </c>
      <c r="I38" s="43"/>
    </row>
    <row r="39" spans="1:9" x14ac:dyDescent="0.25">
      <c r="A39" s="79" t="s">
        <v>42</v>
      </c>
      <c r="B39" s="79"/>
      <c r="C39" s="79"/>
      <c r="D39" s="14">
        <f>+D38*COUNT(G38)</f>
        <v>0</v>
      </c>
      <c r="E39" s="15">
        <f>SUM(E38)</f>
        <v>0</v>
      </c>
      <c r="F39" s="15">
        <f>SUM(F38)</f>
        <v>0</v>
      </c>
      <c r="G39" s="15">
        <f>SUM(G38)</f>
        <v>0</v>
      </c>
      <c r="H39" s="15"/>
      <c r="I39" s="15"/>
    </row>
    <row r="40" spans="1:9" ht="48.6" customHeight="1" x14ac:dyDescent="0.25">
      <c r="A40" s="40" t="s">
        <v>360</v>
      </c>
      <c r="B40" s="71" t="s">
        <v>361</v>
      </c>
      <c r="C40" s="44" t="s">
        <v>362</v>
      </c>
      <c r="D40" s="29"/>
      <c r="E40" s="29"/>
      <c r="F40" s="29"/>
      <c r="G40" s="3">
        <f>E40-F40</f>
        <v>0</v>
      </c>
      <c r="H40" s="7" t="e">
        <f>1-(G40)/$D$40</f>
        <v>#DIV/0!</v>
      </c>
      <c r="I40" s="43"/>
    </row>
    <row r="41" spans="1:9" x14ac:dyDescent="0.25">
      <c r="A41" s="79" t="s">
        <v>42</v>
      </c>
      <c r="B41" s="79"/>
      <c r="C41" s="79"/>
      <c r="D41" s="14">
        <f>+D40*COUNT(G40)</f>
        <v>0</v>
      </c>
      <c r="E41" s="15">
        <f>SUM(E40)</f>
        <v>0</v>
      </c>
      <c r="F41" s="15">
        <f>SUM(F40)</f>
        <v>0</v>
      </c>
      <c r="G41" s="15">
        <f>SUM(G40)</f>
        <v>0</v>
      </c>
      <c r="H41" s="15"/>
      <c r="I41" s="15"/>
    </row>
    <row r="42" spans="1:9" ht="48.6" customHeight="1" x14ac:dyDescent="0.25">
      <c r="A42" s="40" t="s">
        <v>363</v>
      </c>
      <c r="B42" s="71" t="s">
        <v>364</v>
      </c>
      <c r="C42" s="44" t="s">
        <v>365</v>
      </c>
      <c r="D42" s="29"/>
      <c r="E42" s="29"/>
      <c r="F42" s="29"/>
      <c r="G42" s="3">
        <f>E42-F42</f>
        <v>0</v>
      </c>
      <c r="H42" s="7" t="e">
        <f>1-(G42)/$D$42</f>
        <v>#DIV/0!</v>
      </c>
      <c r="I42" s="43"/>
    </row>
    <row r="43" spans="1:9" x14ac:dyDescent="0.25">
      <c r="A43" s="79" t="s">
        <v>42</v>
      </c>
      <c r="B43" s="79"/>
      <c r="C43" s="79"/>
      <c r="D43" s="14">
        <f>+D42*COUNT(G42)</f>
        <v>0</v>
      </c>
      <c r="E43" s="15">
        <f>SUM(E42)</f>
        <v>0</v>
      </c>
      <c r="F43" s="15">
        <f>SUM(F42)</f>
        <v>0</v>
      </c>
      <c r="G43" s="15">
        <f>SUM(G42)</f>
        <v>0</v>
      </c>
      <c r="H43" s="15"/>
      <c r="I43" s="15"/>
    </row>
    <row r="44" spans="1:9" ht="48.6" customHeight="1" x14ac:dyDescent="0.25">
      <c r="A44" s="40" t="s">
        <v>360</v>
      </c>
      <c r="B44" s="71" t="s">
        <v>366</v>
      </c>
      <c r="C44" s="44" t="s">
        <v>367</v>
      </c>
      <c r="D44" s="29"/>
      <c r="E44" s="29"/>
      <c r="F44" s="29"/>
      <c r="G44" s="3">
        <f>E44-F44</f>
        <v>0</v>
      </c>
      <c r="H44" s="7" t="e">
        <f>1-(G44)/$D$44</f>
        <v>#DIV/0!</v>
      </c>
      <c r="I44" s="43"/>
    </row>
    <row r="45" spans="1:9" x14ac:dyDescent="0.25">
      <c r="A45" s="79" t="s">
        <v>42</v>
      </c>
      <c r="B45" s="79"/>
      <c r="C45" s="79"/>
      <c r="D45" s="14">
        <f>+D44*COUNT(G44)</f>
        <v>0</v>
      </c>
      <c r="E45" s="15">
        <f>SUM(E44)</f>
        <v>0</v>
      </c>
      <c r="F45" s="15">
        <f>SUM(F44)</f>
        <v>0</v>
      </c>
      <c r="G45" s="15">
        <f>SUM(G44)</f>
        <v>0</v>
      </c>
      <c r="H45" s="15"/>
      <c r="I45" s="15"/>
    </row>
    <row r="46" spans="1:9" ht="15.75" x14ac:dyDescent="0.25">
      <c r="A46" s="72" t="s">
        <v>136</v>
      </c>
      <c r="B46" s="72"/>
      <c r="C46" s="72"/>
      <c r="D46" s="21">
        <f>D8+D10+D16+D18+D31+D35+D37+D39+D41+D43+D45</f>
        <v>0</v>
      </c>
      <c r="E46" s="21">
        <f t="shared" ref="E46:G46" si="12">E8+E10+E16+E18+E31+E35+E37+E39+E41+E43+E45</f>
        <v>0</v>
      </c>
      <c r="F46" s="21">
        <f t="shared" si="12"/>
        <v>0</v>
      </c>
      <c r="G46" s="21">
        <f t="shared" si="12"/>
        <v>0</v>
      </c>
      <c r="H46" s="22" t="e">
        <f>1-(G46)/$D$46</f>
        <v>#DIV/0!</v>
      </c>
      <c r="I46" s="22"/>
    </row>
  </sheetData>
  <mergeCells count="26">
    <mergeCell ref="A37:C37"/>
    <mergeCell ref="A39:C39"/>
    <mergeCell ref="A41:C41"/>
    <mergeCell ref="A43:C43"/>
    <mergeCell ref="A45:C45"/>
    <mergeCell ref="A35:C35"/>
    <mergeCell ref="D19:D30"/>
    <mergeCell ref="A19:A30"/>
    <mergeCell ref="A31:C31"/>
    <mergeCell ref="A32:A34"/>
    <mergeCell ref="A46:C46"/>
    <mergeCell ref="A1:A4"/>
    <mergeCell ref="B1:I2"/>
    <mergeCell ref="B3:C3"/>
    <mergeCell ref="D3:G3"/>
    <mergeCell ref="H3:I3"/>
    <mergeCell ref="B4:C4"/>
    <mergeCell ref="D4:G4"/>
    <mergeCell ref="H4:I4"/>
    <mergeCell ref="D32:D34"/>
    <mergeCell ref="A8:C8"/>
    <mergeCell ref="A10:C10"/>
    <mergeCell ref="A11:A15"/>
    <mergeCell ref="A16:C16"/>
    <mergeCell ref="D11:D15"/>
    <mergeCell ref="A18:C18"/>
  </mergeCells>
  <pageMargins left="0.70866141732283472" right="0.70866141732283472" top="0.74803149606299213" bottom="0.74803149606299213" header="0.31496062992125984" footer="0.31496062992125984"/>
  <pageSetup orientation="portrait" r:id="rId1"/>
  <headerFooter>
    <oddFooter>&amp;R&amp;7FO-GCT-PC01-04
V1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88A87-8435-495B-8E17-777614EF7BCB}">
  <dimension ref="A1:J42"/>
  <sheetViews>
    <sheetView showGridLines="0" zoomScale="85" zoomScaleNormal="85" workbookViewId="0">
      <selection activeCell="C9" sqref="C9"/>
    </sheetView>
  </sheetViews>
  <sheetFormatPr baseColWidth="10" defaultColWidth="11.42578125" defaultRowHeight="14.25" x14ac:dyDescent="0.2"/>
  <cols>
    <col min="1" max="1" width="23.5703125" style="67" customWidth="1"/>
    <col min="2" max="2" width="9.42578125" style="67" customWidth="1"/>
    <col min="3" max="3" width="55.42578125" style="67" customWidth="1"/>
    <col min="4" max="4" width="51" style="68" customWidth="1"/>
    <col min="5" max="5" width="17.42578125" style="68" customWidth="1"/>
    <col min="6" max="6" width="17.5703125" style="68" customWidth="1"/>
    <col min="7" max="7" width="17.7109375" style="68" customWidth="1"/>
    <col min="8" max="8" width="60.7109375" style="45" customWidth="1"/>
    <col min="9" max="16384" width="11.42578125" style="45"/>
  </cols>
  <sheetData>
    <row r="1" spans="1:8" ht="15" customHeight="1" x14ac:dyDescent="0.2">
      <c r="A1" s="95"/>
      <c r="B1" s="74" t="s">
        <v>368</v>
      </c>
      <c r="C1" s="74"/>
      <c r="D1" s="74"/>
      <c r="E1" s="74"/>
      <c r="F1" s="74"/>
      <c r="G1" s="74"/>
      <c r="H1" s="74"/>
    </row>
    <row r="2" spans="1:8" x14ac:dyDescent="0.2">
      <c r="A2" s="95"/>
      <c r="B2" s="74"/>
      <c r="C2" s="74"/>
      <c r="D2" s="74"/>
      <c r="E2" s="74"/>
      <c r="F2" s="74"/>
      <c r="G2" s="74"/>
      <c r="H2" s="74"/>
    </row>
    <row r="3" spans="1:8" x14ac:dyDescent="0.2">
      <c r="A3" s="95"/>
      <c r="B3" s="96" t="s">
        <v>369</v>
      </c>
      <c r="C3" s="76"/>
      <c r="D3" s="46" t="s">
        <v>2</v>
      </c>
      <c r="E3" s="97"/>
      <c r="F3" s="97"/>
      <c r="G3" s="97"/>
      <c r="H3" s="98"/>
    </row>
    <row r="4" spans="1:8" x14ac:dyDescent="0.2">
      <c r="A4" s="95"/>
      <c r="B4" s="99" t="s">
        <v>3</v>
      </c>
      <c r="C4" s="76"/>
      <c r="D4" s="46" t="s">
        <v>4</v>
      </c>
      <c r="E4" s="100"/>
      <c r="F4" s="101"/>
      <c r="G4" s="101"/>
      <c r="H4" s="102"/>
    </row>
    <row r="6" spans="1:8" ht="33.75" customHeight="1" x14ac:dyDescent="0.2">
      <c r="A6" s="47" t="s">
        <v>370</v>
      </c>
      <c r="B6" s="47" t="s">
        <v>6</v>
      </c>
      <c r="C6" s="48" t="s">
        <v>7</v>
      </c>
      <c r="D6" s="49" t="s">
        <v>371</v>
      </c>
      <c r="E6" s="49" t="s">
        <v>372</v>
      </c>
      <c r="F6" s="49" t="s">
        <v>373</v>
      </c>
      <c r="G6" s="49" t="s">
        <v>11</v>
      </c>
      <c r="H6" s="50" t="s">
        <v>13</v>
      </c>
    </row>
    <row r="7" spans="1:8" ht="30" x14ac:dyDescent="0.2">
      <c r="A7" s="93" t="s">
        <v>374</v>
      </c>
      <c r="B7" s="51">
        <v>1</v>
      </c>
      <c r="C7" s="52" t="s">
        <v>375</v>
      </c>
      <c r="D7" s="53" t="s">
        <v>376</v>
      </c>
      <c r="E7" s="54"/>
      <c r="F7" s="54"/>
      <c r="G7" s="55">
        <f t="shared" ref="G7:G13" si="0">+E7-F7</f>
        <v>0</v>
      </c>
      <c r="H7" s="52"/>
    </row>
    <row r="8" spans="1:8" ht="45" x14ac:dyDescent="0.2">
      <c r="A8" s="93"/>
      <c r="B8" s="51">
        <v>2</v>
      </c>
      <c r="C8" s="52" t="s">
        <v>377</v>
      </c>
      <c r="D8" s="53" t="s">
        <v>376</v>
      </c>
      <c r="E8" s="54"/>
      <c r="F8" s="54"/>
      <c r="G8" s="55">
        <f t="shared" si="0"/>
        <v>0</v>
      </c>
      <c r="H8" s="52"/>
    </row>
    <row r="9" spans="1:8" ht="45" x14ac:dyDescent="0.2">
      <c r="A9" s="93"/>
      <c r="B9" s="51">
        <v>3</v>
      </c>
      <c r="C9" s="52" t="s">
        <v>378</v>
      </c>
      <c r="D9" s="53" t="s">
        <v>379</v>
      </c>
      <c r="E9" s="54"/>
      <c r="F9" s="54"/>
      <c r="G9" s="55">
        <f t="shared" si="0"/>
        <v>0</v>
      </c>
      <c r="H9" s="52"/>
    </row>
    <row r="10" spans="1:8" ht="45" x14ac:dyDescent="0.2">
      <c r="A10" s="93"/>
      <c r="B10" s="51">
        <v>4</v>
      </c>
      <c r="C10" s="52" t="s">
        <v>380</v>
      </c>
      <c r="D10" s="53" t="s">
        <v>376</v>
      </c>
      <c r="E10" s="54"/>
      <c r="F10" s="54"/>
      <c r="G10" s="55">
        <f t="shared" si="0"/>
        <v>0</v>
      </c>
      <c r="H10" s="52"/>
    </row>
    <row r="11" spans="1:8" ht="100.5" customHeight="1" x14ac:dyDescent="0.2">
      <c r="A11" s="93"/>
      <c r="B11" s="51">
        <v>5</v>
      </c>
      <c r="C11" s="52" t="s">
        <v>381</v>
      </c>
      <c r="D11" s="56" t="s">
        <v>379</v>
      </c>
      <c r="E11" s="54"/>
      <c r="F11" s="54"/>
      <c r="G11" s="55">
        <f t="shared" si="0"/>
        <v>0</v>
      </c>
      <c r="H11" s="52"/>
    </row>
    <row r="12" spans="1:8" ht="45" x14ac:dyDescent="0.2">
      <c r="A12" s="93"/>
      <c r="B12" s="51">
        <v>6</v>
      </c>
      <c r="C12" s="52" t="s">
        <v>382</v>
      </c>
      <c r="D12" s="56" t="s">
        <v>14</v>
      </c>
      <c r="E12" s="54"/>
      <c r="F12" s="54"/>
      <c r="G12" s="55">
        <f t="shared" si="0"/>
        <v>0</v>
      </c>
      <c r="H12" s="52"/>
    </row>
    <row r="13" spans="1:8" ht="86.45" customHeight="1" x14ac:dyDescent="0.2">
      <c r="A13" s="93"/>
      <c r="B13" s="51">
        <v>7</v>
      </c>
      <c r="C13" s="52" t="s">
        <v>383</v>
      </c>
      <c r="D13" s="56" t="s">
        <v>376</v>
      </c>
      <c r="E13" s="54"/>
      <c r="F13" s="54"/>
      <c r="G13" s="55">
        <f t="shared" si="0"/>
        <v>0</v>
      </c>
      <c r="H13" s="52"/>
    </row>
    <row r="14" spans="1:8" x14ac:dyDescent="0.2">
      <c r="A14" s="92" t="s">
        <v>42</v>
      </c>
      <c r="B14" s="92"/>
      <c r="C14" s="92"/>
      <c r="D14" s="92"/>
      <c r="E14" s="57">
        <f>+SUM(E7:E13)</f>
        <v>0</v>
      </c>
      <c r="F14" s="57">
        <f>+SUM(F7:F13)</f>
        <v>0</v>
      </c>
      <c r="G14" s="58">
        <f t="shared" ref="G14" si="1">+SUM(G7:G13)</f>
        <v>0</v>
      </c>
      <c r="H14" s="59"/>
    </row>
    <row r="15" spans="1:8" ht="30" x14ac:dyDescent="0.2">
      <c r="A15" s="93" t="s">
        <v>384</v>
      </c>
      <c r="B15" s="51">
        <v>8</v>
      </c>
      <c r="C15" s="52" t="s">
        <v>375</v>
      </c>
      <c r="D15" s="53" t="s">
        <v>376</v>
      </c>
      <c r="E15" s="54"/>
      <c r="F15" s="54"/>
      <c r="G15" s="55">
        <f t="shared" ref="G15:G22" si="2">+E15-F15</f>
        <v>0</v>
      </c>
      <c r="H15" s="52"/>
    </row>
    <row r="16" spans="1:8" ht="45" x14ac:dyDescent="0.2">
      <c r="A16" s="93"/>
      <c r="B16" s="51">
        <v>9</v>
      </c>
      <c r="C16" s="52" t="s">
        <v>385</v>
      </c>
      <c r="D16" s="53" t="s">
        <v>376</v>
      </c>
      <c r="E16" s="54"/>
      <c r="F16" s="54"/>
      <c r="G16" s="55">
        <f t="shared" si="2"/>
        <v>0</v>
      </c>
      <c r="H16" s="52"/>
    </row>
    <row r="17" spans="1:10" ht="45" x14ac:dyDescent="0.2">
      <c r="A17" s="93"/>
      <c r="B17" s="51">
        <v>10</v>
      </c>
      <c r="C17" s="52" t="s">
        <v>378</v>
      </c>
      <c r="D17" s="56" t="s">
        <v>379</v>
      </c>
      <c r="E17" s="54"/>
      <c r="F17" s="54"/>
      <c r="G17" s="55">
        <f>+E12-F12</f>
        <v>0</v>
      </c>
      <c r="H17" s="52"/>
    </row>
    <row r="18" spans="1:10" ht="45" x14ac:dyDescent="0.2">
      <c r="A18" s="93"/>
      <c r="B18" s="51">
        <v>11</v>
      </c>
      <c r="C18" s="52" t="s">
        <v>380</v>
      </c>
      <c r="D18" s="56" t="s">
        <v>376</v>
      </c>
      <c r="E18" s="54"/>
      <c r="F18" s="54"/>
      <c r="G18" s="55">
        <f t="shared" si="2"/>
        <v>0</v>
      </c>
      <c r="H18" s="52"/>
    </row>
    <row r="19" spans="1:10" ht="30" x14ac:dyDescent="0.2">
      <c r="A19" s="93"/>
      <c r="B19" s="51">
        <v>12</v>
      </c>
      <c r="C19" s="52" t="s">
        <v>386</v>
      </c>
      <c r="D19" s="56" t="s">
        <v>379</v>
      </c>
      <c r="E19" s="54"/>
      <c r="F19" s="54"/>
      <c r="G19" s="55">
        <f t="shared" si="2"/>
        <v>0</v>
      </c>
      <c r="H19" s="52"/>
    </row>
    <row r="20" spans="1:10" ht="135" x14ac:dyDescent="0.2">
      <c r="A20" s="93"/>
      <c r="B20" s="51">
        <v>13</v>
      </c>
      <c r="C20" s="52" t="s">
        <v>387</v>
      </c>
      <c r="D20" s="56" t="s">
        <v>379</v>
      </c>
      <c r="E20" s="54"/>
      <c r="F20" s="54"/>
      <c r="G20" s="55">
        <f t="shared" si="2"/>
        <v>0</v>
      </c>
      <c r="H20" s="52"/>
    </row>
    <row r="21" spans="1:10" ht="45" x14ac:dyDescent="0.2">
      <c r="A21" s="93"/>
      <c r="B21" s="51">
        <v>14</v>
      </c>
      <c r="C21" s="52" t="s">
        <v>388</v>
      </c>
      <c r="D21" s="56" t="s">
        <v>14</v>
      </c>
      <c r="E21" s="54"/>
      <c r="F21" s="54"/>
      <c r="G21" s="55">
        <f t="shared" si="2"/>
        <v>0</v>
      </c>
      <c r="H21" s="52"/>
    </row>
    <row r="22" spans="1:10" ht="40.9" customHeight="1" x14ac:dyDescent="0.2">
      <c r="A22" s="93"/>
      <c r="B22" s="51">
        <v>15</v>
      </c>
      <c r="C22" s="60" t="s">
        <v>389</v>
      </c>
      <c r="D22" s="56" t="s">
        <v>376</v>
      </c>
      <c r="E22" s="54"/>
      <c r="F22" s="54"/>
      <c r="G22" s="55">
        <f t="shared" si="2"/>
        <v>0</v>
      </c>
      <c r="H22" s="52"/>
    </row>
    <row r="23" spans="1:10" x14ac:dyDescent="0.2">
      <c r="A23" s="92" t="s">
        <v>42</v>
      </c>
      <c r="B23" s="92"/>
      <c r="C23" s="92"/>
      <c r="D23" s="92"/>
      <c r="E23" s="57">
        <f>+SUM(E15:E22)</f>
        <v>0</v>
      </c>
      <c r="F23" s="57">
        <f>+SUM(F15:F22)</f>
        <v>0</v>
      </c>
      <c r="G23" s="58">
        <f>+SUM(G15:G22)</f>
        <v>0</v>
      </c>
      <c r="H23" s="59"/>
    </row>
    <row r="24" spans="1:10" ht="30" x14ac:dyDescent="0.2">
      <c r="A24" s="93" t="s">
        <v>390</v>
      </c>
      <c r="B24" s="51">
        <v>16</v>
      </c>
      <c r="C24" s="52" t="s">
        <v>391</v>
      </c>
      <c r="D24" s="94" t="s">
        <v>379</v>
      </c>
      <c r="E24" s="54"/>
      <c r="F24" s="54"/>
      <c r="G24" s="55">
        <f>+E24-F24</f>
        <v>0</v>
      </c>
      <c r="H24" s="52"/>
      <c r="J24" s="61"/>
    </row>
    <row r="25" spans="1:10" ht="15" x14ac:dyDescent="0.2">
      <c r="A25" s="93"/>
      <c r="B25" s="51">
        <v>17</v>
      </c>
      <c r="C25" s="52" t="s">
        <v>392</v>
      </c>
      <c r="D25" s="94"/>
      <c r="E25" s="54"/>
      <c r="F25" s="54"/>
      <c r="G25" s="55">
        <f t="shared" ref="G25:G39" si="3">+E25-F25</f>
        <v>0</v>
      </c>
      <c r="H25" s="52"/>
    </row>
    <row r="26" spans="1:10" ht="41.45" customHeight="1" x14ac:dyDescent="0.2">
      <c r="A26" s="93"/>
      <c r="B26" s="51">
        <v>18</v>
      </c>
      <c r="C26" s="52" t="s">
        <v>393</v>
      </c>
      <c r="D26" s="94"/>
      <c r="E26" s="54"/>
      <c r="F26" s="54"/>
      <c r="G26" s="55">
        <f t="shared" si="3"/>
        <v>0</v>
      </c>
      <c r="H26" s="52"/>
    </row>
    <row r="27" spans="1:10" ht="30" x14ac:dyDescent="0.2">
      <c r="A27" s="93"/>
      <c r="B27" s="51">
        <v>19</v>
      </c>
      <c r="C27" s="52" t="s">
        <v>394</v>
      </c>
      <c r="D27" s="56" t="s">
        <v>395</v>
      </c>
      <c r="E27" s="54"/>
      <c r="F27" s="54"/>
      <c r="G27" s="55">
        <f t="shared" si="3"/>
        <v>0</v>
      </c>
      <c r="H27" s="52"/>
    </row>
    <row r="28" spans="1:10" ht="90" x14ac:dyDescent="0.2">
      <c r="A28" s="93"/>
      <c r="B28" s="51">
        <v>20</v>
      </c>
      <c r="C28" s="52" t="s">
        <v>396</v>
      </c>
      <c r="D28" s="56" t="s">
        <v>397</v>
      </c>
      <c r="E28" s="54"/>
      <c r="F28" s="54"/>
      <c r="G28" s="55">
        <f t="shared" si="3"/>
        <v>0</v>
      </c>
      <c r="H28" s="52"/>
    </row>
    <row r="29" spans="1:10" x14ac:dyDescent="0.2">
      <c r="A29" s="92" t="s">
        <v>42</v>
      </c>
      <c r="B29" s="92"/>
      <c r="C29" s="92"/>
      <c r="D29" s="92"/>
      <c r="E29" s="57">
        <f>+SUM(E24:E28)</f>
        <v>0</v>
      </c>
      <c r="F29" s="57">
        <f t="shared" ref="F29:G29" si="4">+SUM(F24:F28)</f>
        <v>0</v>
      </c>
      <c r="G29" s="58">
        <f t="shared" si="4"/>
        <v>0</v>
      </c>
      <c r="H29" s="59"/>
    </row>
    <row r="30" spans="1:10" ht="90" x14ac:dyDescent="0.2">
      <c r="A30" s="93" t="s">
        <v>398</v>
      </c>
      <c r="B30" s="51">
        <v>21</v>
      </c>
      <c r="C30" s="52" t="s">
        <v>399</v>
      </c>
      <c r="D30" s="53" t="s">
        <v>379</v>
      </c>
      <c r="E30" s="54"/>
      <c r="F30" s="54"/>
      <c r="G30" s="55">
        <f t="shared" si="3"/>
        <v>0</v>
      </c>
      <c r="H30" s="52"/>
    </row>
    <row r="31" spans="1:10" ht="45" x14ac:dyDescent="0.2">
      <c r="A31" s="93"/>
      <c r="B31" s="51">
        <v>22</v>
      </c>
      <c r="C31" s="62" t="s">
        <v>400</v>
      </c>
      <c r="D31" s="53" t="s">
        <v>376</v>
      </c>
      <c r="E31" s="54"/>
      <c r="F31" s="54"/>
      <c r="G31" s="55">
        <f t="shared" si="3"/>
        <v>0</v>
      </c>
      <c r="H31" s="52"/>
    </row>
    <row r="32" spans="1:10" ht="30" x14ac:dyDescent="0.2">
      <c r="A32" s="93"/>
      <c r="B32" s="51">
        <v>23</v>
      </c>
      <c r="C32" s="52" t="s">
        <v>401</v>
      </c>
      <c r="D32" s="94" t="s">
        <v>379</v>
      </c>
      <c r="E32" s="54"/>
      <c r="F32" s="54"/>
      <c r="G32" s="55">
        <f t="shared" si="3"/>
        <v>0</v>
      </c>
      <c r="H32" s="52"/>
    </row>
    <row r="33" spans="1:8" ht="30" x14ac:dyDescent="0.2">
      <c r="A33" s="93"/>
      <c r="B33" s="51">
        <v>24</v>
      </c>
      <c r="C33" s="52" t="s">
        <v>402</v>
      </c>
      <c r="D33" s="94"/>
      <c r="E33" s="54"/>
      <c r="F33" s="54"/>
      <c r="G33" s="55">
        <f t="shared" si="3"/>
        <v>0</v>
      </c>
      <c r="H33" s="52"/>
    </row>
    <row r="34" spans="1:8" ht="30" x14ac:dyDescent="0.2">
      <c r="A34" s="93"/>
      <c r="B34" s="51">
        <v>25</v>
      </c>
      <c r="C34" s="52" t="s">
        <v>403</v>
      </c>
      <c r="D34" s="56" t="s">
        <v>14</v>
      </c>
      <c r="E34" s="54"/>
      <c r="F34" s="54"/>
      <c r="G34" s="55">
        <f t="shared" si="3"/>
        <v>0</v>
      </c>
      <c r="H34" s="52"/>
    </row>
    <row r="35" spans="1:8" x14ac:dyDescent="0.2">
      <c r="A35" s="92" t="s">
        <v>42</v>
      </c>
      <c r="B35" s="92"/>
      <c r="C35" s="92"/>
      <c r="D35" s="92"/>
      <c r="E35" s="57">
        <f>+SUM(E30:E34)</f>
        <v>0</v>
      </c>
      <c r="F35" s="57">
        <f>+SUM(F30:F34)</f>
        <v>0</v>
      </c>
      <c r="G35" s="58">
        <f>+SUM(G30:G34)</f>
        <v>0</v>
      </c>
      <c r="H35" s="59"/>
    </row>
    <row r="36" spans="1:8" ht="45" x14ac:dyDescent="0.2">
      <c r="A36" s="93" t="s">
        <v>404</v>
      </c>
      <c r="B36" s="51">
        <v>26</v>
      </c>
      <c r="C36" s="60" t="s">
        <v>405</v>
      </c>
      <c r="D36" s="56" t="s">
        <v>379</v>
      </c>
      <c r="E36" s="54"/>
      <c r="F36" s="54"/>
      <c r="G36" s="55">
        <f>+E36-F36</f>
        <v>0</v>
      </c>
      <c r="H36" s="52"/>
    </row>
    <row r="37" spans="1:8" ht="45" x14ac:dyDescent="0.2">
      <c r="A37" s="93"/>
      <c r="B37" s="51">
        <v>27</v>
      </c>
      <c r="C37" s="60" t="s">
        <v>406</v>
      </c>
      <c r="D37" s="56" t="s">
        <v>379</v>
      </c>
      <c r="E37" s="54"/>
      <c r="F37" s="54"/>
      <c r="G37" s="55">
        <f t="shared" si="3"/>
        <v>0</v>
      </c>
      <c r="H37" s="52"/>
    </row>
    <row r="38" spans="1:8" ht="45" x14ac:dyDescent="0.2">
      <c r="A38" s="93"/>
      <c r="B38" s="51">
        <v>28</v>
      </c>
      <c r="C38" s="60" t="s">
        <v>407</v>
      </c>
      <c r="D38" s="56" t="s">
        <v>379</v>
      </c>
      <c r="E38" s="54"/>
      <c r="F38" s="54"/>
      <c r="G38" s="55">
        <f t="shared" si="3"/>
        <v>0</v>
      </c>
      <c r="H38" s="52"/>
    </row>
    <row r="39" spans="1:8" ht="30" x14ac:dyDescent="0.2">
      <c r="A39" s="93"/>
      <c r="B39" s="51">
        <v>29</v>
      </c>
      <c r="C39" s="60" t="s">
        <v>408</v>
      </c>
      <c r="D39" s="56" t="s">
        <v>379</v>
      </c>
      <c r="E39" s="54"/>
      <c r="F39" s="54"/>
      <c r="G39" s="55">
        <f t="shared" si="3"/>
        <v>0</v>
      </c>
      <c r="H39" s="52"/>
    </row>
    <row r="40" spans="1:8" x14ac:dyDescent="0.2">
      <c r="A40" s="92" t="s">
        <v>42</v>
      </c>
      <c r="B40" s="92"/>
      <c r="C40" s="92"/>
      <c r="D40" s="92"/>
      <c r="E40" s="57">
        <f>+SUM(E36:E39)</f>
        <v>0</v>
      </c>
      <c r="F40" s="57">
        <f t="shared" ref="F40:G40" si="5">+SUM(F36:F39)</f>
        <v>0</v>
      </c>
      <c r="G40" s="58">
        <f t="shared" si="5"/>
        <v>0</v>
      </c>
      <c r="H40" s="59"/>
    </row>
    <row r="41" spans="1:8" ht="30" x14ac:dyDescent="0.2">
      <c r="A41" s="51" t="s">
        <v>409</v>
      </c>
      <c r="B41" s="51">
        <v>30</v>
      </c>
      <c r="C41" s="60" t="s">
        <v>410</v>
      </c>
      <c r="D41" s="56" t="s">
        <v>14</v>
      </c>
      <c r="E41" s="54"/>
      <c r="F41" s="54"/>
      <c r="G41" s="55">
        <f>+E41-F41</f>
        <v>0</v>
      </c>
      <c r="H41" s="60"/>
    </row>
    <row r="42" spans="1:8" ht="26.25" customHeight="1" x14ac:dyDescent="0.2">
      <c r="A42" s="91" t="s">
        <v>411</v>
      </c>
      <c r="B42" s="91"/>
      <c r="C42" s="91"/>
      <c r="D42" s="63"/>
      <c r="E42" s="64">
        <f>+E23+E14+E14+E40+E35+E29+E41</f>
        <v>0</v>
      </c>
      <c r="F42" s="64">
        <f>+F23+F14+F14+F40+F35+F29</f>
        <v>0</v>
      </c>
      <c r="G42" s="65">
        <f>+G23+G14+G14+G40+G35+G29+G41</f>
        <v>0</v>
      </c>
      <c r="H42" s="66"/>
    </row>
  </sheetData>
  <mergeCells count="19">
    <mergeCell ref="A1:A4"/>
    <mergeCell ref="B1:H2"/>
    <mergeCell ref="B3:C3"/>
    <mergeCell ref="E3:H3"/>
    <mergeCell ref="B4:C4"/>
    <mergeCell ref="E4:H4"/>
    <mergeCell ref="A7:A13"/>
    <mergeCell ref="A14:D14"/>
    <mergeCell ref="A15:A22"/>
    <mergeCell ref="A23:D23"/>
    <mergeCell ref="A24:A28"/>
    <mergeCell ref="D24:D26"/>
    <mergeCell ref="A42:C42"/>
    <mergeCell ref="A29:D29"/>
    <mergeCell ref="A30:A34"/>
    <mergeCell ref="D32:D33"/>
    <mergeCell ref="A35:D35"/>
    <mergeCell ref="A36:A39"/>
    <mergeCell ref="A40:D40"/>
  </mergeCells>
  <pageMargins left="0.70866141732283472" right="0.70866141732283472" top="0.74803149606299213" bottom="0.74803149606299213" header="0.31496062992125984" footer="0.31496062992125984"/>
  <pageSetup scale="45" orientation="landscape" r:id="rId1"/>
  <headerFooter>
    <oddFooter>&amp;R&amp;7FO-GCT-PC01-04
V1</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97766f2-ef9b-4bb5-ad18-8723c83ec747">
      <Terms xmlns="http://schemas.microsoft.com/office/infopath/2007/PartnerControls"/>
    </lcf76f155ced4ddcb4097134ff3c332f>
    <TaxCatchAll xmlns="7adb0af7-b868-4855-b8ca-ffddea8bfda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097E2F7C0304141B844255AB8DBA55A" ma:contentTypeVersion="16" ma:contentTypeDescription="Crear nuevo documento." ma:contentTypeScope="" ma:versionID="a24807433d5d6500170ba655c09c119a">
  <xsd:schema xmlns:xsd="http://www.w3.org/2001/XMLSchema" xmlns:xs="http://www.w3.org/2001/XMLSchema" xmlns:p="http://schemas.microsoft.com/office/2006/metadata/properties" xmlns:ns2="e97766f2-ef9b-4bb5-ad18-8723c83ec747" xmlns:ns3="7adb0af7-b868-4855-b8ca-ffddea8bfdaa" targetNamespace="http://schemas.microsoft.com/office/2006/metadata/properties" ma:root="true" ma:fieldsID="a3e72cea257fe758627529293af9acf3" ns2:_="" ns3:_="">
    <xsd:import namespace="e97766f2-ef9b-4bb5-ad18-8723c83ec747"/>
    <xsd:import namespace="7adb0af7-b868-4855-b8ca-ffddea8bfda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7766f2-ef9b-4bb5-ad18-8723c83ec7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7177639-5b3b-41ea-846e-d21bebb5f187"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db0af7-b868-4855-b8ca-ffddea8bfda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17726fa6-0a75-4582-9972-da73e7534bbc}" ma:internalName="TaxCatchAll" ma:showField="CatchAllData" ma:web="7adb0af7-b868-4855-b8ca-ffddea8bfda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A8A3B0-D025-4F5E-8E1F-931D35F9BD5C}">
  <ds:schemaRefs>
    <ds:schemaRef ds:uri="http://schemas.microsoft.com/sharepoint/v3/contenttype/forms"/>
  </ds:schemaRefs>
</ds:datastoreItem>
</file>

<file path=customXml/itemProps2.xml><?xml version="1.0" encoding="utf-8"?>
<ds:datastoreItem xmlns:ds="http://schemas.openxmlformats.org/officeDocument/2006/customXml" ds:itemID="{2C1DAD5B-9775-4DDB-9F1D-EE742C4494ED}">
  <ds:schemaRefs>
    <ds:schemaRef ds:uri="http://schemas.microsoft.com/office/2006/metadata/properties"/>
    <ds:schemaRef ds:uri="http://schemas.microsoft.com/office/infopath/2007/PartnerControls"/>
    <ds:schemaRef ds:uri="e97766f2-ef9b-4bb5-ad18-8723c83ec747"/>
    <ds:schemaRef ds:uri="7adb0af7-b868-4855-b8ca-ffddea8bfdaa"/>
  </ds:schemaRefs>
</ds:datastoreItem>
</file>

<file path=customXml/itemProps3.xml><?xml version="1.0" encoding="utf-8"?>
<ds:datastoreItem xmlns:ds="http://schemas.openxmlformats.org/officeDocument/2006/customXml" ds:itemID="{16B72593-DC2A-4CF2-B2B7-F999E858EC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7766f2-ef9b-4bb5-ad18-8723c83ec747"/>
    <ds:schemaRef ds:uri="7adb0af7-b868-4855-b8ca-ffddea8bfd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1. Administrativo</vt:lpstr>
      <vt:lpstr>2. Jurídico</vt:lpstr>
      <vt:lpstr>3. Fisico</vt:lpstr>
      <vt:lpstr>4. Economico</vt:lpstr>
      <vt:lpstr>5. Novedades</vt:lpstr>
      <vt:lpstr>'5. Novedades'!Títulos_a_imprimir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Adolfo Valdivieso Gutierrez</dc:creator>
  <cp:keywords/>
  <dc:description/>
  <cp:lastModifiedBy>Laura Gonzalez Barbosa</cp:lastModifiedBy>
  <cp:revision/>
  <dcterms:created xsi:type="dcterms:W3CDTF">2023-05-18T15:31:47Z</dcterms:created>
  <dcterms:modified xsi:type="dcterms:W3CDTF">2023-12-04T15:02:22Z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0x010100D097E2F7C0304141B844255AB8DBA55A</vt:lpwstr>
  </property>
  <property fmtid="{D5CDD505-2E9C-101B-9397-08002B2CF9AE}" pid="3" name="MediaServiceImageTags">
    <vt:lpwstr/>
  </property>
</Properties>
</file>